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.muhumuza\Desktop\"/>
    </mc:Choice>
  </mc:AlternateContent>
  <bookViews>
    <workbookView xWindow="240" yWindow="75" windowWidth="15480" windowHeight="7935" tabRatio="819" activeTab="11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externalReferences>
    <externalReference r:id="rId17"/>
  </externalReferences>
  <definedNames>
    <definedName name="_xlnm.Print_Area" localSheetId="9">Deseason!$A$1:$AQ$37</definedName>
    <definedName name="_xlnm.Print_Area" localSheetId="7">Deseason_Growth!$A$1:$Y$37</definedName>
    <definedName name="_xlnm.Print_Area" localSheetId="8">Deseason_Growth_Decomp!$A$1:$Y$37</definedName>
    <definedName name="_xlnm.Print_Area" localSheetId="6">Deseason_VA!$A$1:$Y$37</definedName>
    <definedName name="_xlnm.Print_Area" localSheetId="4">Original_Growth!$A$1:$Y$37</definedName>
    <definedName name="_xlnm.Print_Area" localSheetId="5">Original_IPD!$A$1:$Y$37</definedName>
    <definedName name="_xlnm.Print_Area" localSheetId="3">Original_VA!$A$1:$Y$37</definedName>
    <definedName name="_xlnm.Print_Area" localSheetId="1">Summary!$A$1:$Y$57</definedName>
    <definedName name="_xlnm.Print_Area" localSheetId="2">'Summary IPD'!$A$1:$AQ$56</definedName>
    <definedName name="_xlnm.Print_Area" localSheetId="11">Trend_Growth!$A$1:$Y$37</definedName>
    <definedName name="_xlnm.Print_Area" localSheetId="10">Trend_VA!$A$1:$Y$37</definedName>
    <definedName name="_xlnm.Print_Area" localSheetId="12">'TS IPD'!$A$1:$AQ$37</definedName>
  </definedNames>
  <calcPr calcId="152511"/>
</workbook>
</file>

<file path=xl/calcChain.xml><?xml version="1.0" encoding="utf-8"?>
<calcChain xmlns="http://schemas.openxmlformats.org/spreadsheetml/2006/main"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T11" i="15" l="1"/>
  <c r="AG11" i="15"/>
  <c r="AD11" i="15"/>
  <c r="AC11" i="15"/>
  <c r="M11" i="15"/>
  <c r="V11" i="15"/>
  <c r="AN11" i="15"/>
  <c r="R11" i="15"/>
  <c r="N11" i="15"/>
  <c r="L11" i="15"/>
  <c r="AB11" i="15"/>
  <c r="AO11" i="15"/>
  <c r="F11" i="15"/>
  <c r="AE11" i="15"/>
  <c r="AL11" i="15"/>
  <c r="U11" i="15"/>
  <c r="X11" i="15"/>
  <c r="AF11" i="15"/>
  <c r="AQ11" i="15"/>
  <c r="P11" i="15"/>
  <c r="AP11" i="15"/>
  <c r="H11" i="15"/>
  <c r="AI11" i="15"/>
  <c r="AH11" i="15"/>
  <c r="I11" i="15"/>
  <c r="Q11" i="15"/>
  <c r="E11" i="15"/>
  <c r="Y11" i="15"/>
  <c r="O11" i="15"/>
  <c r="K11" i="15"/>
  <c r="G11" i="15"/>
  <c r="J11" i="15"/>
  <c r="D11" i="15"/>
  <c r="AJ11" i="15"/>
  <c r="AM11" i="15"/>
  <c r="W11" i="15"/>
  <c r="Z11" i="15"/>
  <c r="AA11" i="15"/>
  <c r="S11" i="15"/>
  <c r="AK11" i="15"/>
  <c r="D9" i="15" l="1"/>
  <c r="R7" i="15"/>
  <c r="Q7" i="15"/>
  <c r="S7" i="15"/>
  <c r="AA7" i="15"/>
  <c r="X7" i="15"/>
  <c r="P7" i="15"/>
  <c r="AB7" i="15"/>
  <c r="E8" i="15"/>
  <c r="Q8" i="15"/>
  <c r="AD8" i="15"/>
  <c r="K8" i="15"/>
  <c r="AI7" i="15"/>
  <c r="D8" i="15"/>
  <c r="F9" i="15"/>
  <c r="M8" i="15"/>
  <c r="AA8" i="15"/>
  <c r="W8" i="15"/>
  <c r="G35" i="15"/>
  <c r="G7" i="15"/>
  <c r="AD7" i="15"/>
  <c r="F7" i="15"/>
  <c r="I7" i="15"/>
  <c r="Y7" i="15"/>
  <c r="Z8" i="15"/>
  <c r="O8" i="15"/>
  <c r="D7" i="15"/>
  <c r="W7" i="15"/>
  <c r="AH7" i="15"/>
  <c r="AM8" i="15"/>
  <c r="AN7" i="15"/>
  <c r="N8" i="15"/>
  <c r="K7" i="15"/>
  <c r="E36" i="15"/>
  <c r="E7" i="15"/>
  <c r="T7" i="15"/>
  <c r="AI8" i="15"/>
  <c r="AG7" i="15"/>
  <c r="AG8" i="15"/>
  <c r="F8" i="15"/>
  <c r="G9" i="15"/>
  <c r="U8" i="15"/>
  <c r="AQ8" i="15"/>
  <c r="AP7" i="15"/>
  <c r="AO8" i="15"/>
  <c r="H8" i="15"/>
  <c r="S8" i="15"/>
  <c r="AL7" i="15"/>
  <c r="AK8" i="15"/>
  <c r="V7" i="15"/>
  <c r="H7" i="15"/>
  <c r="Y8" i="15"/>
  <c r="N7" i="15"/>
  <c r="AP8" i="15"/>
  <c r="L7" i="15"/>
  <c r="E9" i="15"/>
  <c r="T8" i="15"/>
  <c r="AH8" i="15"/>
  <c r="AF7" i="15"/>
  <c r="J7" i="15"/>
  <c r="P8" i="15"/>
  <c r="X8" i="15"/>
  <c r="I8" i="15"/>
  <c r="M7" i="15"/>
  <c r="AF8" i="15"/>
  <c r="AN8" i="15"/>
  <c r="V8" i="15"/>
  <c r="J8" i="15"/>
  <c r="R8" i="15"/>
  <c r="L8" i="15"/>
  <c r="AK7" i="15"/>
  <c r="AO7" i="15"/>
  <c r="AC7" i="15"/>
  <c r="AB8" i="15"/>
  <c r="AJ8" i="15"/>
  <c r="AE7" i="15"/>
  <c r="AM7" i="15"/>
  <c r="G8" i="15"/>
  <c r="AQ7" i="15"/>
  <c r="AL8" i="15"/>
  <c r="AC8" i="15"/>
  <c r="AJ7" i="15"/>
  <c r="O7" i="15"/>
  <c r="AE8" i="15"/>
  <c r="U7" i="15"/>
  <c r="Z7" i="15"/>
  <c r="E35" i="15" l="1"/>
  <c r="D36" i="15"/>
  <c r="D34" i="15"/>
  <c r="D6" i="15"/>
  <c r="D39" i="15"/>
  <c r="F35" i="15"/>
  <c r="F34" i="15"/>
  <c r="F6" i="15"/>
  <c r="F39" i="15"/>
  <c r="D37" i="15"/>
  <c r="F36" i="15"/>
  <c r="E6" i="15"/>
  <c r="E34" i="15"/>
  <c r="E39" i="15"/>
  <c r="G37" i="15"/>
  <c r="G6" i="15"/>
  <c r="G34" i="15"/>
  <c r="G39" i="15"/>
  <c r="F37" i="15"/>
  <c r="G36" i="15"/>
  <c r="E37" i="15"/>
  <c r="D35" i="15"/>
  <c r="AO9" i="15" l="1"/>
  <c r="AO37" i="15"/>
  <c r="AF9" i="15"/>
  <c r="AF37" i="15"/>
  <c r="T9" i="15"/>
  <c r="T37" i="15"/>
  <c r="W37" i="15"/>
  <c r="W9" i="15"/>
  <c r="P9" i="15"/>
  <c r="P37" i="15"/>
  <c r="AC37" i="15"/>
  <c r="AC9" i="15"/>
  <c r="Y37" i="15"/>
  <c r="Y9" i="15"/>
  <c r="M37" i="15"/>
  <c r="M9" i="15"/>
  <c r="U9" i="15"/>
  <c r="AH9" i="15"/>
  <c r="O37" i="15"/>
  <c r="O9" i="15"/>
  <c r="J9" i="15"/>
  <c r="Q9" i="15"/>
  <c r="AE37" i="15"/>
  <c r="AE9" i="15"/>
  <c r="S9" i="15"/>
  <c r="AJ9" i="15"/>
  <c r="AG37" i="15"/>
  <c r="AG9" i="15"/>
  <c r="AM37" i="15"/>
  <c r="AM9" i="15"/>
  <c r="Z9" i="15"/>
  <c r="Z37" i="15"/>
  <c r="AN9" i="15"/>
  <c r="AB9" i="15"/>
  <c r="R9" i="15"/>
  <c r="R37" i="15"/>
  <c r="AA37" i="15"/>
  <c r="AA9" i="15"/>
  <c r="AP37" i="15"/>
  <c r="AP9" i="15"/>
  <c r="AI9" i="15"/>
  <c r="H9" i="15"/>
  <c r="AQ9" i="15"/>
  <c r="AL9" i="15"/>
  <c r="X37" i="15"/>
  <c r="X9" i="15"/>
  <c r="AD9" i="15"/>
  <c r="L9" i="15"/>
  <c r="L37" i="15"/>
  <c r="AK9" i="15"/>
  <c r="I9" i="15"/>
  <c r="N37" i="15"/>
  <c r="N9" i="15"/>
  <c r="K9" i="15"/>
  <c r="K37" i="15"/>
  <c r="V9" i="15"/>
  <c r="V37" i="15"/>
  <c r="AL36" i="15" l="1"/>
  <c r="AL6" i="15"/>
  <c r="AL39" i="15"/>
  <c r="AL35" i="15"/>
  <c r="AN35" i="15"/>
  <c r="AN39" i="15"/>
  <c r="AN36" i="15"/>
  <c r="AN6" i="15"/>
  <c r="V35" i="15"/>
  <c r="V6" i="15"/>
  <c r="V39" i="15"/>
  <c r="V36" i="15"/>
  <c r="I37" i="15"/>
  <c r="I35" i="15"/>
  <c r="I6" i="15"/>
  <c r="I34" i="15"/>
  <c r="I36" i="15"/>
  <c r="I39" i="15"/>
  <c r="AK35" i="15"/>
  <c r="AK39" i="15"/>
  <c r="AK36" i="15"/>
  <c r="AK6" i="15"/>
  <c r="AP6" i="15"/>
  <c r="AP35" i="15"/>
  <c r="AP39" i="15"/>
  <c r="AP36" i="15"/>
  <c r="AA6" i="15"/>
  <c r="AA35" i="15"/>
  <c r="AA36" i="15"/>
  <c r="AA39" i="15"/>
  <c r="AN37" i="15"/>
  <c r="AM35" i="15"/>
  <c r="AM6" i="15"/>
  <c r="AM36" i="15"/>
  <c r="AM39" i="15"/>
  <c r="S37" i="15"/>
  <c r="S35" i="15"/>
  <c r="S6" i="15"/>
  <c r="S39" i="15"/>
  <c r="S36" i="15"/>
  <c r="AE35" i="15"/>
  <c r="AE36" i="15"/>
  <c r="AE6" i="15"/>
  <c r="AE39" i="15"/>
  <c r="AH35" i="15"/>
  <c r="AH39" i="15"/>
  <c r="AH36" i="15"/>
  <c r="AH6" i="15"/>
  <c r="M35" i="15"/>
  <c r="M39" i="15"/>
  <c r="M36" i="15"/>
  <c r="M6" i="15"/>
  <c r="Y39" i="15"/>
  <c r="Y35" i="15"/>
  <c r="Y36" i="15"/>
  <c r="Y6" i="15"/>
  <c r="AC35" i="15"/>
  <c r="AC6" i="15"/>
  <c r="AC36" i="15"/>
  <c r="AC39" i="15"/>
  <c r="W35" i="15"/>
  <c r="W36" i="15"/>
  <c r="W6" i="15"/>
  <c r="W39" i="15"/>
  <c r="AO35" i="15"/>
  <c r="AO39" i="15"/>
  <c r="AO36" i="15"/>
  <c r="AO6" i="15"/>
  <c r="K35" i="15"/>
  <c r="K39" i="15"/>
  <c r="K36" i="15"/>
  <c r="K6" i="15"/>
  <c r="L35" i="15"/>
  <c r="L6" i="15"/>
  <c r="L36" i="15"/>
  <c r="L39" i="15"/>
  <c r="AD37" i="15"/>
  <c r="AD36" i="15"/>
  <c r="AD35" i="15"/>
  <c r="AD39" i="15"/>
  <c r="AD6" i="15"/>
  <c r="AL37" i="15"/>
  <c r="Q37" i="15"/>
  <c r="Q39" i="15"/>
  <c r="Q35" i="15"/>
  <c r="Q36" i="15"/>
  <c r="Q6" i="15"/>
  <c r="J37" i="15"/>
  <c r="J35" i="15"/>
  <c r="J39" i="15"/>
  <c r="J6" i="15"/>
  <c r="J36" i="15"/>
  <c r="J34" i="15"/>
  <c r="O36" i="15"/>
  <c r="O6" i="15"/>
  <c r="O35" i="15"/>
  <c r="O39" i="15"/>
  <c r="X35" i="15"/>
  <c r="X39" i="15"/>
  <c r="X36" i="15"/>
  <c r="X6" i="15"/>
  <c r="H37" i="15"/>
  <c r="H6" i="15"/>
  <c r="H34" i="15"/>
  <c r="H35" i="15"/>
  <c r="H39" i="15"/>
  <c r="H36" i="15"/>
  <c r="AB37" i="15"/>
  <c r="AB6" i="15"/>
  <c r="AB36" i="15"/>
  <c r="AB35" i="15"/>
  <c r="AB39" i="15"/>
  <c r="AJ35" i="15"/>
  <c r="AJ6" i="15"/>
  <c r="AJ36" i="15"/>
  <c r="AJ39" i="15"/>
  <c r="U37" i="15"/>
  <c r="U39" i="15"/>
  <c r="U35" i="15"/>
  <c r="U36" i="15"/>
  <c r="U6" i="15"/>
  <c r="N36" i="15"/>
  <c r="N35" i="15"/>
  <c r="N6" i="15"/>
  <c r="N39" i="15"/>
  <c r="AK37" i="15"/>
  <c r="AQ37" i="15"/>
  <c r="AQ39" i="15"/>
  <c r="AQ6" i="15"/>
  <c r="AQ35" i="15"/>
  <c r="AQ36" i="15"/>
  <c r="AI37" i="15"/>
  <c r="AI35" i="15"/>
  <c r="AI39" i="15"/>
  <c r="AI6" i="15"/>
  <c r="AI36" i="15"/>
  <c r="R36" i="15"/>
  <c r="R6" i="15"/>
  <c r="R35" i="15"/>
  <c r="R39" i="15"/>
  <c r="Z36" i="15"/>
  <c r="Z39" i="15"/>
  <c r="Z35" i="15"/>
  <c r="Z6" i="15"/>
  <c r="AG6" i="15"/>
  <c r="AG35" i="15"/>
  <c r="AG39" i="15"/>
  <c r="AG36" i="15"/>
  <c r="AJ37" i="15"/>
  <c r="AH37" i="15"/>
  <c r="P36" i="15"/>
  <c r="P35" i="15"/>
  <c r="P6" i="15"/>
  <c r="P39" i="15"/>
  <c r="T36" i="15"/>
  <c r="T35" i="15"/>
  <c r="T6" i="15"/>
  <c r="T39" i="15"/>
  <c r="AF35" i="15"/>
  <c r="AF39" i="15"/>
  <c r="AF6" i="15"/>
  <c r="AF36" i="15"/>
  <c r="AM34" i="15" l="1"/>
  <c r="P34" i="15"/>
  <c r="R34" i="15"/>
  <c r="N34" i="15"/>
  <c r="AB34" i="15"/>
  <c r="X34" i="15"/>
  <c r="AD34" i="15"/>
  <c r="K34" i="15"/>
  <c r="W34" i="15"/>
  <c r="Y34" i="15"/>
  <c r="AH34" i="15"/>
  <c r="AA34" i="15"/>
  <c r="AN34" i="15"/>
  <c r="S34" i="15"/>
  <c r="AF34" i="15"/>
  <c r="AI34" i="15"/>
  <c r="AQ34" i="15"/>
  <c r="U34" i="15"/>
  <c r="AJ34" i="15"/>
  <c r="T34" i="15"/>
  <c r="O34" i="15"/>
  <c r="Q34" i="15"/>
  <c r="L34" i="15"/>
  <c r="AO34" i="15"/>
  <c r="M34" i="15"/>
  <c r="AE34" i="15"/>
  <c r="AK34" i="15"/>
  <c r="V34" i="15"/>
  <c r="AG34" i="15"/>
  <c r="Z34" i="15"/>
  <c r="AC34" i="15"/>
  <c r="AP34" i="15"/>
  <c r="AL34" i="15"/>
  <c r="V32" i="17" l="1"/>
  <c r="S32" i="17"/>
  <c r="J32" i="17"/>
  <c r="Z32" i="17"/>
  <c r="AL8" i="8" l="1"/>
  <c r="T8" i="8"/>
  <c r="AD15" i="8"/>
  <c r="L8" i="8"/>
  <c r="K15" i="8"/>
  <c r="AB28" i="8"/>
  <c r="AF12" i="8"/>
  <c r="I17" i="8"/>
  <c r="AQ9" i="8"/>
  <c r="Y36" i="8"/>
  <c r="AA17" i="8"/>
  <c r="T26" i="8"/>
  <c r="Y26" i="8"/>
  <c r="J25" i="8"/>
  <c r="Q21" i="8"/>
  <c r="L27" i="8"/>
  <c r="AN36" i="8"/>
  <c r="AM12" i="8"/>
  <c r="AH28" i="8"/>
  <c r="AH36" i="8"/>
  <c r="AK23" i="8"/>
  <c r="N24" i="8"/>
  <c r="W29" i="8"/>
  <c r="AE25" i="8"/>
  <c r="O36" i="8"/>
  <c r="AE15" i="8"/>
  <c r="N16" i="8"/>
  <c r="AA36" i="8"/>
  <c r="AJ26" i="8"/>
  <c r="L29" i="8"/>
  <c r="AJ21" i="8"/>
  <c r="AK24" i="8"/>
  <c r="L9" i="8"/>
  <c r="AK16" i="8"/>
  <c r="H16" i="8"/>
  <c r="AP9" i="8"/>
  <c r="AD27" i="8"/>
  <c r="AL15" i="8"/>
  <c r="AF18" i="8"/>
  <c r="AH16" i="8"/>
  <c r="AE28" i="8"/>
  <c r="K29" i="8"/>
  <c r="T36" i="8"/>
  <c r="AQ20" i="8"/>
  <c r="H31" i="8"/>
  <c r="N11" i="8"/>
  <c r="J14" i="8"/>
  <c r="AA29" i="8"/>
  <c r="AB15" i="8"/>
  <c r="AO17" i="8"/>
  <c r="AH8" i="8"/>
  <c r="AI29" i="8"/>
  <c r="AQ27" i="8"/>
  <c r="AQ24" i="8"/>
  <c r="K21" i="8"/>
  <c r="T20" i="8"/>
  <c r="AF25" i="8"/>
  <c r="AK15" i="8"/>
  <c r="AH31" i="8"/>
  <c r="AB9" i="8"/>
  <c r="W22" i="8"/>
  <c r="AO20" i="8"/>
  <c r="AK21" i="8"/>
  <c r="AA27" i="8"/>
  <c r="AP36" i="8"/>
  <c r="W12" i="8"/>
  <c r="X23" i="8"/>
  <c r="O33" i="8"/>
  <c r="AL27" i="8"/>
  <c r="L32" i="8"/>
  <c r="M14" i="8"/>
  <c r="P10" i="8"/>
  <c r="AC9" i="8"/>
  <c r="AO9" i="8"/>
  <c r="I30" i="8"/>
  <c r="S31" i="8"/>
  <c r="L17" i="8"/>
  <c r="J10" i="8"/>
  <c r="AL33" i="8"/>
  <c r="X24" i="8"/>
  <c r="K22" i="8"/>
  <c r="AD9" i="8"/>
  <c r="L30" i="8"/>
  <c r="AE12" i="8"/>
  <c r="X14" i="8"/>
  <c r="U15" i="8"/>
  <c r="AH11" i="8"/>
  <c r="O24" i="8"/>
  <c r="R7" i="8"/>
  <c r="AA28" i="8"/>
  <c r="V11" i="8"/>
  <c r="AB16" i="8"/>
  <c r="T32" i="8"/>
  <c r="AL14" i="8"/>
  <c r="T30" i="8"/>
  <c r="AB14" i="8"/>
  <c r="Y29" i="8"/>
  <c r="I23" i="8"/>
  <c r="AF22" i="8"/>
  <c r="S16" i="8"/>
  <c r="L21" i="8"/>
  <c r="AM32" i="8"/>
  <c r="AL21" i="8"/>
  <c r="AG16" i="8"/>
  <c r="AI33" i="8"/>
  <c r="H18" i="8"/>
  <c r="AL28" i="8"/>
  <c r="Q14" i="8"/>
  <c r="S24" i="8"/>
  <c r="V7" i="8"/>
  <c r="T22" i="8"/>
  <c r="V26" i="8"/>
  <c r="P14" i="8"/>
  <c r="Z8" i="8"/>
  <c r="O27" i="8"/>
  <c r="AH20" i="8"/>
  <c r="Y24" i="8"/>
  <c r="AB33" i="8"/>
  <c r="AC18" i="8"/>
  <c r="Z20" i="8"/>
  <c r="N36" i="8"/>
  <c r="U16" i="8"/>
  <c r="W20" i="8"/>
  <c r="AE24" i="8"/>
  <c r="AD23" i="8"/>
  <c r="Y18" i="8"/>
  <c r="AN16" i="8"/>
  <c r="Z14" i="8"/>
  <c r="AK12" i="8"/>
  <c r="AM25" i="8"/>
  <c r="K18" i="8"/>
  <c r="M10" i="8"/>
  <c r="Z27" i="8"/>
  <c r="AH14" i="8"/>
  <c r="AA30" i="8"/>
  <c r="AQ29" i="8"/>
  <c r="S25" i="8"/>
  <c r="Z25" i="8"/>
  <c r="P18" i="8"/>
  <c r="AP14" i="8"/>
  <c r="AA20" i="8"/>
  <c r="P28" i="8"/>
  <c r="AB24" i="8"/>
  <c r="AH29" i="8"/>
  <c r="AB17" i="8"/>
  <c r="L36" i="8"/>
  <c r="AF10" i="8"/>
  <c r="AJ29" i="8"/>
  <c r="H33" i="8"/>
  <c r="J33" i="8"/>
  <c r="X28" i="8"/>
  <c r="T11" i="8"/>
  <c r="M36" i="8"/>
  <c r="AL36" i="8"/>
  <c r="AG30" i="8"/>
  <c r="AL20" i="8"/>
  <c r="I28" i="8"/>
  <c r="U30" i="8"/>
  <c r="Y22" i="8"/>
  <c r="AK32" i="8"/>
  <c r="O18" i="8"/>
  <c r="K11" i="8"/>
  <c r="AP29" i="8"/>
  <c r="R9" i="8"/>
  <c r="T33" i="8"/>
  <c r="N33" i="8"/>
  <c r="AI27" i="8"/>
  <c r="K12" i="8"/>
  <c r="AQ7" i="8"/>
  <c r="I8" i="8"/>
  <c r="AF29" i="8"/>
  <c r="AB27" i="8"/>
  <c r="AN25" i="8"/>
  <c r="AC22" i="8"/>
  <c r="L28" i="8"/>
  <c r="V16" i="8"/>
  <c r="S32" i="8"/>
  <c r="W30" i="8"/>
  <c r="Y8" i="8"/>
  <c r="AG32" i="8"/>
  <c r="Q8" i="8"/>
  <c r="U29" i="8"/>
  <c r="O29" i="8"/>
  <c r="AE22" i="8"/>
  <c r="AB20" i="8"/>
  <c r="AJ31" i="8"/>
  <c r="V10" i="8"/>
  <c r="V9" i="8"/>
  <c r="Q28" i="8"/>
  <c r="AC29" i="8"/>
  <c r="S10" i="8"/>
  <c r="N29" i="8"/>
  <c r="N28" i="8"/>
  <c r="AO31" i="8"/>
  <c r="AF16" i="8"/>
  <c r="AF31" i="8"/>
  <c r="AO23" i="8"/>
  <c r="V23" i="8"/>
  <c r="AI32" i="8"/>
  <c r="V25" i="8"/>
  <c r="AP7" i="8"/>
  <c r="J21" i="8"/>
  <c r="S30" i="8"/>
  <c r="U27" i="8"/>
  <c r="AI28" i="8"/>
  <c r="AL9" i="8"/>
  <c r="AF32" i="8"/>
  <c r="M11" i="8"/>
  <c r="J31" i="8"/>
  <c r="AD26" i="8"/>
  <c r="AO12" i="8"/>
  <c r="W15" i="17"/>
  <c r="U17" i="17"/>
  <c r="AP9" i="17"/>
  <c r="U8" i="17"/>
  <c r="S21" i="17"/>
  <c r="M20" i="17"/>
  <c r="L25" i="17"/>
  <c r="AO20" i="17"/>
  <c r="X15" i="17"/>
  <c r="L33" i="17"/>
  <c r="AD11" i="17"/>
  <c r="AF24" i="17"/>
  <c r="AD32" i="17"/>
  <c r="S10" i="17"/>
  <c r="AK11" i="17"/>
  <c r="AF28" i="17"/>
  <c r="AF9" i="17"/>
  <c r="AM32" i="17"/>
  <c r="R32" i="17"/>
  <c r="K22" i="17"/>
  <c r="K17" i="17"/>
  <c r="U9" i="17"/>
  <c r="AJ26" i="17"/>
  <c r="J28" i="17"/>
  <c r="AA36" i="17"/>
  <c r="N33" i="17"/>
  <c r="V8" i="17"/>
  <c r="AI31" i="17"/>
  <c r="Z12" i="17"/>
  <c r="AO10" i="17"/>
  <c r="AQ10" i="17"/>
  <c r="AP11" i="17"/>
  <c r="U26" i="17"/>
  <c r="Y7" i="17"/>
  <c r="S14" i="17"/>
  <c r="AC21" i="17"/>
  <c r="N12" i="17"/>
  <c r="N18" i="17"/>
  <c r="Y25" i="17"/>
  <c r="I10" i="17"/>
  <c r="AE18" i="17"/>
  <c r="AN25" i="17"/>
  <c r="AC36" i="17"/>
  <c r="AQ9" i="17"/>
  <c r="Q25" i="17"/>
  <c r="AM28" i="17"/>
  <c r="AP18" i="17"/>
  <c r="AD27" i="17"/>
  <c r="AN27" i="17"/>
  <c r="AJ10" i="17"/>
  <c r="K29" i="17"/>
  <c r="N26" i="17"/>
  <c r="AN12" i="17"/>
  <c r="AE33" i="17"/>
  <c r="T23" i="17"/>
  <c r="AH7" i="17"/>
  <c r="AK10" i="17"/>
  <c r="AP27" i="17"/>
  <c r="O11" i="17"/>
  <c r="AG27" i="17"/>
  <c r="P25" i="17"/>
  <c r="X27" i="17"/>
  <c r="N20" i="17"/>
  <c r="AI33" i="17"/>
  <c r="R36" i="17"/>
  <c r="AB18" i="17"/>
  <c r="AF7" i="17"/>
  <c r="S9" i="17"/>
  <c r="Y29" i="17"/>
  <c r="R30" i="17"/>
  <c r="V29" i="17"/>
  <c r="V12" i="17"/>
  <c r="L28" i="17"/>
  <c r="X28" i="17"/>
  <c r="M14" i="17"/>
  <c r="AA17" i="17"/>
  <c r="AL27" i="17"/>
  <c r="AJ14" i="17"/>
  <c r="AF14" i="17"/>
  <c r="W7" i="17"/>
  <c r="V18" i="17"/>
  <c r="AE29" i="17"/>
  <c r="AL30" i="17"/>
  <c r="AL12" i="17"/>
  <c r="I27" i="17"/>
  <c r="AG26" i="17"/>
  <c r="N10" i="17"/>
  <c r="AM31" i="17"/>
  <c r="T12" i="17"/>
  <c r="I24" i="17"/>
  <c r="M28" i="17"/>
  <c r="AL31" i="17"/>
  <c r="W14" i="17"/>
  <c r="AM23" i="17"/>
  <c r="H20" i="17"/>
  <c r="H20" i="8"/>
  <c r="M18" i="8"/>
  <c r="Q30" i="8"/>
  <c r="I29" i="8"/>
  <c r="M32" i="8"/>
  <c r="L20" i="8"/>
  <c r="W33" i="8"/>
  <c r="R11" i="8"/>
  <c r="X29" i="8"/>
  <c r="I14" i="8"/>
  <c r="X7" i="8"/>
  <c r="P21" i="8"/>
  <c r="AJ23" i="8"/>
  <c r="AI17" i="8"/>
  <c r="AQ26" i="8"/>
  <c r="J32" i="8"/>
  <c r="AP18" i="8"/>
  <c r="M30" i="8"/>
  <c r="T9" i="8"/>
  <c r="P26" i="8"/>
  <c r="M25" i="8"/>
  <c r="AI9" i="8"/>
  <c r="R32" i="8"/>
  <c r="AO32" i="8"/>
  <c r="T29" i="8"/>
  <c r="AB18" i="8"/>
  <c r="I9" i="8"/>
  <c r="AL18" i="8"/>
  <c r="AC20" i="8"/>
  <c r="O8" i="8"/>
  <c r="S20" i="8"/>
  <c r="R28" i="8"/>
  <c r="AJ20" i="8"/>
  <c r="AP20" i="8"/>
  <c r="W27" i="8"/>
  <c r="AH23" i="8"/>
  <c r="O12" i="8"/>
  <c r="AC24" i="8"/>
  <c r="N20" i="8"/>
  <c r="J18" i="8"/>
  <c r="AE7" i="8"/>
  <c r="P11" i="8"/>
  <c r="AJ8" i="8"/>
  <c r="I18" i="8"/>
  <c r="U11" i="8"/>
  <c r="AC28" i="8"/>
  <c r="S14" i="8"/>
  <c r="AK22" i="8"/>
  <c r="AG21" i="8"/>
  <c r="AC11" i="8"/>
  <c r="Y14" i="8"/>
  <c r="AG20" i="8"/>
  <c r="AC27" i="8"/>
  <c r="AM11" i="8"/>
  <c r="P17" i="8"/>
  <c r="AG27" i="8"/>
  <c r="AN18" i="8"/>
  <c r="AA16" i="8"/>
  <c r="AK11" i="8"/>
  <c r="AE36" i="8"/>
  <c r="P27" i="8"/>
  <c r="AN9" i="8"/>
  <c r="R31" i="8"/>
  <c r="I36" i="8"/>
  <c r="X16" i="8"/>
  <c r="AB26" i="8"/>
  <c r="V14" i="8"/>
  <c r="AO36" i="8"/>
  <c r="U21" i="8"/>
  <c r="U22" i="8"/>
  <c r="K7" i="8"/>
  <c r="J12" i="8"/>
  <c r="R17" i="8"/>
  <c r="M15" i="8"/>
  <c r="AF7" i="8"/>
  <c r="AI16" i="8"/>
  <c r="AL30" i="8"/>
  <c r="T24" i="8"/>
  <c r="H11" i="8"/>
  <c r="AM20" i="8"/>
  <c r="AD8" i="8"/>
  <c r="AG36" i="8"/>
  <c r="O10" i="8"/>
  <c r="AD12" i="8"/>
  <c r="K20" i="8"/>
  <c r="P12" i="8"/>
  <c r="T15" i="8"/>
  <c r="AN12" i="8"/>
  <c r="AJ15" i="8"/>
  <c r="U12" i="8"/>
  <c r="I32" i="8"/>
  <c r="M29" i="8"/>
  <c r="N15" i="8"/>
  <c r="P36" i="8"/>
  <c r="U14" i="8"/>
  <c r="AF15" i="8"/>
  <c r="AG25" i="8"/>
  <c r="AD32" i="8"/>
  <c r="L10" i="8"/>
  <c r="N12" i="8"/>
  <c r="AG28" i="8"/>
  <c r="AG7" i="8"/>
  <c r="AH7" i="8"/>
  <c r="AE20" i="8"/>
  <c r="AM16" i="8"/>
  <c r="AC15" i="8"/>
  <c r="Q9" i="8"/>
  <c r="AC33" i="8"/>
  <c r="AP24" i="8"/>
  <c r="AA14" i="8"/>
  <c r="V15" i="8"/>
  <c r="L26" i="8"/>
  <c r="AJ9" i="8"/>
  <c r="S23" i="8"/>
  <c r="W7" i="8"/>
  <c r="V8" i="8"/>
  <c r="T10" i="8"/>
  <c r="J23" i="8"/>
  <c r="N10" i="8"/>
  <c r="AQ11" i="8"/>
  <c r="AD33" i="8"/>
  <c r="AA8" i="8"/>
  <c r="Y12" i="8"/>
  <c r="AH17" i="8"/>
  <c r="AP17" i="8"/>
  <c r="X20" i="8"/>
  <c r="AQ22" i="8"/>
  <c r="AO15" i="8"/>
  <c r="AE14" i="8"/>
  <c r="AE30" i="8"/>
  <c r="S28" i="8"/>
  <c r="AJ30" i="8"/>
  <c r="AA31" i="8"/>
  <c r="R24" i="8"/>
  <c r="W18" i="8"/>
  <c r="AD16" i="8"/>
  <c r="Z36" i="8"/>
  <c r="Q16" i="8"/>
  <c r="AI30" i="8"/>
  <c r="R8" i="8"/>
  <c r="AF17" i="8"/>
  <c r="V22" i="8"/>
  <c r="AO8" i="8"/>
  <c r="M24" i="8"/>
  <c r="R30" i="8"/>
  <c r="AB32" i="8"/>
  <c r="AE29" i="8"/>
  <c r="P20" i="8"/>
  <c r="AH18" i="8"/>
  <c r="K14" i="8"/>
  <c r="AM8" i="8"/>
  <c r="AD28" i="8"/>
  <c r="H12" i="8"/>
  <c r="W11" i="8"/>
  <c r="AF20" i="8"/>
  <c r="N25" i="8"/>
  <c r="AK7" i="8"/>
  <c r="AK18" i="8"/>
  <c r="AL7" i="8"/>
  <c r="Z9" i="8"/>
  <c r="Y23" i="8"/>
  <c r="AF9" i="8"/>
  <c r="AI23" i="8"/>
  <c r="AN20" i="8"/>
  <c r="K8" i="8"/>
  <c r="AN7" i="8"/>
  <c r="I20" i="8"/>
  <c r="AL24" i="8"/>
  <c r="AM23" i="8"/>
  <c r="AM29" i="8"/>
  <c r="U31" i="8"/>
  <c r="I27" i="8"/>
  <c r="AN30" i="8"/>
  <c r="AD25" i="8"/>
  <c r="J28" i="8"/>
  <c r="AK20" i="8"/>
  <c r="AE32" i="8"/>
  <c r="Z7" i="8"/>
  <c r="AE9" i="8"/>
  <c r="O32" i="8"/>
  <c r="W28" i="8"/>
  <c r="AE8" i="8"/>
  <c r="K23" i="8"/>
  <c r="X25" i="8"/>
  <c r="R15" i="8"/>
  <c r="AC8" i="8"/>
  <c r="AG33" i="8"/>
  <c r="AI12" i="8"/>
  <c r="W31" i="8"/>
  <c r="AF14" i="8"/>
  <c r="AA7" i="8"/>
  <c r="P22" i="8"/>
  <c r="AO10" i="8"/>
  <c r="AO16" i="8"/>
  <c r="AN26" i="8"/>
  <c r="AM14" i="8"/>
  <c r="V18" i="8"/>
  <c r="AA32" i="8"/>
  <c r="AJ36" i="8"/>
  <c r="AO21" i="8"/>
  <c r="S15" i="8"/>
  <c r="AL22" i="8"/>
  <c r="AA10" i="8"/>
  <c r="AB25" i="8"/>
  <c r="L12" i="8"/>
  <c r="J7" i="8"/>
  <c r="AP26" i="8"/>
  <c r="AC10" i="8"/>
  <c r="AM31" i="8"/>
  <c r="AH26" i="8"/>
  <c r="AD10" i="8"/>
  <c r="P15" i="8"/>
  <c r="AG8" i="8"/>
  <c r="V31" i="8"/>
  <c r="AL32" i="8"/>
  <c r="AQ33" i="8"/>
  <c r="N21" i="8"/>
  <c r="Z28" i="8"/>
  <c r="AF26" i="8"/>
  <c r="V30" i="8"/>
  <c r="AL10" i="8"/>
  <c r="S36" i="8"/>
  <c r="AG18" i="8"/>
  <c r="AB11" i="8"/>
  <c r="P16" i="8"/>
  <c r="V36" i="8"/>
  <c r="Q11" i="8"/>
  <c r="M28" i="8"/>
  <c r="T21" i="8"/>
  <c r="H15" i="8"/>
  <c r="AI25" i="8"/>
  <c r="J36" i="8"/>
  <c r="X30" i="8"/>
  <c r="AK14" i="8"/>
  <c r="X36" i="8"/>
  <c r="AP28" i="8"/>
  <c r="AJ17" i="8"/>
  <c r="AO33" i="8"/>
  <c r="AA9" i="8"/>
  <c r="N23" i="8"/>
  <c r="AM10" i="8"/>
  <c r="AM7" i="8"/>
  <c r="AC17" i="8"/>
  <c r="AO30" i="8"/>
  <c r="AN27" i="8"/>
  <c r="AP16" i="8"/>
  <c r="K17" i="8"/>
  <c r="Y32" i="8"/>
  <c r="O20" i="8"/>
  <c r="AO14" i="8"/>
  <c r="AG10" i="8"/>
  <c r="AF11" i="8"/>
  <c r="AC26" i="8"/>
  <c r="V22" i="17"/>
  <c r="AQ20" i="17"/>
  <c r="I31" i="17"/>
  <c r="AD23" i="17"/>
  <c r="AE24" i="17"/>
  <c r="L36" i="17"/>
  <c r="AN9" i="17"/>
  <c r="J8" i="17"/>
  <c r="AD28" i="17"/>
  <c r="N17" i="17"/>
  <c r="V24" i="17"/>
  <c r="P30" i="17"/>
  <c r="J24" i="17"/>
  <c r="AO31" i="17"/>
  <c r="AO24" i="17"/>
  <c r="U18" i="17"/>
  <c r="AQ22" i="17"/>
  <c r="H21" i="17"/>
  <c r="AP36" i="17"/>
  <c r="U16" i="17"/>
  <c r="AM14" i="17"/>
  <c r="R16" i="17"/>
  <c r="J23" i="17"/>
  <c r="W32" i="17"/>
  <c r="AA24" i="17"/>
  <c r="V25" i="17"/>
  <c r="AB14" i="17"/>
  <c r="AJ20" i="17"/>
  <c r="T26" i="17"/>
  <c r="I14" i="17"/>
  <c r="AL29" i="17"/>
  <c r="AK30" i="17"/>
  <c r="AB31" i="17"/>
  <c r="AC8" i="17"/>
  <c r="AD15" i="17"/>
  <c r="X20" i="17"/>
  <c r="S23" i="17"/>
  <c r="AH8" i="17"/>
  <c r="L12" i="17"/>
  <c r="AQ31" i="17"/>
  <c r="AJ30" i="17"/>
  <c r="AH14" i="17"/>
  <c r="AA33" i="17"/>
  <c r="AE15" i="17"/>
  <c r="AD26" i="17"/>
  <c r="AE23" i="17"/>
  <c r="W20" i="17"/>
  <c r="AQ8" i="17"/>
  <c r="AC20" i="17"/>
  <c r="AF11" i="17"/>
  <c r="U36" i="17"/>
  <c r="K10" i="17"/>
  <c r="AO12" i="17"/>
  <c r="S17" i="17"/>
  <c r="AN11" i="17"/>
  <c r="Z24" i="17"/>
  <c r="W11" i="17"/>
  <c r="AD30" i="17"/>
  <c r="V30" i="17"/>
  <c r="R33" i="17"/>
  <c r="AK16" i="17"/>
  <c r="AN33" i="17"/>
  <c r="M18" i="17"/>
  <c r="N16" i="17"/>
  <c r="AI8" i="17"/>
  <c r="AL18" i="17"/>
  <c r="AE25" i="17"/>
  <c r="L9" i="17"/>
  <c r="AB21" i="17"/>
  <c r="AO33" i="17"/>
  <c r="P15" i="17"/>
  <c r="Y31" i="17"/>
  <c r="AD8" i="17"/>
  <c r="P27" i="17"/>
  <c r="AH31" i="17"/>
  <c r="AE9" i="17"/>
  <c r="J20" i="17"/>
  <c r="P18" i="17"/>
  <c r="AI14" i="17"/>
  <c r="N30" i="17"/>
  <c r="AC9" i="17"/>
  <c r="AQ10" i="8"/>
  <c r="P30" i="8"/>
  <c r="AN11" i="8"/>
  <c r="AK9" i="8"/>
  <c r="S27" i="8"/>
  <c r="AQ15" i="8"/>
  <c r="AO7" i="8"/>
  <c r="AG31" i="8"/>
  <c r="K32" i="8"/>
  <c r="N31" i="8"/>
  <c r="Q26" i="8"/>
  <c r="J20" i="8"/>
  <c r="AM15" i="8"/>
  <c r="U28" i="8"/>
  <c r="AA12" i="8"/>
  <c r="Q29" i="8"/>
  <c r="AA25" i="8"/>
  <c r="Q22" i="8"/>
  <c r="AJ18" i="8"/>
  <c r="AH33" i="8"/>
  <c r="M9" i="8"/>
  <c r="T27" i="8"/>
  <c r="AN22" i="8"/>
  <c r="AG11" i="8"/>
  <c r="AL12" i="8"/>
  <c r="U36" i="8"/>
  <c r="N22" i="8"/>
  <c r="M7" i="8"/>
  <c r="U10" i="8"/>
  <c r="W36" i="8"/>
  <c r="AA15" i="8"/>
  <c r="AE31" i="8"/>
  <c r="AC21" i="8"/>
  <c r="R10" i="8"/>
  <c r="AC14" i="8"/>
  <c r="AO11" i="8"/>
  <c r="AK28" i="8"/>
  <c r="O22" i="8"/>
  <c r="Q15" i="8"/>
  <c r="AP27" i="8"/>
  <c r="Z10" i="8"/>
  <c r="AB8" i="8"/>
  <c r="AG23" i="8"/>
  <c r="AQ12" i="8"/>
  <c r="AD14" i="8"/>
  <c r="AM30" i="8"/>
  <c r="M27" i="8"/>
  <c r="AL16" i="8"/>
  <c r="AL17" i="8"/>
  <c r="AJ14" i="8"/>
  <c r="AD18" i="8"/>
  <c r="AE16" i="8"/>
  <c r="AC23" i="8"/>
  <c r="AQ17" i="8"/>
  <c r="T23" i="8"/>
  <c r="AO29" i="8"/>
  <c r="O9" i="8"/>
  <c r="AP25" i="8"/>
  <c r="K26" i="8"/>
  <c r="S18" i="8"/>
  <c r="AD24" i="8"/>
  <c r="I10" i="8"/>
  <c r="H29" i="8"/>
  <c r="AA23" i="8"/>
  <c r="AQ36" i="8"/>
  <c r="M26" i="8"/>
  <c r="K31" i="8"/>
  <c r="M21" i="8"/>
  <c r="T18" i="8"/>
  <c r="AQ25" i="8"/>
  <c r="AN31" i="8"/>
  <c r="AP12" i="8"/>
  <c r="P7" i="8"/>
  <c r="L33" i="8"/>
  <c r="Y16" i="8"/>
  <c r="H27" i="8"/>
  <c r="AD11" i="8"/>
  <c r="X8" i="8"/>
  <c r="AQ32" i="8"/>
  <c r="AI22" i="8"/>
  <c r="I16" i="8"/>
  <c r="M31" i="8"/>
  <c r="AJ12" i="8"/>
  <c r="H14" i="8"/>
  <c r="J29" i="8"/>
  <c r="AP15" i="8"/>
  <c r="AO24" i="8"/>
  <c r="AJ10" i="8"/>
  <c r="Q10" i="8"/>
  <c r="S12" i="8"/>
  <c r="X17" i="8"/>
  <c r="Y31" i="8"/>
  <c r="M12" i="8"/>
  <c r="W15" i="8"/>
  <c r="AJ16" i="8"/>
  <c r="AP21" i="8"/>
  <c r="AP32" i="8"/>
  <c r="AM24" i="8"/>
  <c r="AQ23" i="8"/>
  <c r="I22" i="8"/>
  <c r="K27" i="8"/>
  <c r="AD29" i="8"/>
  <c r="AJ24" i="8"/>
  <c r="S17" i="8"/>
  <c r="O15" i="8"/>
  <c r="AQ8" i="8"/>
  <c r="AF23" i="8"/>
  <c r="I15" i="8"/>
  <c r="Q36" i="8"/>
  <c r="AJ33" i="8"/>
  <c r="AQ16" i="8"/>
  <c r="X27" i="8"/>
  <c r="AG22" i="8"/>
  <c r="V27" i="8"/>
  <c r="AI7" i="8"/>
  <c r="M23" i="8"/>
  <c r="Z16" i="8"/>
  <c r="AG12" i="8"/>
  <c r="M17" i="8"/>
  <c r="AM17" i="8"/>
  <c r="AN32" i="8"/>
  <c r="AE10" i="8"/>
  <c r="T14" i="8"/>
  <c r="U18" i="8"/>
  <c r="X18" i="8"/>
  <c r="H7" i="8"/>
  <c r="K30" i="8"/>
  <c r="AI36" i="8"/>
  <c r="I24" i="8"/>
  <c r="J27" i="8"/>
  <c r="I25" i="8"/>
  <c r="X32" i="8"/>
  <c r="AI21" i="8"/>
  <c r="AQ30" i="8"/>
  <c r="AM28" i="8"/>
  <c r="AK17" i="8"/>
  <c r="AN8" i="8"/>
  <c r="H10" i="8"/>
  <c r="AI18" i="8"/>
  <c r="AM36" i="8"/>
  <c r="K24" i="8"/>
  <c r="AO18" i="8"/>
  <c r="AA33" i="8"/>
  <c r="AC7" i="8"/>
  <c r="L15" i="8"/>
  <c r="H8" i="8"/>
  <c r="AM26" i="8"/>
  <c r="N14" i="8"/>
  <c r="AK30" i="8"/>
  <c r="P29" i="8"/>
  <c r="AC30" i="8"/>
  <c r="Z26" i="8"/>
  <c r="AN10" i="8"/>
  <c r="Z11" i="8"/>
  <c r="K33" i="8"/>
  <c r="Q18" i="8"/>
  <c r="Y28" i="8"/>
  <c r="L31" i="8"/>
  <c r="AK27" i="8"/>
  <c r="AN29" i="8"/>
  <c r="AI24" i="8"/>
  <c r="AN23" i="8"/>
  <c r="AA11" i="8"/>
  <c r="AI15" i="8"/>
  <c r="AD21" i="8"/>
  <c r="J30" i="8"/>
  <c r="AO25" i="8"/>
  <c r="Y17" i="8"/>
  <c r="AM33" i="8"/>
  <c r="AF30" i="8"/>
  <c r="AO27" i="8"/>
  <c r="AB10" i="8"/>
  <c r="H9" i="8"/>
  <c r="AA26" i="8"/>
  <c r="AA22" i="8"/>
  <c r="N9" i="8"/>
  <c r="J24" i="8"/>
  <c r="N27" i="8"/>
  <c r="AI26" i="8"/>
  <c r="J22" i="8"/>
  <c r="AM22" i="8"/>
  <c r="AJ32" i="8"/>
  <c r="AL26" i="8"/>
  <c r="R12" i="8"/>
  <c r="T17" i="8"/>
  <c r="AM27" i="8"/>
  <c r="AF27" i="8"/>
  <c r="L24" i="8"/>
  <c r="O31" i="8"/>
  <c r="AK36" i="8"/>
  <c r="U8" i="8"/>
  <c r="AP23" i="8"/>
  <c r="AF28" i="8"/>
  <c r="AP10" i="8"/>
  <c r="AN17" i="8"/>
  <c r="T16" i="8"/>
  <c r="AD7" i="8"/>
  <c r="AL23" i="8"/>
  <c r="Z33" i="8"/>
  <c r="AB7" i="8"/>
  <c r="AC32" i="8"/>
  <c r="J26" i="8"/>
  <c r="AE27" i="8"/>
  <c r="AP11" i="8"/>
  <c r="O25" i="8"/>
  <c r="AK8" i="8"/>
  <c r="I31" i="8"/>
  <c r="AN24" i="8"/>
  <c r="J15" i="8"/>
  <c r="AF24" i="8"/>
  <c r="AM18" i="8"/>
  <c r="L25" i="8"/>
  <c r="AE21" i="8"/>
  <c r="AH10" i="8"/>
  <c r="AP22" i="8"/>
  <c r="AK26" i="8"/>
  <c r="M16" i="8"/>
  <c r="H23" i="8"/>
  <c r="R33" i="8"/>
  <c r="Y10" i="8"/>
  <c r="AC31" i="8"/>
  <c r="M22" i="8"/>
  <c r="X10" i="8"/>
  <c r="AM9" i="8"/>
  <c r="V17" i="8"/>
  <c r="X15" i="8"/>
  <c r="H21" i="8"/>
  <c r="N7" i="8"/>
  <c r="H24" i="8"/>
  <c r="AC12" i="8"/>
  <c r="AK31" i="8"/>
  <c r="P31" i="8"/>
  <c r="AC18" i="17"/>
  <c r="AM29" i="17"/>
  <c r="X12" i="17"/>
  <c r="AC16" i="17"/>
  <c r="AM18" i="17"/>
  <c r="AI16" i="17"/>
  <c r="AB33" i="17"/>
  <c r="L11" i="17"/>
  <c r="AQ26" i="17"/>
  <c r="Y24" i="17"/>
  <c r="AM7" i="17"/>
  <c r="AQ29" i="17"/>
  <c r="H12" i="17"/>
  <c r="K26" i="17"/>
  <c r="T7" i="17"/>
  <c r="M7" i="17"/>
  <c r="Y26" i="17"/>
  <c r="S7" i="17"/>
  <c r="Y36" i="17"/>
  <c r="W22" i="17"/>
  <c r="Y16" i="17"/>
  <c r="V27" i="17"/>
  <c r="AQ14" i="17"/>
  <c r="X25" i="17"/>
  <c r="AJ17" i="17"/>
  <c r="AD36" i="17"/>
  <c r="AK15" i="17"/>
  <c r="Z20" i="17"/>
  <c r="AO18" i="17"/>
  <c r="AI15" i="17"/>
  <c r="AI17" i="17"/>
  <c r="Z15" i="17"/>
  <c r="AD29" i="17"/>
  <c r="AO29" i="17"/>
  <c r="AH23" i="17"/>
  <c r="AC23" i="17"/>
  <c r="M15" i="17"/>
  <c r="L20" i="17"/>
  <c r="I21" i="17"/>
  <c r="AL28" i="17"/>
  <c r="AN20" i="17"/>
  <c r="AM9" i="17"/>
  <c r="S18" i="17"/>
  <c r="AG28" i="17"/>
  <c r="AI32" i="17"/>
  <c r="I30" i="17"/>
  <c r="AM33" i="17"/>
  <c r="AP26" i="17"/>
  <c r="R14" i="17"/>
  <c r="Y15" i="17"/>
  <c r="AH12" i="17"/>
  <c r="Z7" i="17"/>
  <c r="AE32" i="17"/>
  <c r="AF8" i="17"/>
  <c r="AH26" i="17"/>
  <c r="AF16" i="17"/>
  <c r="O7" i="17"/>
  <c r="AN31" i="17"/>
  <c r="H31" i="17"/>
  <c r="AL10" i="17"/>
  <c r="Q28" i="17"/>
  <c r="W8" i="17"/>
  <c r="M21" i="17"/>
  <c r="S30" i="17"/>
  <c r="V28" i="17"/>
  <c r="AO9" i="17"/>
  <c r="AN16" i="17"/>
  <c r="AN18" i="17"/>
  <c r="M27" i="17"/>
  <c r="P7" i="17"/>
  <c r="K33" i="17"/>
  <c r="J9" i="17"/>
  <c r="AB29" i="17"/>
  <c r="M16" i="17"/>
  <c r="Y20" i="8"/>
  <c r="V29" i="8"/>
  <c r="AI11" i="8"/>
  <c r="AD20" i="8"/>
  <c r="U17" i="8"/>
  <c r="X12" i="8"/>
  <c r="AD36" i="8"/>
  <c r="Q33" i="8"/>
  <c r="T12" i="8"/>
  <c r="Q24" i="8"/>
  <c r="N30" i="8"/>
  <c r="U26" i="8"/>
  <c r="S9" i="8"/>
  <c r="AA21" i="8"/>
  <c r="J9" i="8"/>
  <c r="P23" i="8"/>
  <c r="O30" i="8"/>
  <c r="O26" i="8"/>
  <c r="Y15" i="8"/>
  <c r="AI8" i="8"/>
  <c r="AB31" i="8"/>
  <c r="V20" i="8"/>
  <c r="Y27" i="8"/>
  <c r="AG14" i="8"/>
  <c r="AP31" i="8"/>
  <c r="W16" i="8"/>
  <c r="AK25" i="8"/>
  <c r="O16" i="8"/>
  <c r="U9" i="8"/>
  <c r="Q7" i="8"/>
  <c r="AG9" i="8"/>
  <c r="R18" i="8"/>
  <c r="AE11" i="8"/>
  <c r="Q12" i="8"/>
  <c r="AI20" i="8"/>
  <c r="X33" i="8"/>
  <c r="V12" i="8"/>
  <c r="AG17" i="8"/>
  <c r="AQ18" i="8"/>
  <c r="H26" i="8"/>
  <c r="L18" i="8"/>
  <c r="AD22" i="8"/>
  <c r="AP33" i="8"/>
  <c r="W14" i="8"/>
  <c r="Q25" i="8"/>
  <c r="W10" i="8"/>
  <c r="Y7" i="8"/>
  <c r="AF21" i="8"/>
  <c r="AK33" i="8"/>
  <c r="Z21" i="8"/>
  <c r="Y25" i="8"/>
  <c r="V32" i="8"/>
  <c r="V21" i="8"/>
  <c r="P25" i="8"/>
  <c r="W32" i="8"/>
  <c r="X9" i="8"/>
  <c r="X26" i="8"/>
  <c r="S11" i="8"/>
  <c r="AG26" i="8"/>
  <c r="AA24" i="8"/>
  <c r="X21" i="8"/>
  <c r="Q32" i="8"/>
  <c r="Q17" i="8"/>
  <c r="AC16" i="8"/>
  <c r="AB36" i="8"/>
  <c r="AO28" i="8"/>
  <c r="AN21" i="8"/>
  <c r="R26" i="8"/>
  <c r="L16" i="8"/>
  <c r="U24" i="8"/>
  <c r="AK10" i="8"/>
  <c r="AQ31" i="8"/>
  <c r="Z31" i="8"/>
  <c r="AH32" i="8"/>
  <c r="U32" i="8"/>
  <c r="AO22" i="8"/>
  <c r="X31" i="8"/>
  <c r="AB21" i="8"/>
  <c r="N18" i="8"/>
  <c r="O7" i="8"/>
  <c r="W21" i="8"/>
  <c r="AH22" i="8"/>
  <c r="AN14" i="8"/>
  <c r="R14" i="8"/>
  <c r="Y11" i="8"/>
  <c r="AL31" i="8"/>
  <c r="J8" i="8"/>
  <c r="R36" i="8"/>
  <c r="AH25" i="8"/>
  <c r="K36" i="8"/>
  <c r="U23" i="8"/>
  <c r="T25" i="8"/>
  <c r="AO26" i="8"/>
  <c r="X11" i="8"/>
  <c r="AN33" i="8"/>
  <c r="M33" i="8"/>
  <c r="Z12" i="8"/>
  <c r="U20" i="8"/>
  <c r="AL25" i="8"/>
  <c r="AB23" i="8"/>
  <c r="AJ27" i="8"/>
  <c r="L7" i="8"/>
  <c r="AQ21" i="8"/>
  <c r="AD17" i="8"/>
  <c r="AH30" i="8"/>
  <c r="AN15" i="8"/>
  <c r="K28" i="8"/>
  <c r="Y33" i="8"/>
  <c r="O11" i="8"/>
  <c r="J17" i="8"/>
  <c r="AL29" i="8"/>
  <c r="Z24" i="8"/>
  <c r="Y21" i="8"/>
  <c r="Q23" i="8"/>
  <c r="M8" i="8"/>
  <c r="AF33" i="8"/>
  <c r="P8" i="8"/>
  <c r="AF8" i="8"/>
  <c r="Z32" i="8"/>
  <c r="T7" i="8"/>
  <c r="AE33" i="8"/>
  <c r="AB30" i="8"/>
  <c r="AN28" i="8"/>
  <c r="O28" i="8"/>
  <c r="T31" i="8"/>
  <c r="AB29" i="8"/>
  <c r="AH27" i="8"/>
  <c r="Z29" i="8"/>
  <c r="N26" i="8"/>
  <c r="R21" i="8"/>
  <c r="AH21" i="8"/>
  <c r="I33" i="8"/>
  <c r="H22" i="8"/>
  <c r="N32" i="8"/>
  <c r="AE18" i="8"/>
  <c r="I11" i="8"/>
  <c r="AG24" i="8"/>
  <c r="T28" i="8"/>
  <c r="W23" i="8"/>
  <c r="V28" i="8"/>
  <c r="H36" i="8"/>
  <c r="AC25" i="8"/>
  <c r="W24" i="8"/>
  <c r="U33" i="8"/>
  <c r="AQ28" i="8"/>
  <c r="Y30" i="8"/>
  <c r="O23" i="8"/>
  <c r="Z17" i="8"/>
  <c r="R23" i="8"/>
  <c r="AH9" i="8"/>
  <c r="I7" i="8"/>
  <c r="AQ14" i="8"/>
  <c r="AJ22" i="8"/>
  <c r="AB22" i="8"/>
  <c r="AI14" i="8"/>
  <c r="AP8" i="8"/>
  <c r="AG15" i="8"/>
  <c r="AC36" i="8"/>
  <c r="AJ11" i="8"/>
  <c r="P32" i="8"/>
  <c r="AE23" i="8"/>
  <c r="P33" i="8"/>
  <c r="S33" i="8"/>
  <c r="AE17" i="8"/>
  <c r="U25" i="8"/>
  <c r="R25" i="8"/>
  <c r="L22" i="8"/>
  <c r="X22" i="8"/>
  <c r="AG29" i="8"/>
  <c r="AB12" i="8"/>
  <c r="S26" i="8"/>
  <c r="Z23" i="8"/>
  <c r="W9" i="8"/>
  <c r="Z15" i="8"/>
  <c r="AI31" i="8"/>
  <c r="K16" i="8"/>
  <c r="AH24" i="8"/>
  <c r="S29" i="8"/>
  <c r="S8" i="8"/>
  <c r="I26" i="8"/>
  <c r="N17" i="8"/>
  <c r="H32" i="8"/>
  <c r="AM21" i="8"/>
  <c r="L11" i="8"/>
  <c r="P9" i="8"/>
  <c r="R27" i="8"/>
  <c r="AE26" i="8"/>
  <c r="L14" i="8"/>
  <c r="R29" i="8"/>
  <c r="K25" i="8"/>
  <c r="K10" i="8"/>
  <c r="O14" i="8"/>
  <c r="Q27" i="8"/>
  <c r="H25" i="8"/>
  <c r="W17" i="8"/>
  <c r="S7" i="8"/>
  <c r="W26" i="8"/>
  <c r="W25" i="8"/>
  <c r="O17" i="8"/>
  <c r="L23" i="8"/>
  <c r="Z18" i="8"/>
  <c r="Z30" i="8"/>
  <c r="N8" i="8"/>
  <c r="W8" i="8"/>
  <c r="AL11" i="8"/>
  <c r="V24" i="8"/>
  <c r="I12" i="8"/>
  <c r="I21" i="8"/>
  <c r="AJ7" i="8"/>
  <c r="AH15" i="8"/>
  <c r="H17" i="8"/>
  <c r="M20" i="8"/>
  <c r="AJ25" i="8"/>
  <c r="O21" i="8"/>
  <c r="H30" i="8"/>
  <c r="S21" i="8"/>
  <c r="R22" i="8"/>
  <c r="AA18" i="8"/>
  <c r="R16" i="8"/>
  <c r="Q20" i="8"/>
  <c r="S22" i="8"/>
  <c r="AD30" i="8"/>
  <c r="R20" i="8"/>
  <c r="K9" i="8"/>
  <c r="AI10" i="8"/>
  <c r="AJ28" i="8"/>
  <c r="P24" i="8"/>
  <c r="AD31" i="8"/>
  <c r="AH12" i="8"/>
  <c r="Y9" i="8"/>
  <c r="AK29" i="8"/>
  <c r="H28" i="8"/>
  <c r="J11" i="8"/>
  <c r="J16" i="8"/>
  <c r="V33" i="8"/>
  <c r="AF36" i="8"/>
  <c r="AP30" i="8"/>
  <c r="U7" i="8"/>
  <c r="Z22" i="8"/>
  <c r="AJ24" i="17"/>
  <c r="AK17" i="17"/>
  <c r="N9" i="17"/>
  <c r="AL17" i="17"/>
  <c r="O24" i="17"/>
  <c r="K11" i="17"/>
  <c r="N27" i="17"/>
  <c r="P23" i="17"/>
  <c r="N15" i="17"/>
  <c r="AL8" i="17"/>
  <c r="L30" i="17"/>
  <c r="AL20" i="17"/>
  <c r="Z31" i="17"/>
  <c r="AQ15" i="17"/>
  <c r="Y18" i="17"/>
  <c r="AI21" i="17"/>
  <c r="AC27" i="17"/>
  <c r="AJ29" i="17"/>
  <c r="AE7" i="17"/>
  <c r="Q22" i="17"/>
  <c r="AH36" i="17"/>
  <c r="U30" i="17"/>
  <c r="AP32" i="17"/>
  <c r="AA25" i="17"/>
  <c r="I26" i="17"/>
  <c r="K12" i="17"/>
  <c r="AM26" i="17"/>
  <c r="O32" i="17"/>
  <c r="N32" i="17"/>
  <c r="AI7" i="17"/>
  <c r="AK27" i="17"/>
  <c r="X16" i="17"/>
  <c r="M30" i="17"/>
  <c r="K32" i="17"/>
  <c r="W33" i="17"/>
  <c r="V33" i="17"/>
  <c r="AA28" i="17"/>
  <c r="S15" i="17"/>
  <c r="AJ8" i="17"/>
  <c r="AA30" i="17"/>
  <c r="T15" i="17"/>
  <c r="O29" i="17"/>
  <c r="AD10" i="17"/>
  <c r="AN15" i="17"/>
  <c r="I32" i="17"/>
  <c r="X7" i="17"/>
  <c r="U7" i="17"/>
  <c r="AG17" i="17"/>
  <c r="AQ36" i="17"/>
  <c r="Z18" i="17"/>
  <c r="M36" i="17"/>
  <c r="O20" i="17"/>
  <c r="M10" i="17"/>
  <c r="J12" i="17"/>
  <c r="AN28" i="17"/>
  <c r="AO23" i="17"/>
  <c r="H29" i="17"/>
  <c r="AO15" i="17"/>
  <c r="T11" i="17"/>
  <c r="J29" i="17"/>
  <c r="V11" i="17"/>
  <c r="AP15" i="17"/>
  <c r="AM25" i="17"/>
  <c r="X21" i="17"/>
  <c r="AF27" i="17"/>
  <c r="AJ25" i="17"/>
  <c r="I15" i="17"/>
  <c r="AM36" i="17"/>
  <c r="W23" i="17"/>
  <c r="W21" i="17"/>
  <c r="X9" i="17"/>
  <c r="S33" i="17"/>
  <c r="Q24" i="17"/>
  <c r="V21" i="17"/>
  <c r="AG23" i="17"/>
  <c r="AH30" i="17"/>
  <c r="I11" i="17"/>
  <c r="AQ25" i="17"/>
  <c r="AO22" i="17"/>
  <c r="I25" i="17"/>
  <c r="U25" i="17"/>
  <c r="J33" i="17"/>
  <c r="AK12" i="17"/>
  <c r="AL25" i="17"/>
  <c r="T29" i="17"/>
  <c r="AF36" i="17"/>
  <c r="AL26" i="17"/>
  <c r="P11" i="17"/>
  <c r="L10" i="17"/>
  <c r="AP29" i="17"/>
  <c r="Q12" i="17"/>
  <c r="P33" i="17"/>
  <c r="T28" i="17"/>
  <c r="AN36" i="17"/>
  <c r="W29" i="17"/>
  <c r="AO36" i="17"/>
  <c r="AP28" i="17"/>
  <c r="Q10" i="17"/>
  <c r="AQ24" i="17"/>
  <c r="I9" i="17"/>
  <c r="T24" i="17"/>
  <c r="W31" i="17"/>
  <c r="R20" i="17"/>
  <c r="M29" i="17"/>
  <c r="AC10" i="17"/>
  <c r="Q32" i="17"/>
  <c r="L32" i="17"/>
  <c r="AQ12" i="17"/>
  <c r="AL24" i="17"/>
  <c r="AF26" i="17"/>
  <c r="AC14" i="17"/>
  <c r="Q36" i="17"/>
  <c r="AF18" i="17"/>
  <c r="AP22" i="17"/>
  <c r="U29" i="17"/>
  <c r="O28" i="17"/>
  <c r="AE22" i="17"/>
  <c r="U24" i="17"/>
  <c r="O30" i="17"/>
  <c r="AH20" i="17"/>
  <c r="U10" i="17"/>
  <c r="AH33" i="17"/>
  <c r="AI27" i="17"/>
  <c r="AO8" i="17"/>
  <c r="AA11" i="17"/>
  <c r="AQ11" i="17"/>
  <c r="H7" i="17"/>
  <c r="V14" i="17"/>
  <c r="AL14" i="17"/>
  <c r="Y8" i="17"/>
  <c r="O18" i="17"/>
  <c r="R22" i="17"/>
  <c r="AP33" i="17"/>
  <c r="Q20" i="17"/>
  <c r="W10" i="17"/>
  <c r="M26" i="17"/>
  <c r="O33" i="17"/>
  <c r="AB23" i="17"/>
  <c r="Q33" i="17"/>
  <c r="AH11" i="17"/>
  <c r="AB24" i="17"/>
  <c r="Y12" i="17"/>
  <c r="Z36" i="17"/>
  <c r="W24" i="17"/>
  <c r="R29" i="17"/>
  <c r="O21" i="17"/>
  <c r="I16" i="17"/>
  <c r="T25" i="17"/>
  <c r="AD9" i="17"/>
  <c r="AO17" i="17"/>
  <c r="R21" i="17"/>
  <c r="Z25" i="17"/>
  <c r="H11" i="17"/>
  <c r="Q30" i="17"/>
  <c r="M9" i="17"/>
  <c r="O22" i="17"/>
  <c r="S27" i="17"/>
  <c r="M8" i="17"/>
  <c r="U31" i="17"/>
  <c r="R15" i="17"/>
  <c r="AJ7" i="17"/>
  <c r="AH24" i="17"/>
  <c r="AA8" i="17"/>
  <c r="O9" i="17"/>
  <c r="Z23" i="17"/>
  <c r="AN30" i="17"/>
  <c r="AA20" i="17"/>
  <c r="AD16" i="17"/>
  <c r="AN10" i="17"/>
  <c r="U23" i="17"/>
  <c r="AC15" i="17"/>
  <c r="J18" i="17"/>
  <c r="T10" i="17"/>
  <c r="AJ11" i="17"/>
  <c r="AJ16" i="17"/>
  <c r="S29" i="17"/>
  <c r="AK9" i="17"/>
  <c r="AC25" i="17"/>
  <c r="AQ32" i="17"/>
  <c r="W12" i="17"/>
  <c r="AL16" i="17"/>
  <c r="AK7" i="17"/>
  <c r="U27" i="17"/>
  <c r="M24" i="17"/>
  <c r="R10" i="17"/>
  <c r="N29" i="17"/>
  <c r="AC17" i="17"/>
  <c r="O14" i="17"/>
  <c r="AF12" i="17"/>
  <c r="T33" i="17"/>
  <c r="M32" i="17"/>
  <c r="H10" i="17"/>
  <c r="AA21" i="17"/>
  <c r="AH9" i="17"/>
  <c r="W16" i="17"/>
  <c r="X24" i="17"/>
  <c r="N25" i="17"/>
  <c r="K7" i="17"/>
  <c r="J15" i="17"/>
  <c r="W25" i="17"/>
  <c r="AQ17" i="17"/>
  <c r="R17" i="17"/>
  <c r="AA22" i="17"/>
  <c r="J26" i="17"/>
  <c r="AP30" i="17"/>
  <c r="AQ16" i="17"/>
  <c r="R24" i="17"/>
  <c r="V7" i="17"/>
  <c r="AC32" i="17"/>
  <c r="AE36" i="17"/>
  <c r="AJ22" i="17"/>
  <c r="K9" i="17"/>
  <c r="W17" i="17"/>
  <c r="AO7" i="17"/>
  <c r="I17" i="17"/>
  <c r="W27" i="17"/>
  <c r="AD25" i="17"/>
  <c r="AG12" i="17"/>
  <c r="AN29" i="17"/>
  <c r="Z16" i="17"/>
  <c r="AG18" i="17"/>
  <c r="L22" i="17"/>
  <c r="H22" i="17"/>
  <c r="Y21" i="17"/>
  <c r="AM27" i="17"/>
  <c r="O10" i="17"/>
  <c r="AE21" i="17"/>
  <c r="H9" i="17"/>
  <c r="H18" i="17"/>
  <c r="AP24" i="17"/>
  <c r="AC26" i="17"/>
  <c r="AP17" i="17"/>
  <c r="Y32" i="17"/>
  <c r="AP21" i="17"/>
  <c r="L27" i="17"/>
  <c r="T9" i="17"/>
  <c r="AH28" i="17"/>
  <c r="AM10" i="17"/>
  <c r="AH10" i="17"/>
  <c r="AL22" i="17"/>
  <c r="AP20" i="17"/>
  <c r="Z28" i="17"/>
  <c r="AJ9" i="17"/>
  <c r="N8" i="17"/>
  <c r="K18" i="17"/>
  <c r="P32" i="17"/>
  <c r="AG11" i="17"/>
  <c r="U11" i="17"/>
  <c r="AP10" i="17"/>
  <c r="J17" i="17"/>
  <c r="P36" i="17"/>
  <c r="AB9" i="17"/>
  <c r="S22" i="17"/>
  <c r="AC22" i="17"/>
  <c r="T31" i="17"/>
  <c r="N21" i="17"/>
  <c r="X33" i="17"/>
  <c r="AA10" i="17"/>
  <c r="AA23" i="17"/>
  <c r="R27" i="17"/>
  <c r="Q29" i="17"/>
  <c r="L31" i="17"/>
  <c r="AL32" i="17"/>
  <c r="Z30" i="17"/>
  <c r="AC11" i="17"/>
  <c r="AB12" i="17"/>
  <c r="U21" i="17"/>
  <c r="Y27" i="17"/>
  <c r="U12" i="17"/>
  <c r="M23" i="17"/>
  <c r="AK21" i="17"/>
  <c r="AG7" i="17"/>
  <c r="V16" i="17"/>
  <c r="AK26" i="17"/>
  <c r="AC31" i="17"/>
  <c r="AL15" i="17"/>
  <c r="Y33" i="17"/>
  <c r="X30" i="17"/>
  <c r="Q16" i="17"/>
  <c r="AI26" i="17"/>
  <c r="X23" i="17"/>
  <c r="K20" i="17"/>
  <c r="U22" i="17"/>
  <c r="AC28" i="17"/>
  <c r="P17" i="17"/>
  <c r="I8" i="17"/>
  <c r="AL36" i="17"/>
  <c r="S28" i="17"/>
  <c r="K14" i="17"/>
  <c r="AO27" i="17"/>
  <c r="M31" i="17"/>
  <c r="N11" i="17"/>
  <c r="I20" i="17"/>
  <c r="V23" i="17"/>
  <c r="Q17" i="17"/>
  <c r="P22" i="17"/>
  <c r="H24" i="17"/>
  <c r="AQ30" i="17"/>
  <c r="AM20" i="17"/>
  <c r="R9" i="17"/>
  <c r="J36" i="17"/>
  <c r="AL7" i="17"/>
  <c r="AK14" i="17"/>
  <c r="Z11" i="17"/>
  <c r="P24" i="17"/>
  <c r="L23" i="17"/>
  <c r="AG8" i="17"/>
  <c r="V10" i="17"/>
  <c r="AE12" i="17"/>
  <c r="T32" i="17"/>
  <c r="Z22" i="17"/>
  <c r="AM12" i="17"/>
  <c r="Q8" i="17"/>
  <c r="AB26" i="17"/>
  <c r="W9" i="17"/>
  <c r="AG16" i="17"/>
  <c r="AA14" i="17"/>
  <c r="AM8" i="17"/>
  <c r="Z27" i="17"/>
  <c r="T22" i="17"/>
  <c r="AK36" i="17"/>
  <c r="I29" i="17"/>
  <c r="L15" i="17"/>
  <c r="AB15" i="17"/>
  <c r="S31" i="17"/>
  <c r="AJ36" i="17"/>
  <c r="H30" i="17"/>
  <c r="AB30" i="17"/>
  <c r="X29" i="17"/>
  <c r="O26" i="17"/>
  <c r="T30" i="17"/>
  <c r="X32" i="17"/>
  <c r="AH32" i="17"/>
  <c r="AP8" i="17"/>
  <c r="AG20" i="17"/>
  <c r="AA31" i="17"/>
  <c r="AH21" i="17"/>
  <c r="AE17" i="17"/>
  <c r="S26" i="17"/>
  <c r="AM11" i="17"/>
  <c r="M22" i="17"/>
  <c r="AD20" i="17"/>
  <c r="Q11" i="17"/>
  <c r="O17" i="17"/>
  <c r="AO26" i="17"/>
  <c r="AG24" i="17"/>
  <c r="Y9" i="17"/>
  <c r="AF15" i="17"/>
  <c r="L21" i="17"/>
  <c r="P31" i="17"/>
  <c r="W26" i="17"/>
  <c r="AO25" i="17"/>
  <c r="AG22" i="17"/>
  <c r="AC30" i="17"/>
  <c r="AI30" i="17"/>
  <c r="AA16" i="17"/>
  <c r="AO11" i="17"/>
  <c r="AH22" i="17"/>
  <c r="AG14" i="17"/>
  <c r="N14" i="17"/>
  <c r="H16" i="17"/>
  <c r="AL23" i="17"/>
  <c r="I12" i="17"/>
  <c r="J22" i="17"/>
  <c r="X14" i="17"/>
  <c r="AE31" i="17"/>
  <c r="AI18" i="17"/>
  <c r="X10" i="17"/>
  <c r="AK29" i="17"/>
  <c r="AM16" i="17"/>
  <c r="J10" i="17"/>
  <c r="AI29" i="17"/>
  <c r="I33" i="17"/>
  <c r="O8" i="17"/>
  <c r="N7" i="17"/>
  <c r="AG21" i="17"/>
  <c r="V17" i="17"/>
  <c r="O31" i="17"/>
  <c r="AB28" i="17"/>
  <c r="AL33" i="17"/>
  <c r="AB22" i="17"/>
  <c r="AN8" i="17"/>
  <c r="AE16" i="17"/>
  <c r="AG10" i="17"/>
  <c r="AA26" i="17"/>
  <c r="I22" i="17"/>
  <c r="AN32" i="17"/>
  <c r="K27" i="17"/>
  <c r="AM21" i="17"/>
  <c r="AB32" i="17"/>
  <c r="Y22" i="17"/>
  <c r="AH17" i="17"/>
  <c r="Y10" i="17"/>
  <c r="AO32" i="17"/>
  <c r="Z26" i="17"/>
  <c r="AQ33" i="17"/>
  <c r="Q14" i="17"/>
  <c r="AD18" i="17"/>
  <c r="K36" i="17"/>
  <c r="L16" i="17"/>
  <c r="I18" i="17"/>
  <c r="AF10" i="17"/>
  <c r="AI22" i="17"/>
  <c r="Q26" i="17"/>
  <c r="Z9" i="17"/>
  <c r="AL11" i="17"/>
  <c r="J27" i="17"/>
  <c r="W28" i="17"/>
  <c r="P9" i="17"/>
  <c r="AE27" i="17"/>
  <c r="S24" i="17"/>
  <c r="X18" i="17"/>
  <c r="AO30" i="17"/>
  <c r="AJ27" i="17"/>
  <c r="AL21" i="17"/>
  <c r="AC29" i="17"/>
  <c r="AD12" i="17"/>
  <c r="J7" i="17"/>
  <c r="J14" i="17"/>
  <c r="AG30" i="17"/>
  <c r="V26" i="17"/>
  <c r="S25" i="17"/>
  <c r="O25" i="17"/>
  <c r="AP12" i="17"/>
  <c r="AA12" i="17"/>
  <c r="Q23" i="17"/>
  <c r="O36" i="17"/>
  <c r="AQ21" i="17"/>
  <c r="AJ15" i="17"/>
  <c r="AG31" i="17"/>
  <c r="AO28" i="17"/>
  <c r="AG33" i="17"/>
  <c r="AE11" i="17"/>
  <c r="AN7" i="17"/>
  <c r="X17" i="17"/>
  <c r="S36" i="17"/>
  <c r="Y28" i="17"/>
  <c r="AI36" i="17"/>
  <c r="AB27" i="17"/>
  <c r="K24" i="17"/>
  <c r="AF23" i="17"/>
  <c r="M11" i="17"/>
  <c r="P16" i="17"/>
  <c r="P26" i="17"/>
  <c r="AM15" i="17"/>
  <c r="P8" i="17"/>
  <c r="AH15" i="17"/>
  <c r="AC7" i="17"/>
  <c r="P20" i="17"/>
  <c r="X8" i="17"/>
  <c r="AQ18" i="17"/>
  <c r="U28" i="17"/>
  <c r="AK23" i="17"/>
  <c r="AA32" i="17"/>
  <c r="AN23" i="17"/>
  <c r="AN22" i="17"/>
  <c r="AE14" i="17"/>
  <c r="AH25" i="17"/>
  <c r="AF32" i="17"/>
  <c r="K21" i="17"/>
  <c r="N23" i="17"/>
  <c r="AE30" i="17"/>
  <c r="Y11" i="17"/>
  <c r="Y23" i="17"/>
  <c r="AB8" i="17"/>
  <c r="AP7" i="17"/>
  <c r="AF20" i="17"/>
  <c r="M33" i="17"/>
  <c r="Y17" i="17"/>
  <c r="I36" i="17"/>
  <c r="W36" i="17"/>
  <c r="O16" i="17"/>
  <c r="AP31" i="17"/>
  <c r="R8" i="17"/>
  <c r="H28" i="17"/>
  <c r="T17" i="17"/>
  <c r="N36" i="17"/>
  <c r="P29" i="17"/>
  <c r="AG15" i="17"/>
  <c r="H26" i="17"/>
  <c r="AK33" i="17"/>
  <c r="AM22" i="17"/>
  <c r="AK8" i="17"/>
  <c r="M17" i="17"/>
  <c r="N31" i="17"/>
  <c r="AH16" i="17"/>
  <c r="AI28" i="17"/>
  <c r="Z8" i="17"/>
  <c r="AE26" i="17"/>
  <c r="Q9" i="17"/>
  <c r="Z14" i="17"/>
  <c r="Y14" i="17"/>
  <c r="L17" i="17"/>
  <c r="AF30" i="17"/>
  <c r="N24" i="17"/>
  <c r="AF31" i="17"/>
  <c r="Z33" i="17"/>
  <c r="AD14" i="17"/>
  <c r="AI10" i="17"/>
  <c r="K31" i="17"/>
  <c r="AG25" i="17"/>
  <c r="L29" i="17"/>
  <c r="AD31" i="17"/>
  <c r="K8" i="17"/>
  <c r="T21" i="17"/>
  <c r="AB25" i="17"/>
  <c r="AN26" i="17"/>
  <c r="H36" i="17"/>
  <c r="AF21" i="17"/>
  <c r="AN21" i="17"/>
  <c r="O23" i="17"/>
  <c r="R23" i="17"/>
  <c r="AI11" i="17"/>
  <c r="U33" i="17"/>
  <c r="AH27" i="17"/>
  <c r="S8" i="17"/>
  <c r="L18" i="17"/>
  <c r="V31" i="17"/>
  <c r="J16" i="17"/>
  <c r="Z29" i="17"/>
  <c r="AQ28" i="17"/>
  <c r="AF25" i="17"/>
  <c r="AP23" i="17"/>
  <c r="X36" i="17"/>
  <c r="Z17" i="17"/>
  <c r="AI9" i="17"/>
  <c r="P12" i="17"/>
  <c r="J30" i="17"/>
  <c r="AD7" i="17"/>
  <c r="K25" i="17"/>
  <c r="K28" i="17"/>
  <c r="V9" i="17"/>
  <c r="M12" i="17"/>
  <c r="AE28" i="17"/>
  <c r="L24" i="17"/>
  <c r="AJ12" i="17"/>
  <c r="AB10" i="17"/>
  <c r="AO14" i="17"/>
  <c r="AK20" i="17"/>
  <c r="T27" i="17"/>
  <c r="P14" i="17"/>
  <c r="AO16" i="17"/>
  <c r="T36" i="17"/>
  <c r="AN24" i="17"/>
  <c r="AG29" i="17"/>
  <c r="AN14" i="17"/>
  <c r="Y30" i="17"/>
  <c r="AA18" i="17"/>
  <c r="H17" i="17"/>
  <c r="S12" i="17"/>
  <c r="AK28" i="17"/>
  <c r="AK22" i="17"/>
  <c r="R31" i="17"/>
  <c r="H25" i="17"/>
  <c r="W18" i="17"/>
  <c r="Q18" i="17"/>
  <c r="AJ28" i="17"/>
  <c r="AN17" i="17"/>
  <c r="U32" i="17"/>
  <c r="AM24" i="17"/>
  <c r="T18" i="17"/>
  <c r="Q27" i="17"/>
  <c r="AD24" i="17"/>
  <c r="H8" i="17"/>
  <c r="AB17" i="17"/>
  <c r="H14" i="17"/>
  <c r="AF17" i="17"/>
  <c r="AD17" i="17"/>
  <c r="AI23" i="17"/>
  <c r="T20" i="17"/>
  <c r="AC24" i="17"/>
  <c r="AP14" i="17"/>
  <c r="J25" i="17"/>
  <c r="AD33" i="17"/>
  <c r="R18" i="17"/>
  <c r="P21" i="17"/>
  <c r="AE20" i="17"/>
  <c r="Q7" i="17"/>
  <c r="R7" i="17"/>
  <c r="AJ32" i="17"/>
  <c r="U14" i="17"/>
  <c r="Z10" i="17"/>
  <c r="AO21" i="17"/>
  <c r="AG32" i="17"/>
  <c r="O27" i="17"/>
  <c r="AA7" i="17"/>
  <c r="AK25" i="17"/>
  <c r="AC12" i="17"/>
  <c r="K16" i="17"/>
  <c r="Y20" i="17"/>
  <c r="AL9" i="17"/>
  <c r="AD22" i="17"/>
  <c r="X31" i="17"/>
  <c r="Z21" i="17"/>
  <c r="V20" i="17"/>
  <c r="AP16" i="17"/>
  <c r="AH29" i="17"/>
  <c r="AC33" i="17"/>
  <c r="W30" i="17"/>
  <c r="AJ18" i="17"/>
  <c r="AI25" i="17"/>
  <c r="AI20" i="17"/>
  <c r="K30" i="17"/>
  <c r="AG9" i="17"/>
  <c r="AJ33" i="17"/>
  <c r="AK31" i="17"/>
  <c r="H27" i="17"/>
  <c r="AK32" i="17"/>
  <c r="AQ7" i="17"/>
  <c r="AJ31" i="17"/>
  <c r="AM30" i="17"/>
  <c r="AB11" i="17"/>
  <c r="V15" i="17"/>
  <c r="O15" i="17"/>
  <c r="AF33" i="17"/>
  <c r="U20" i="17"/>
  <c r="X22" i="17"/>
  <c r="R12" i="17"/>
  <c r="H32" i="17"/>
  <c r="J21" i="17"/>
  <c r="AJ21" i="17"/>
  <c r="T8" i="17"/>
  <c r="T16" i="17"/>
  <c r="H23" i="17"/>
  <c r="I23" i="17"/>
  <c r="AB36" i="17"/>
  <c r="AB20" i="17"/>
  <c r="L7" i="17"/>
  <c r="T14" i="17"/>
  <c r="R26" i="17"/>
  <c r="AA15" i="17"/>
  <c r="V36" i="17"/>
  <c r="M25" i="17"/>
  <c r="J31" i="17"/>
  <c r="P10" i="17"/>
  <c r="R28" i="17"/>
  <c r="N22" i="17"/>
  <c r="H15" i="17"/>
  <c r="AF29" i="17"/>
  <c r="N28" i="17"/>
  <c r="X11" i="17"/>
  <c r="AP25" i="17"/>
  <c r="J11" i="17"/>
  <c r="AF22" i="17"/>
  <c r="X26" i="17"/>
  <c r="AA29" i="17"/>
  <c r="AE8" i="17"/>
  <c r="AJ23" i="17"/>
  <c r="P28" i="17"/>
  <c r="AA9" i="17"/>
  <c r="H33" i="17"/>
  <c r="AB7" i="17"/>
  <c r="L8" i="17"/>
  <c r="AB16" i="17"/>
  <c r="AD21" i="17"/>
  <c r="Q21" i="17"/>
  <c r="Q15" i="17"/>
  <c r="L26" i="17"/>
  <c r="U15" i="17"/>
  <c r="AI24" i="17"/>
  <c r="AA27" i="17"/>
  <c r="R11" i="17"/>
  <c r="AI12" i="17"/>
  <c r="AQ23" i="17"/>
  <c r="R25" i="17"/>
  <c r="S11" i="17"/>
  <c r="AH18" i="17"/>
  <c r="I28" i="17"/>
  <c r="S16" i="17"/>
  <c r="AE10" i="17"/>
  <c r="AQ27" i="17"/>
  <c r="AG36" i="17"/>
  <c r="K15" i="17"/>
  <c r="S20" i="17"/>
  <c r="O12" i="17"/>
  <c r="AK24" i="17"/>
  <c r="K23" i="17"/>
  <c r="AM17" i="17"/>
  <c r="AK18" i="17"/>
  <c r="L14" i="17"/>
  <c r="I7" i="17"/>
  <c r="L13" i="17" l="1"/>
  <c r="AA6" i="17"/>
  <c r="AB19" i="17"/>
  <c r="AI19" i="17"/>
  <c r="Y19" i="17"/>
  <c r="AK19" i="17"/>
  <c r="AO13" i="17"/>
  <c r="Z13" i="17"/>
  <c r="W27" i="15"/>
  <c r="AE13" i="17"/>
  <c r="AC6" i="17"/>
  <c r="AN6" i="17"/>
  <c r="O27" i="15"/>
  <c r="J6" i="17"/>
  <c r="Q13" i="17"/>
  <c r="N13" i="17"/>
  <c r="AG19" i="17"/>
  <c r="AJ27" i="15"/>
  <c r="AL6" i="17"/>
  <c r="K13" i="17"/>
  <c r="K19" i="17"/>
  <c r="AG6" i="17"/>
  <c r="AP19" i="17"/>
  <c r="AE27" i="15"/>
  <c r="AA19" i="17"/>
  <c r="AJ6" i="17"/>
  <c r="V13" i="17"/>
  <c r="Q27" i="15"/>
  <c r="M19" i="8"/>
  <c r="AB6" i="8"/>
  <c r="J19" i="15"/>
  <c r="AB6" i="17"/>
  <c r="AE19" i="17"/>
  <c r="I6" i="17"/>
  <c r="AB27" i="15"/>
  <c r="S19" i="17"/>
  <c r="V27" i="15"/>
  <c r="L6" i="17"/>
  <c r="U19" i="17"/>
  <c r="AP13" i="17"/>
  <c r="AN13" i="17"/>
  <c r="T27" i="15"/>
  <c r="AD6" i="17"/>
  <c r="H27" i="15"/>
  <c r="N27" i="15"/>
  <c r="AF19" i="17"/>
  <c r="AI27" i="15"/>
  <c r="K27" i="15"/>
  <c r="AG13" i="17"/>
  <c r="AK27" i="15"/>
  <c r="AA13" i="17"/>
  <c r="AK13" i="17"/>
  <c r="I19" i="17"/>
  <c r="AL27" i="15"/>
  <c r="K6" i="17"/>
  <c r="AK6" i="17"/>
  <c r="AO27" i="15"/>
  <c r="AF27" i="15"/>
  <c r="AQ27" i="15"/>
  <c r="AE6" i="17"/>
  <c r="N6" i="8"/>
  <c r="T13" i="8"/>
  <c r="T13" i="17"/>
  <c r="AG27" i="15"/>
  <c r="AQ6" i="17"/>
  <c r="V19" i="17"/>
  <c r="U13" i="17"/>
  <c r="R6" i="17"/>
  <c r="Q6" i="17"/>
  <c r="T19" i="17"/>
  <c r="H13" i="17"/>
  <c r="P13" i="17"/>
  <c r="X27" i="15"/>
  <c r="AD13" i="17"/>
  <c r="Y13" i="17"/>
  <c r="I27" i="15"/>
  <c r="S27" i="15"/>
  <c r="N6" i="17"/>
  <c r="X13" i="17"/>
  <c r="P27" i="15"/>
  <c r="Q19" i="17"/>
  <c r="AL13" i="17"/>
  <c r="AH19" i="17"/>
  <c r="AM27" i="15"/>
  <c r="U6" i="17"/>
  <c r="X6" i="17"/>
  <c r="AH27" i="15"/>
  <c r="AL19" i="17"/>
  <c r="R19" i="8"/>
  <c r="AC19" i="15"/>
  <c r="R13" i="8"/>
  <c r="AP6" i="17"/>
  <c r="P19" i="17"/>
  <c r="J13" i="17"/>
  <c r="AD19" i="17"/>
  <c r="J27" i="15"/>
  <c r="AM19" i="17"/>
  <c r="AO6" i="17"/>
  <c r="V6" i="17"/>
  <c r="O13" i="17"/>
  <c r="AF19" i="15"/>
  <c r="W13" i="8"/>
  <c r="O6" i="17"/>
  <c r="L19" i="17"/>
  <c r="Y27" i="15"/>
  <c r="T6" i="17"/>
  <c r="AC13" i="8"/>
  <c r="AI13" i="17"/>
  <c r="AC19" i="17"/>
  <c r="AM13" i="17"/>
  <c r="AP27" i="15"/>
  <c r="L27" i="15"/>
  <c r="V19" i="15"/>
  <c r="AJ19" i="15"/>
  <c r="AM13" i="8"/>
  <c r="AA6" i="8"/>
  <c r="AF13" i="8"/>
  <c r="Z6" i="8"/>
  <c r="AK6" i="8"/>
  <c r="AF19" i="8"/>
  <c r="AF6" i="8"/>
  <c r="K6" i="8"/>
  <c r="AE19" i="15"/>
  <c r="AE6" i="8"/>
  <c r="I13" i="8"/>
  <c r="N19" i="17"/>
  <c r="Y6" i="17"/>
  <c r="AL19" i="8"/>
  <c r="AA19" i="8"/>
  <c r="AP13" i="8"/>
  <c r="AH13" i="8"/>
  <c r="T19" i="15"/>
  <c r="AH19" i="15"/>
  <c r="AN19" i="15"/>
  <c r="Z27" i="15"/>
  <c r="H6" i="17"/>
  <c r="AC13" i="17"/>
  <c r="AI6" i="17"/>
  <c r="U6" i="8"/>
  <c r="Q19" i="8"/>
  <c r="L13" i="8"/>
  <c r="AQ13" i="8"/>
  <c r="U19" i="8"/>
  <c r="K19" i="15"/>
  <c r="R19" i="15"/>
  <c r="AB19" i="15"/>
  <c r="V19" i="8"/>
  <c r="P6" i="17"/>
  <c r="R13" i="17"/>
  <c r="AN19" i="17"/>
  <c r="S6" i="17"/>
  <c r="H6" i="8"/>
  <c r="Q19" i="15"/>
  <c r="P6" i="8"/>
  <c r="AQ19" i="15"/>
  <c r="AJ13" i="8"/>
  <c r="M6" i="8"/>
  <c r="U19" i="15"/>
  <c r="AO6" i="8"/>
  <c r="W19" i="17"/>
  <c r="AQ19" i="17"/>
  <c r="O19" i="8"/>
  <c r="X19" i="15"/>
  <c r="K13" i="8"/>
  <c r="Z19" i="15"/>
  <c r="AE13" i="8"/>
  <c r="AE19" i="8"/>
  <c r="K19" i="8"/>
  <c r="AO19" i="15"/>
  <c r="N19" i="8"/>
  <c r="W13" i="17"/>
  <c r="W6" i="17"/>
  <c r="AJ13" i="17"/>
  <c r="M13" i="17"/>
  <c r="AC27" i="15"/>
  <c r="AP6" i="8"/>
  <c r="AB19" i="8"/>
  <c r="AQ6" i="8"/>
  <c r="M19" i="15"/>
  <c r="Z13" i="8"/>
  <c r="P13" i="8"/>
  <c r="AO19" i="8"/>
  <c r="R19" i="17"/>
  <c r="AN27" i="15"/>
  <c r="O19" i="17"/>
  <c r="M27" i="15"/>
  <c r="O13" i="8"/>
  <c r="AI13" i="8"/>
  <c r="T6" i="8"/>
  <c r="L6" i="8"/>
  <c r="O6" i="8"/>
  <c r="Y6" i="8"/>
  <c r="AD19" i="15"/>
  <c r="AD19" i="8"/>
  <c r="Z6" i="17"/>
  <c r="AD27" i="15"/>
  <c r="M6" i="17"/>
  <c r="AM6" i="17"/>
  <c r="AD6" i="8"/>
  <c r="AC6" i="8"/>
  <c r="AM19" i="15"/>
  <c r="AI19" i="15"/>
  <c r="AI6" i="8"/>
  <c r="H13" i="8"/>
  <c r="AD13" i="8"/>
  <c r="AH13" i="17"/>
  <c r="I13" i="17"/>
  <c r="AJ19" i="17"/>
  <c r="AB13" i="17"/>
  <c r="AO13" i="8"/>
  <c r="AM6" i="8"/>
  <c r="AK13" i="8"/>
  <c r="S19" i="15"/>
  <c r="J6" i="8"/>
  <c r="AK19" i="8"/>
  <c r="AN19" i="8"/>
  <c r="AL6" i="8"/>
  <c r="W6" i="8"/>
  <c r="P19" i="15"/>
  <c r="AM19" i="8"/>
  <c r="AG19" i="8"/>
  <c r="S13" i="8"/>
  <c r="S19" i="8"/>
  <c r="AF13" i="17"/>
  <c r="AH6" i="17"/>
  <c r="S13" i="17"/>
  <c r="AA27" i="15"/>
  <c r="AL19" i="15"/>
  <c r="W19" i="8"/>
  <c r="N19" i="15"/>
  <c r="AH19" i="8"/>
  <c r="V6" i="8"/>
  <c r="Q13" i="8"/>
  <c r="AB13" i="8"/>
  <c r="AL13" i="8"/>
  <c r="R6" i="8"/>
  <c r="X13" i="8"/>
  <c r="M13" i="8"/>
  <c r="T19" i="8"/>
  <c r="J13" i="8"/>
  <c r="AA19" i="15"/>
  <c r="Y19" i="15"/>
  <c r="AJ6" i="8"/>
  <c r="S6" i="8"/>
  <c r="I6" i="8"/>
  <c r="H19" i="15"/>
  <c r="AN13" i="8"/>
  <c r="AI19" i="8"/>
  <c r="Q6" i="8"/>
  <c r="AG13" i="8"/>
  <c r="Y19" i="8"/>
  <c r="Z19" i="17"/>
  <c r="AQ13" i="17"/>
  <c r="AK19" i="15"/>
  <c r="N13" i="8"/>
  <c r="W19" i="15"/>
  <c r="J19" i="8"/>
  <c r="J19" i="17"/>
  <c r="U27" i="15"/>
  <c r="X19" i="17"/>
  <c r="I19" i="8"/>
  <c r="AN6" i="8"/>
  <c r="P19" i="8"/>
  <c r="X19" i="8"/>
  <c r="AA13" i="8"/>
  <c r="AH6" i="8"/>
  <c r="AG6" i="8"/>
  <c r="U13" i="8"/>
  <c r="AG19" i="15"/>
  <c r="V13" i="8"/>
  <c r="I19" i="15"/>
  <c r="Y13" i="8"/>
  <c r="AP19" i="8"/>
  <c r="AJ19" i="8"/>
  <c r="AC19" i="8"/>
  <c r="X6" i="8"/>
  <c r="L19" i="8"/>
  <c r="H19" i="8"/>
  <c r="H19" i="17"/>
  <c r="AF6" i="17"/>
  <c r="R27" i="15"/>
  <c r="AO19" i="17"/>
  <c r="M19" i="17"/>
  <c r="L19" i="15"/>
  <c r="Z19" i="8"/>
  <c r="AP19" i="15"/>
  <c r="AQ19" i="8"/>
  <c r="O19" i="15"/>
  <c r="AI17" i="15" l="1"/>
  <c r="L17" i="15"/>
  <c r="AJ17" i="15"/>
  <c r="J25" i="15"/>
  <c r="V5" i="8"/>
  <c r="AN17" i="15"/>
  <c r="AK17" i="15"/>
  <c r="AM5" i="8"/>
  <c r="AB24" i="15"/>
  <c r="AJ25" i="15"/>
  <c r="I24" i="15"/>
  <c r="H16" i="15"/>
  <c r="M5" i="17"/>
  <c r="Z5" i="17"/>
  <c r="O5" i="8"/>
  <c r="L5" i="8"/>
  <c r="AQ15" i="15"/>
  <c r="K17" i="15"/>
  <c r="O17" i="15"/>
  <c r="AO5" i="8"/>
  <c r="AJ16" i="15"/>
  <c r="P5" i="8"/>
  <c r="H15" i="15"/>
  <c r="H44" i="15"/>
  <c r="R24" i="15"/>
  <c r="U5" i="8"/>
  <c r="AI23" i="15"/>
  <c r="AC24" i="15"/>
  <c r="H5" i="17"/>
  <c r="AA17" i="15"/>
  <c r="I16" i="15"/>
  <c r="AF15" i="15"/>
  <c r="AF17" i="15"/>
  <c r="AK15" i="15"/>
  <c r="AM24" i="15"/>
  <c r="AC25" i="15"/>
  <c r="AC16" i="15"/>
  <c r="L25" i="15"/>
  <c r="O23" i="15"/>
  <c r="O51" i="15"/>
  <c r="AM25" i="15"/>
  <c r="AP51" i="15"/>
  <c r="AP23" i="15"/>
  <c r="AL25" i="15"/>
  <c r="X23" i="15"/>
  <c r="U5" i="17"/>
  <c r="AL24" i="15"/>
  <c r="Q25" i="15"/>
  <c r="N5" i="17"/>
  <c r="P24" i="15"/>
  <c r="R5" i="17"/>
  <c r="U24" i="15"/>
  <c r="T16" i="15"/>
  <c r="AE23" i="15"/>
  <c r="K5" i="17"/>
  <c r="AK24" i="15"/>
  <c r="AA24" i="15"/>
  <c r="I23" i="15"/>
  <c r="I51" i="15"/>
  <c r="AB5" i="17"/>
  <c r="AB15" i="15"/>
  <c r="AB43" i="15"/>
  <c r="M17" i="15"/>
  <c r="AJ5" i="17"/>
  <c r="AG23" i="15"/>
  <c r="AL23" i="15"/>
  <c r="AL53" i="15"/>
  <c r="AN5" i="17"/>
  <c r="AC5" i="17"/>
  <c r="AA5" i="17"/>
  <c r="H25" i="15"/>
  <c r="X5" i="8"/>
  <c r="I17" i="15"/>
  <c r="AO25" i="15"/>
  <c r="AF23" i="15"/>
  <c r="X43" i="15"/>
  <c r="X15" i="15"/>
  <c r="X17" i="15"/>
  <c r="J17" i="15"/>
  <c r="I5" i="8"/>
  <c r="Z17" i="15"/>
  <c r="M25" i="15"/>
  <c r="AF5" i="17"/>
  <c r="AG15" i="15"/>
  <c r="AN5" i="8"/>
  <c r="AQ24" i="15"/>
  <c r="Z25" i="15"/>
  <c r="S5" i="8"/>
  <c r="M16" i="15"/>
  <c r="V15" i="15"/>
  <c r="V43" i="15"/>
  <c r="W17" i="15"/>
  <c r="S24" i="15"/>
  <c r="S16" i="15"/>
  <c r="AL15" i="15"/>
  <c r="AM43" i="15"/>
  <c r="AM15" i="15"/>
  <c r="AD16" i="15"/>
  <c r="AD45" i="15"/>
  <c r="AD15" i="15"/>
  <c r="M23" i="15"/>
  <c r="AD17" i="15"/>
  <c r="Y5" i="8"/>
  <c r="L15" i="15"/>
  <c r="T5" i="8"/>
  <c r="Z16" i="15"/>
  <c r="AP15" i="15"/>
  <c r="AE17" i="15"/>
  <c r="AE16" i="15"/>
  <c r="AO15" i="15"/>
  <c r="AO43" i="15"/>
  <c r="M15" i="15"/>
  <c r="M43" i="15"/>
  <c r="P15" i="15"/>
  <c r="H5" i="8"/>
  <c r="S5" i="17"/>
  <c r="P5" i="17"/>
  <c r="L16" i="15"/>
  <c r="AI5" i="17"/>
  <c r="AP16" i="15"/>
  <c r="AP44" i="15"/>
  <c r="Y5" i="17"/>
  <c r="AE15" i="15"/>
  <c r="AE43" i="15"/>
  <c r="K5" i="8"/>
  <c r="AK5" i="8"/>
  <c r="Z15" i="15"/>
  <c r="Z43" i="15"/>
  <c r="AA15" i="15"/>
  <c r="AM16" i="15"/>
  <c r="AM44" i="15"/>
  <c r="T23" i="15"/>
  <c r="W16" i="15"/>
  <c r="V5" i="17"/>
  <c r="AO5" i="17"/>
  <c r="J24" i="15"/>
  <c r="R17" i="15"/>
  <c r="N51" i="15"/>
  <c r="N23" i="15"/>
  <c r="Y24" i="15"/>
  <c r="T25" i="15"/>
  <c r="T53" i="15"/>
  <c r="R51" i="15"/>
  <c r="R23" i="15"/>
  <c r="AQ5" i="17"/>
  <c r="N43" i="15"/>
  <c r="N15" i="15"/>
  <c r="AE5" i="17"/>
  <c r="K23" i="15"/>
  <c r="K51" i="15"/>
  <c r="I25" i="15"/>
  <c r="AD23" i="15"/>
  <c r="AD51" i="15"/>
  <c r="AN24" i="15"/>
  <c r="U25" i="15"/>
  <c r="L52" i="15"/>
  <c r="L23" i="15"/>
  <c r="AB5" i="8"/>
  <c r="AG25" i="15"/>
  <c r="AG53" i="15"/>
  <c r="J5" i="17"/>
  <c r="AN23" i="15"/>
  <c r="AN52" i="15"/>
  <c r="AI25" i="15"/>
  <c r="AI53" i="15"/>
  <c r="L24" i="15"/>
  <c r="H17" i="15"/>
  <c r="AP17" i="15"/>
  <c r="AP45" i="15"/>
  <c r="AH5" i="8"/>
  <c r="P17" i="15"/>
  <c r="X25" i="15"/>
  <c r="I15" i="15"/>
  <c r="I45" i="15"/>
  <c r="AG5" i="8"/>
  <c r="AQ17" i="15"/>
  <c r="AC17" i="15"/>
  <c r="Y16" i="15"/>
  <c r="V16" i="15"/>
  <c r="V44" i="15"/>
  <c r="U16" i="15"/>
  <c r="AH15" i="15"/>
  <c r="AH43" i="15"/>
  <c r="AA16" i="15"/>
  <c r="AN15" i="15"/>
  <c r="AN45" i="15"/>
  <c r="N16" i="15"/>
  <c r="N44" i="15"/>
  <c r="Y17" i="15"/>
  <c r="AG16" i="15"/>
  <c r="AG44" i="15"/>
  <c r="Q5" i="8"/>
  <c r="S15" i="15"/>
  <c r="AJ15" i="15"/>
  <c r="AJ45" i="15"/>
  <c r="AJ43" i="15"/>
  <c r="X16" i="15"/>
  <c r="X44" i="15"/>
  <c r="R5" i="8"/>
  <c r="AH5" i="17"/>
  <c r="AM17" i="15"/>
  <c r="AM45" i="15"/>
  <c r="W5" i="8"/>
  <c r="J5" i="8"/>
  <c r="AK16" i="15"/>
  <c r="AK44" i="15"/>
  <c r="AO16" i="15"/>
  <c r="AH24" i="15"/>
  <c r="AI5" i="8"/>
  <c r="AC15" i="15"/>
  <c r="AC44" i="15"/>
  <c r="AM23" i="15"/>
  <c r="Y15" i="15"/>
  <c r="Y45" i="15"/>
  <c r="O15" i="15"/>
  <c r="AI16" i="15"/>
  <c r="O25" i="15"/>
  <c r="O53" i="15"/>
  <c r="R25" i="15"/>
  <c r="AO17" i="15"/>
  <c r="AO45" i="15"/>
  <c r="AQ5" i="8"/>
  <c r="M24" i="15"/>
  <c r="M52" i="15"/>
  <c r="W5" i="17"/>
  <c r="W24" i="15"/>
  <c r="N17" i="15"/>
  <c r="N45" i="15"/>
  <c r="AQ25" i="15"/>
  <c r="W25" i="15"/>
  <c r="AN25" i="15"/>
  <c r="AN53" i="15"/>
  <c r="P23" i="15"/>
  <c r="P51" i="15"/>
  <c r="U17" i="15"/>
  <c r="AQ16" i="15"/>
  <c r="AQ44" i="15"/>
  <c r="AH16" i="15"/>
  <c r="AH44" i="15"/>
  <c r="N25" i="15"/>
  <c r="AF5" i="8"/>
  <c r="AF16" i="15"/>
  <c r="AF44" i="15"/>
  <c r="T5" i="17"/>
  <c r="O24" i="15"/>
  <c r="AD25" i="15"/>
  <c r="AD53" i="15"/>
  <c r="U23" i="15"/>
  <c r="U51" i="15"/>
  <c r="AH25" i="15"/>
  <c r="X24" i="15"/>
  <c r="X52" i="15"/>
  <c r="Q23" i="15"/>
  <c r="Q53" i="15"/>
  <c r="T24" i="15"/>
  <c r="T52" i="15"/>
  <c r="N5" i="8"/>
  <c r="AK23" i="15"/>
  <c r="I5" i="17"/>
  <c r="V24" i="15"/>
  <c r="AJ23" i="15"/>
  <c r="AJ51" i="15"/>
  <c r="AA25" i="15"/>
  <c r="AL5" i="17"/>
  <c r="J53" i="15"/>
  <c r="J23" i="15"/>
  <c r="AC23" i="15"/>
  <c r="AC51" i="15"/>
  <c r="AK25" i="15"/>
  <c r="AA53" i="15"/>
  <c r="AA23" i="15"/>
  <c r="AA51" i="15"/>
  <c r="Q43" i="15"/>
  <c r="Q15" i="15"/>
  <c r="AN16" i="15"/>
  <c r="AJ5" i="8"/>
  <c r="J16" i="15"/>
  <c r="T17" i="15"/>
  <c r="R15" i="15"/>
  <c r="R43" i="15"/>
  <c r="AL16" i="15"/>
  <c r="AL44" i="15"/>
  <c r="AB16" i="15"/>
  <c r="AB44" i="15"/>
  <c r="Q16" i="15"/>
  <c r="AH17" i="15"/>
  <c r="AH45" i="15"/>
  <c r="AH23" i="15"/>
  <c r="AF24" i="15"/>
  <c r="AF52" i="15"/>
  <c r="S17" i="15"/>
  <c r="S45" i="15"/>
  <c r="AG17" i="15"/>
  <c r="AG45" i="15"/>
  <c r="W43" i="15"/>
  <c r="W15" i="15"/>
  <c r="AL5" i="8"/>
  <c r="J45" i="15"/>
  <c r="J15" i="15"/>
  <c r="AI43" i="15"/>
  <c r="AI15" i="15"/>
  <c r="AC5" i="8"/>
  <c r="AD5" i="8"/>
  <c r="AM5" i="17"/>
  <c r="Z53" i="15"/>
  <c r="Z23" i="15"/>
  <c r="T15" i="15"/>
  <c r="O16" i="15"/>
  <c r="O44" i="15"/>
  <c r="P16" i="15"/>
  <c r="P44" i="15"/>
  <c r="AB17" i="15"/>
  <c r="AP5" i="8"/>
  <c r="AJ24" i="15"/>
  <c r="AJ52" i="15"/>
  <c r="W23" i="15"/>
  <c r="W52" i="15"/>
  <c r="K16" i="15"/>
  <c r="M5" i="8"/>
  <c r="S23" i="15"/>
  <c r="S51" i="15"/>
  <c r="V17" i="15"/>
  <c r="V45" i="15"/>
  <c r="Q17" i="15"/>
  <c r="U15" i="15"/>
  <c r="H23" i="15"/>
  <c r="H51" i="15"/>
  <c r="AL17" i="15"/>
  <c r="AL45" i="15"/>
  <c r="Y23" i="15"/>
  <c r="AE5" i="8"/>
  <c r="K15" i="15"/>
  <c r="Z5" i="8"/>
  <c r="AA5" i="8"/>
  <c r="AI24" i="15"/>
  <c r="AI52" i="15"/>
  <c r="O5" i="17"/>
  <c r="V23" i="15"/>
  <c r="AO53" i="15"/>
  <c r="AO23" i="15"/>
  <c r="P25" i="15"/>
  <c r="AP5" i="17"/>
  <c r="R16" i="15"/>
  <c r="R44" i="15"/>
  <c r="X5" i="17"/>
  <c r="AD24" i="15"/>
  <c r="H24" i="15"/>
  <c r="H52" i="15"/>
  <c r="Q5" i="17"/>
  <c r="V25" i="15"/>
  <c r="AQ23" i="15"/>
  <c r="AK5" i="17"/>
  <c r="AG24" i="15"/>
  <c r="AG52" i="15"/>
  <c r="AF25" i="15"/>
  <c r="AD5" i="17"/>
  <c r="AP24" i="15"/>
  <c r="AP52" i="15"/>
  <c r="L5" i="17"/>
  <c r="S25" i="15"/>
  <c r="S53" i="15"/>
  <c r="AE25" i="15"/>
  <c r="AE53" i="15"/>
  <c r="AB23" i="15"/>
  <c r="AB51" i="15"/>
  <c r="AP25" i="15"/>
  <c r="AP53" i="15"/>
  <c r="AG5" i="17"/>
  <c r="K25" i="15"/>
  <c r="K53" i="15"/>
  <c r="K24" i="15"/>
  <c r="K52" i="15"/>
  <c r="N24" i="15"/>
  <c r="N52" i="15"/>
  <c r="Q24" i="15"/>
  <c r="AE24" i="15"/>
  <c r="AE52" i="15"/>
  <c r="Z24" i="15"/>
  <c r="AO24" i="15"/>
  <c r="Y25" i="15"/>
  <c r="AB25" i="15"/>
  <c r="AB53" i="15"/>
  <c r="Z51" i="15" l="1"/>
  <c r="J44" i="15"/>
  <c r="V52" i="15"/>
  <c r="V22" i="15"/>
  <c r="V55" i="15"/>
  <c r="K44" i="15"/>
  <c r="K14" i="15"/>
  <c r="K47" i="15"/>
  <c r="T43" i="15"/>
  <c r="T14" i="15"/>
  <c r="T47" i="15"/>
  <c r="T45" i="15"/>
  <c r="AK52" i="15"/>
  <c r="AK22" i="15"/>
  <c r="AK55" i="15"/>
  <c r="AC45" i="15"/>
  <c r="AA44" i="15"/>
  <c r="AA14" i="15"/>
  <c r="AA47" i="15"/>
  <c r="P45" i="15"/>
  <c r="P14" i="15"/>
  <c r="P47" i="15"/>
  <c r="AE44" i="15"/>
  <c r="L45" i="15"/>
  <c r="L14" i="15"/>
  <c r="L47" i="15"/>
  <c r="M53" i="15"/>
  <c r="M22" i="15"/>
  <c r="M55" i="15"/>
  <c r="AD43" i="15"/>
  <c r="AD14" i="15"/>
  <c r="AD47" i="15"/>
  <c r="S52" i="15"/>
  <c r="AF53" i="15"/>
  <c r="AF22" i="15"/>
  <c r="AF55" i="15"/>
  <c r="AG22" i="15"/>
  <c r="AG55" i="15"/>
  <c r="T44" i="15"/>
  <c r="P52" i="15"/>
  <c r="X53" i="15"/>
  <c r="X22" i="15"/>
  <c r="X55" i="15"/>
  <c r="AC53" i="15"/>
  <c r="AF45" i="15"/>
  <c r="AF14" i="15"/>
  <c r="AF47" i="15"/>
  <c r="AQ45" i="15"/>
  <c r="AQ14" i="15"/>
  <c r="AQ47" i="15"/>
  <c r="AQ51" i="15"/>
  <c r="AQ22" i="15"/>
  <c r="AQ55" i="15"/>
  <c r="V51" i="15"/>
  <c r="Y53" i="15"/>
  <c r="Y22" i="15"/>
  <c r="Y55" i="15"/>
  <c r="U44" i="15"/>
  <c r="U14" i="15"/>
  <c r="U47" i="15"/>
  <c r="AO52" i="15"/>
  <c r="AB52" i="15"/>
  <c r="AB22" i="15"/>
  <c r="AB55" i="15"/>
  <c r="V53" i="15"/>
  <c r="Y51" i="15"/>
  <c r="U43" i="15"/>
  <c r="Q45" i="15"/>
  <c r="Z52" i="15"/>
  <c r="Z22" i="15"/>
  <c r="Z55" i="15"/>
  <c r="AI45" i="15"/>
  <c r="AI14" i="15"/>
  <c r="AI47" i="15"/>
  <c r="J43" i="15"/>
  <c r="J14" i="15"/>
  <c r="J42" i="15"/>
  <c r="J47" i="15"/>
  <c r="R45" i="15"/>
  <c r="R14" i="15"/>
  <c r="R47" i="15"/>
  <c r="AJ53" i="15"/>
  <c r="AJ22" i="15"/>
  <c r="AJ55" i="15"/>
  <c r="AJ50" i="15" s="1"/>
  <c r="U45" i="15"/>
  <c r="AQ53" i="15"/>
  <c r="O43" i="15"/>
  <c r="O14" i="15"/>
  <c r="O47" i="15"/>
  <c r="Y43" i="15"/>
  <c r="AJ44" i="15"/>
  <c r="AJ14" i="15"/>
  <c r="AJ47" i="15"/>
  <c r="S43" i="15"/>
  <c r="S14" i="15"/>
  <c r="S47" i="15"/>
  <c r="AH14" i="15"/>
  <c r="AH47" i="15"/>
  <c r="AH42" i="15" s="1"/>
  <c r="N14" i="15"/>
  <c r="N47" i="15"/>
  <c r="N42" i="15" s="1"/>
  <c r="N53" i="15"/>
  <c r="N22" i="15"/>
  <c r="N55" i="15"/>
  <c r="J52" i="15"/>
  <c r="Z44" i="15"/>
  <c r="Z14" i="15"/>
  <c r="Z47" i="15"/>
  <c r="M45" i="15"/>
  <c r="M14" i="15"/>
  <c r="M47" i="15"/>
  <c r="S44" i="15"/>
  <c r="M44" i="15"/>
  <c r="X45" i="15"/>
  <c r="AF51" i="15"/>
  <c r="AL51" i="15"/>
  <c r="AG51" i="15"/>
  <c r="I53" i="15"/>
  <c r="I22" i="15"/>
  <c r="I50" i="15"/>
  <c r="I55" i="15"/>
  <c r="X51" i="15"/>
  <c r="I52" i="15"/>
  <c r="AO51" i="15"/>
  <c r="AO22" i="15"/>
  <c r="AO55" i="15"/>
  <c r="K43" i="15"/>
  <c r="H53" i="15"/>
  <c r="H50" i="15"/>
  <c r="H22" i="15"/>
  <c r="H55" i="15"/>
  <c r="W51" i="15"/>
  <c r="W22" i="15"/>
  <c r="W55" i="15"/>
  <c r="W44" i="15"/>
  <c r="W14" i="15"/>
  <c r="W47" i="15"/>
  <c r="AH51" i="15"/>
  <c r="AH22" i="15"/>
  <c r="AH55" i="15"/>
  <c r="AA52" i="15"/>
  <c r="AA22" i="15"/>
  <c r="AA55" i="15"/>
  <c r="AC52" i="15"/>
  <c r="AC22" i="15"/>
  <c r="AC55" i="15"/>
  <c r="AK51" i="15"/>
  <c r="Q51" i="15"/>
  <c r="AH53" i="15"/>
  <c r="W53" i="15"/>
  <c r="AI44" i="15"/>
  <c r="Y44" i="15"/>
  <c r="Y14" i="15"/>
  <c r="Y47" i="15"/>
  <c r="AN43" i="15"/>
  <c r="L51" i="15"/>
  <c r="L22" i="15"/>
  <c r="L55" i="15"/>
  <c r="AD52" i="15"/>
  <c r="AD22" i="15"/>
  <c r="AD55" i="15"/>
  <c r="K22" i="15"/>
  <c r="K55" i="15"/>
  <c r="K50" i="15" s="1"/>
  <c r="T51" i="15"/>
  <c r="T22" i="15"/>
  <c r="T55" i="15"/>
  <c r="AA43" i="15"/>
  <c r="L44" i="15"/>
  <c r="AO44" i="15"/>
  <c r="AO14" i="15"/>
  <c r="AO47" i="15"/>
  <c r="AD44" i="15"/>
  <c r="W45" i="15"/>
  <c r="V14" i="15"/>
  <c r="V47" i="15"/>
  <c r="V42" i="15" s="1"/>
  <c r="AB45" i="15"/>
  <c r="AB14" i="15"/>
  <c r="AB47" i="15"/>
  <c r="AE51" i="15"/>
  <c r="AE22" i="15"/>
  <c r="AE55" i="15"/>
  <c r="AP22" i="15"/>
  <c r="AP55" i="15"/>
  <c r="AP50" i="15" s="1"/>
  <c r="L53" i="15"/>
  <c r="AA45" i="15"/>
  <c r="AI51" i="15"/>
  <c r="AI22" i="15"/>
  <c r="AI55" i="15"/>
  <c r="H43" i="15"/>
  <c r="S22" i="15"/>
  <c r="S55" i="15"/>
  <c r="Q44" i="15"/>
  <c r="Q14" i="15"/>
  <c r="Q47" i="15"/>
  <c r="AK53" i="15"/>
  <c r="J51" i="15"/>
  <c r="J22" i="15"/>
  <c r="J50" i="15"/>
  <c r="J55" i="15"/>
  <c r="Q52" i="15"/>
  <c r="Q22" i="15"/>
  <c r="Q55" i="15"/>
  <c r="U53" i="15"/>
  <c r="U22" i="15"/>
  <c r="U55" i="15"/>
  <c r="P53" i="15"/>
  <c r="P22" i="15"/>
  <c r="P55" i="15"/>
  <c r="AM51" i="15"/>
  <c r="AM22" i="15"/>
  <c r="AM55" i="15"/>
  <c r="AC43" i="15"/>
  <c r="AC14" i="15"/>
  <c r="AC47" i="15"/>
  <c r="AH52" i="15"/>
  <c r="AN44" i="15"/>
  <c r="AN14" i="15"/>
  <c r="AN47" i="15"/>
  <c r="I43" i="15"/>
  <c r="I42" i="15"/>
  <c r="I14" i="15"/>
  <c r="I47" i="15"/>
  <c r="AN51" i="15"/>
  <c r="AN22" i="15"/>
  <c r="AN55" i="15"/>
  <c r="R53" i="15"/>
  <c r="R22" i="15"/>
  <c r="R55" i="15"/>
  <c r="Y52" i="15"/>
  <c r="AE45" i="15"/>
  <c r="AE14" i="15"/>
  <c r="AE47" i="15"/>
  <c r="P43" i="15"/>
  <c r="AP43" i="15"/>
  <c r="AP14" i="15"/>
  <c r="AP47" i="15"/>
  <c r="L43" i="15"/>
  <c r="M51" i="15"/>
  <c r="AM14" i="15"/>
  <c r="AM47" i="15"/>
  <c r="AM42" i="15" s="1"/>
  <c r="AL43" i="15"/>
  <c r="AL14" i="15"/>
  <c r="AL47" i="15"/>
  <c r="AQ52" i="15"/>
  <c r="AG43" i="15"/>
  <c r="AG14" i="15"/>
  <c r="AG47" i="15"/>
  <c r="Z45" i="15"/>
  <c r="X14" i="15"/>
  <c r="X47" i="15"/>
  <c r="AL52" i="15"/>
  <c r="AL22" i="15"/>
  <c r="AL55" i="15"/>
  <c r="U52" i="15"/>
  <c r="AM53" i="15"/>
  <c r="O52" i="15"/>
  <c r="O22" i="15"/>
  <c r="O55" i="15"/>
  <c r="AM52" i="15"/>
  <c r="AK43" i="15"/>
  <c r="AK14" i="15"/>
  <c r="AK47" i="15"/>
  <c r="AF43" i="15"/>
  <c r="I44" i="15"/>
  <c r="R52" i="15"/>
  <c r="H45" i="15"/>
  <c r="H14" i="15"/>
  <c r="H42" i="15"/>
  <c r="H47" i="15"/>
  <c r="O45" i="15"/>
  <c r="K45" i="15"/>
  <c r="AQ43" i="15"/>
  <c r="AK45" i="15"/>
  <c r="Z50" i="15" l="1"/>
  <c r="W42" i="15"/>
  <c r="AQ42" i="15"/>
  <c r="X42" i="15"/>
  <c r="Q42" i="15"/>
  <c r="AF50" i="15"/>
  <c r="AF42" i="15"/>
  <c r="M50" i="15"/>
  <c r="AB50" i="15"/>
  <c r="AL42" i="15"/>
  <c r="AC50" i="15"/>
  <c r="R50" i="15"/>
  <c r="N50" i="15"/>
  <c r="AI42" i="15"/>
  <c r="AN50" i="15"/>
  <c r="T50" i="15"/>
  <c r="AD50" i="15"/>
  <c r="AE50" i="15"/>
  <c r="AO42" i="15"/>
  <c r="P50" i="15"/>
  <c r="U50" i="15"/>
  <c r="P42" i="15"/>
  <c r="L50" i="15"/>
  <c r="AA50" i="15"/>
  <c r="Z42" i="15"/>
  <c r="M42" i="15"/>
  <c r="S50" i="15"/>
  <c r="O50" i="15"/>
  <c r="AB42" i="15"/>
  <c r="AJ42" i="15"/>
  <c r="R42" i="15"/>
  <c r="AE42" i="15"/>
  <c r="Q50" i="15"/>
  <c r="AD42" i="15"/>
  <c r="AA42" i="15"/>
  <c r="S42" i="15"/>
  <c r="Y50" i="15"/>
  <c r="L42" i="15"/>
  <c r="AP42" i="15"/>
  <c r="AK50" i="15"/>
  <c r="AH50" i="15"/>
  <c r="K42" i="15"/>
  <c r="AO50" i="15"/>
  <c r="AG50" i="15"/>
  <c r="AK42" i="15"/>
  <c r="AG42" i="15"/>
  <c r="AC42" i="15"/>
  <c r="AM50" i="15"/>
  <c r="AI50" i="15"/>
  <c r="W50" i="15"/>
  <c r="AL50" i="15"/>
  <c r="Y42" i="15"/>
  <c r="O42" i="15"/>
  <c r="AN42" i="15"/>
  <c r="X50" i="15"/>
  <c r="U42" i="15"/>
  <c r="V50" i="15"/>
  <c r="AQ50" i="15"/>
  <c r="T42" i="15"/>
</calcChain>
</file>

<file path=xl/sharedStrings.xml><?xml version="1.0" encoding="utf-8"?>
<sst xmlns="http://schemas.openxmlformats.org/spreadsheetml/2006/main" count="1048" uniqueCount="150">
  <si>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</si>
  <si>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</si>
  <si>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</si>
  <si>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</si>
  <si>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</si>
  <si>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</si>
  <si>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</si>
  <si>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</si>
  <si>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</si>
  <si>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</si>
  <si>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</si>
  <si>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</si>
  <si>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</si>
  <si>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</si>
  <si>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</si>
  <si>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</si>
  <si>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</si>
  <si>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</si>
  <si>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</si>
  <si>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</si>
  <si>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</si>
  <si>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</si>
  <si>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</si>
  <si>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</si>
  <si>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</si>
  <si>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</si>
  <si>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</si>
  <si>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</si>
  <si>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</si>
  <si>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</si>
  <si>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</si>
  <si>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</si>
  <si>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</si>
  <si>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</si>
  <si>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</si>
  <si>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</si>
  <si>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</si>
  <si>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</si>
  <si>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</si>
  <si>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</si>
  <si>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</si>
  <si>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</si>
  <si>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</si>
  <si>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</si>
  <si>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</si>
  <si>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</si>
  <si>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</si>
  <si>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</si>
  <si>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</si>
  <si>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</si>
  <si>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</si>
  <si>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</si>
  <si>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</si>
  <si>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</si>
  <si>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</si>
  <si>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</si>
  <si>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</si>
  <si>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</si>
  <si>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</si>
  <si>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</si>
  <si>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</si>
  <si>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</si>
  <si>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</si>
  <si>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</si>
  <si>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</si>
  <si>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</si>
  <si>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</si>
  <si>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</si>
  <si>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</si>
  <si>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</si>
  <si>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</si>
  <si>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</si>
  <si>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</si>
  <si>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</si>
  <si>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</si>
  <si>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</si>
  <si>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</si>
  <si>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</si>
  <si>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</si>
  <si>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</si>
  <si>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</si>
  <si>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</si>
  <si>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</si>
  <si>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</si>
  <si>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</si>
  <si>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</si>
  <si>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</si>
  <si>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</si>
  <si>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</si>
  <si>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</si>
  <si>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</si>
  <si>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</si>
  <si>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</si>
  <si>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</si>
  <si>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</si>
  <si>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</si>
  <si>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</si>
  <si>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</si>
  <si>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</si>
  <si>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</si>
  <si>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</si>
  <si>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</si>
  <si>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</si>
  <si>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</si>
  <si>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</si>
  <si>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</si>
  <si>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</si>
  <si>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</si>
  <si>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</si>
  <si>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</si>
  <si>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</si>
  <si>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</si>
  <si>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</si>
  <si>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</si>
  <si>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</si>
  <si>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</si>
  <si>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</si>
  <si>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</si>
  <si>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</si>
  <si>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</si>
  <si>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</si>
  <si>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</si>
  <si>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</si>
  <si>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</si>
  <si>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</si>
  <si>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</si>
  <si>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</si>
  <si>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</si>
  <si>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</si>
  <si>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</si>
  <si>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</si>
  <si>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</si>
  <si>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</si>
  <si>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Original (Unadjusted) estimates have been benchmarked to the revised 2017/18 Annual GDP estimates (October release 2018) and therefore revisions have been made to all Quarters of 2017/18.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</si>
  <si>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</si>
  <si>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</si>
  <si>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</si>
  <si>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</si>
  <si>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</si>
  <si>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</si>
  <si>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TABLE 1: SUMMARY OF QGDP AT CONSTANT 2016/17 PRICES, BILLION SHILLINGS, 2016/17-2021/22</t>
  </si>
  <si>
    <t>TABLE 2: SUMMARY OF QGDP AT CONSTANT 2016/17 PRICES, PERCENTAGE CHANGE, 2016/17-2021/22</t>
  </si>
  <si>
    <t>Table 3: ORIGINAL UNADJUSTED Value Added by activity at constant 2016/17 prices, BILLION SHILLINGS, 2016/17-2021/22</t>
  </si>
  <si>
    <t>Table 4: ORIGINAL UNADJUSTED Value Added at constant 2016/17 prices, PERCENTAGE CHANGE, 2016/17-2021/22</t>
  </si>
  <si>
    <t>Table 5: ORIGINAL UNADJUSTED Value Added by activity at constant 2016/17 prices, IMPLICIT PRICE DEFLATORS, 2016/17-2021/22</t>
  </si>
  <si>
    <t>Table 6: SEASONALLY ADJUSTED Value Added at constant 2016/17 prices, BILLION SHILLINGS, 2016/17-2021/22</t>
  </si>
  <si>
    <t>Table 7: SEASONALLY ADJUSTED Value Added at constant 2016/17 prices,PERCENTAGE CHANGE, 2016/17-2021/22</t>
  </si>
  <si>
    <t>Table 8: SEASONALLY ADJUSTED Value Added at constant 2016/17 prices, DECOMPOSITION OF GROWTH, 2016/17-2021/22</t>
  </si>
  <si>
    <t>Table 9: TREND-CYCLE Value Added at constant 2016/17 prices, BILLION SHILLINGS, 2016/17-2021/22</t>
  </si>
  <si>
    <t>Table 10: TREND-CYCLE Value Added at constant 2016/17 prices, PERCENTAGE CHANGE, 2016/17-2021/22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</si>
</sst>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9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5" fillId="0" borderId="0" xfId="0" applyFont="1"/>
    <xf numFmtId="164" fontId="2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 applyAlignment="1" applyProtection="1"/>
    <xf numFmtId="166" fontId="5" fillId="0" borderId="0" xfId="1" applyNumberFormat="1" applyFont="1"/>
    <xf numFmtId="165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6" fontId="5" fillId="0" borderId="0" xfId="1" applyNumberFormat="1" applyFont="1" applyBorder="1"/>
    <xf numFmtId="167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7" fontId="4" fillId="0" borderId="0" xfId="0" applyNumberFormat="1" applyFont="1" applyBorder="1"/>
    <xf numFmtId="167" fontId="5" fillId="0" borderId="1" xfId="0" applyNumberFormat="1" applyFont="1" applyBorder="1"/>
    <xf numFmtId="166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166" fontId="5" fillId="0" borderId="0" xfId="0" applyNumberFormat="1" applyFont="1" applyBorder="1"/>
    <xf numFmtId="166" fontId="5" fillId="0" borderId="1" xfId="0" applyNumberFormat="1" applyFont="1" applyBorder="1"/>
    <xf numFmtId="166" fontId="4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166" fontId="3" fillId="0" borderId="0" xfId="1" applyNumberFormat="1" applyFont="1"/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7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7" fontId="8" fillId="0" borderId="1" xfId="1" applyNumberFormat="1" applyFont="1" applyBorder="1"/>
    <xf numFmtId="167" fontId="8" fillId="0" borderId="0" xfId="0" applyNumberFormat="1" applyFont="1"/>
    <xf numFmtId="166" fontId="9" fillId="0" borderId="0" xfId="1" applyNumberFormat="1" applyFont="1" applyBorder="1"/>
    <xf numFmtId="166" fontId="8" fillId="0" borderId="0" xfId="1" applyNumberFormat="1" applyFont="1" applyBorder="1"/>
    <xf numFmtId="166" fontId="8" fillId="0" borderId="1" xfId="1" applyNumberFormat="1" applyFont="1" applyBorder="1"/>
    <xf numFmtId="167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7" fontId="8" fillId="0" borderId="0" xfId="0" applyNumberFormat="1" applyFont="1" applyBorder="1"/>
    <xf numFmtId="3" fontId="11" fillId="0" borderId="1" xfId="0" applyNumberFormat="1" applyFont="1" applyBorder="1" applyAlignment="1" applyProtection="1"/>
    <xf numFmtId="164" fontId="14" fillId="0" borderId="0" xfId="0" applyNumberFormat="1" applyFont="1" applyFill="1" applyBorder="1"/>
    <xf numFmtId="0" fontId="9" fillId="0" borderId="1" xfId="0" applyFont="1" applyBorder="1" applyAlignment="1"/>
    <xf numFmtId="167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6" fontId="8" fillId="0" borderId="0" xfId="0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164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4" fontId="24" fillId="0" borderId="0" xfId="0" applyNumberFormat="1" applyFont="1" applyFill="1" applyBorder="1"/>
    <xf numFmtId="165" fontId="22" fillId="0" borderId="0" xfId="1" applyNumberFormat="1" applyFont="1" applyFill="1" applyBorder="1"/>
    <xf numFmtId="165" fontId="3" fillId="0" borderId="0" xfId="0" applyNumberFormat="1" applyFont="1" applyFill="1" applyBorder="1"/>
    <xf numFmtId="0" fontId="5" fillId="0" borderId="0" xfId="0" applyFont="1" applyFill="1" applyBorder="1"/>
    <xf numFmtId="164" fontId="10" fillId="0" borderId="0" xfId="0" applyNumberFormat="1" applyFont="1" applyFill="1" applyBorder="1"/>
    <xf numFmtId="165" fontId="9" fillId="0" borderId="0" xfId="0" applyNumberFormat="1" applyFont="1" applyFill="1" applyBorder="1"/>
    <xf numFmtId="0" fontId="4" fillId="0" borderId="0" xfId="0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5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5" fillId="0" borderId="0" xfId="0" applyFont="1" applyFill="1"/>
    <xf numFmtId="0" fontId="9" fillId="2" borderId="2" xfId="0" applyFont="1" applyFill="1" applyBorder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0" fontId="22" fillId="0" borderId="0" xfId="0" applyFont="1" applyFill="1"/>
    <xf numFmtId="165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4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7" fontId="8" fillId="0" borderId="1" xfId="1" applyNumberFormat="1" applyFont="1" applyFill="1" applyBorder="1"/>
    <xf numFmtId="0" fontId="12" fillId="0" borderId="0" xfId="0" applyFont="1" applyFill="1"/>
    <xf numFmtId="164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8" fillId="0" borderId="0" xfId="1" applyNumberFormat="1" applyFont="1" applyFill="1" applyBorder="1"/>
    <xf numFmtId="164" fontId="8" fillId="0" borderId="1" xfId="1" applyNumberFormat="1" applyFont="1" applyFill="1" applyBorder="1"/>
    <xf numFmtId="0" fontId="3" fillId="0" borderId="0" xfId="0" applyFont="1" applyFill="1"/>
    <xf numFmtId="167" fontId="9" fillId="0" borderId="0" xfId="0" applyNumberFormat="1" applyFont="1" applyFill="1" applyBorder="1"/>
    <xf numFmtId="167" fontId="8" fillId="0" borderId="0" xfId="0" applyNumberFormat="1" applyFont="1" applyFill="1" applyBorder="1"/>
    <xf numFmtId="167" fontId="8" fillId="0" borderId="1" xfId="0" applyNumberFormat="1" applyFont="1" applyFill="1" applyBorder="1"/>
    <xf numFmtId="0" fontId="13" fillId="0" borderId="0" xfId="0" applyFont="1" applyFill="1" applyBorder="1"/>
    <xf numFmtId="169" fontId="5" fillId="0" borderId="0" xfId="0" applyNumberFormat="1" applyFont="1" applyFill="1"/>
    <xf numFmtId="167" fontId="8" fillId="0" borderId="0" xfId="1" applyNumberFormat="1" applyFont="1" applyFill="1" applyBorder="1" applyAlignment="1"/>
    <xf numFmtId="166" fontId="5" fillId="0" borderId="0" xfId="1" applyNumberFormat="1" applyFont="1" applyFill="1"/>
    <xf numFmtId="164" fontId="9" fillId="0" borderId="0" xfId="1" applyNumberFormat="1" applyFont="1" applyFill="1" applyBorder="1"/>
    <xf numFmtId="164" fontId="8" fillId="0" borderId="1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11" fillId="0" borderId="1" xfId="0" applyNumberFormat="1" applyFont="1" applyFill="1" applyBorder="1" applyAlignment="1" applyProtection="1"/>
    <xf numFmtId="164" fontId="21" fillId="0" borderId="0" xfId="1" applyNumberFormat="1" applyFont="1" applyFill="1"/>
    <xf numFmtId="164" fontId="11" fillId="0" borderId="0" xfId="1" applyNumberFormat="1" applyFont="1" applyFill="1"/>
    <xf numFmtId="167" fontId="11" fillId="0" borderId="0" xfId="1" applyNumberFormat="1" applyFont="1" applyFill="1" applyBorder="1"/>
    <xf numFmtId="0" fontId="6" fillId="0" borderId="0" xfId="0" applyFont="1" applyFill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5" fontId="22" fillId="0" borderId="1" xfId="1" applyNumberFormat="1" applyFont="1" applyFill="1" applyBorder="1"/>
    <xf numFmtId="165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8" fillId="2" borderId="0" xfId="0" applyFont="1" applyFill="1" applyBorder="1"/>
    <xf numFmtId="0" fontId="3" fillId="2" borderId="3" xfId="0" applyFont="1" applyFill="1" applyBorder="1"/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/>
    <xf numFmtId="165" fontId="9" fillId="2" borderId="0" xfId="1" applyNumberFormat="1" applyFont="1" applyFill="1" applyBorder="1"/>
    <xf numFmtId="164" fontId="9" fillId="2" borderId="0" xfId="1" applyNumberFormat="1" applyFont="1" applyFill="1" applyBorder="1"/>
    <xf numFmtId="0" fontId="4" fillId="2" borderId="0" xfId="0" applyFont="1" applyFill="1" applyBorder="1"/>
    <xf numFmtId="164" fontId="24" fillId="2" borderId="0" xfId="0" applyNumberFormat="1" applyFont="1" applyFill="1" applyBorder="1"/>
    <xf numFmtId="165" fontId="3" fillId="2" borderId="0" xfId="1" applyNumberFormat="1" applyFont="1" applyFill="1" applyBorder="1"/>
    <xf numFmtId="165" fontId="22" fillId="2" borderId="0" xfId="1" applyNumberFormat="1" applyFont="1" applyFill="1" applyBorder="1"/>
    <xf numFmtId="165" fontId="3" fillId="2" borderId="0" xfId="0" applyNumberFormat="1" applyFont="1" applyFill="1" applyBorder="1"/>
    <xf numFmtId="167" fontId="9" fillId="2" borderId="0" xfId="1" applyNumberFormat="1" applyFont="1" applyFill="1" applyBorder="1"/>
    <xf numFmtId="167" fontId="10" fillId="2" borderId="0" xfId="1" applyNumberFormat="1" applyFont="1" applyFill="1" applyBorder="1"/>
    <xf numFmtId="165" fontId="8" fillId="2" borderId="0" xfId="1" applyNumberFormat="1" applyFont="1" applyFill="1" applyBorder="1"/>
    <xf numFmtId="167" fontId="8" fillId="2" borderId="0" xfId="0" applyNumberFormat="1" applyFont="1" applyFill="1" applyBorder="1"/>
    <xf numFmtId="167" fontId="8" fillId="2" borderId="0" xfId="1" applyNumberFormat="1" applyFont="1" applyFill="1" applyBorder="1"/>
    <xf numFmtId="166" fontId="9" fillId="2" borderId="0" xfId="0" applyNumberFormat="1" applyFont="1" applyFill="1" applyBorder="1" applyAlignment="1">
      <alignment horizontal="right"/>
    </xf>
    <xf numFmtId="164" fontId="23" fillId="2" borderId="0" xfId="1" applyNumberFormat="1" applyFont="1" applyFill="1" applyBorder="1"/>
    <xf numFmtId="164" fontId="8" fillId="2" borderId="0" xfId="1" applyNumberFormat="1" applyFont="1" applyFill="1" applyBorder="1"/>
    <xf numFmtId="167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7" fontId="8" fillId="3" borderId="1" xfId="1" applyNumberFormat="1" applyFont="1" applyFill="1" applyBorder="1"/>
    <xf numFmtId="0" fontId="8" fillId="3" borderId="1" xfId="0" applyFont="1" applyFill="1" applyBorder="1"/>
    <xf numFmtId="14" fontId="9" fillId="2" borderId="5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4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Summary!$G$6:$Y$6</c15:sqref>
                  </c15:fullRef>
                </c:ext>
              </c:extLst>
              <c:f>Summary!$I$6:$Y$6</c:f>
              <c:numCache>
                <c:formatCode>#,##0</c:formatCode>
                <c:ptCount val="17"/>
                <c:pt idx="0">
                  <c:v>28584.386621506688</c:v>
                </c:pt>
                <c:pt idx="1">
                  <c:v>32471.44622870961</c:v>
                </c:pt>
                <c:pt idx="2">
                  <c:v>29952.346098777165</c:v>
                </c:pt>
                <c:pt idx="3">
                  <c:v>29773.932690726193</c:v>
                </c:pt>
                <c:pt idx="4">
                  <c:v>30588.878222523981</c:v>
                </c:pt>
                <c:pt idx="5">
                  <c:v>34974.901920493183</c:v>
                </c:pt>
                <c:pt idx="6">
                  <c:v>32547.584342529015</c:v>
                </c:pt>
                <c:pt idx="7">
                  <c:v>30040.896375549073</c:v>
                </c:pt>
                <c:pt idx="8">
                  <c:v>28847.029508446954</c:v>
                </c:pt>
                <c:pt idx="9">
                  <c:v>34827.911621928608</c:v>
                </c:pt>
                <c:pt idx="10">
                  <c:v>32506.437656627804</c:v>
                </c:pt>
                <c:pt idx="11">
                  <c:v>30954.944038436894</c:v>
                </c:pt>
                <c:pt idx="12">
                  <c:v>32591.724614617659</c:v>
                </c:pt>
                <c:pt idx="13">
                  <c:v>35853.627029923897</c:v>
                </c:pt>
                <c:pt idx="14">
                  <c:v>34399.218295145474</c:v>
                </c:pt>
                <c:pt idx="15">
                  <c:v>32529.611982744351</c:v>
                </c:pt>
                <c:pt idx="16">
                  <c:v>34184.702961461582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Summary!$G$14:$Y$14</c15:sqref>
                  </c15:fullRef>
                </c:ext>
              </c:extLst>
              <c:f>Summary!$I$14:$Y$14</c:f>
              <c:numCache>
                <c:formatCode>#,##0</c:formatCode>
                <c:ptCount val="17"/>
                <c:pt idx="0">
                  <c:v>29426.783254817736</c:v>
                </c:pt>
                <c:pt idx="1">
                  <c:v>29980.313022569222</c:v>
                </c:pt>
                <c:pt idx="2">
                  <c:v>30120.777121231298</c:v>
                </c:pt>
                <c:pt idx="3">
                  <c:v>31407.434953838783</c:v>
                </c:pt>
                <c:pt idx="4">
                  <c:v>31504.395706448406</c:v>
                </c:pt>
                <c:pt idx="5">
                  <c:v>32372.510943425019</c:v>
                </c:pt>
                <c:pt idx="6">
                  <c:v>32669.379744163918</c:v>
                </c:pt>
                <c:pt idx="7">
                  <c:v>31581.458442367104</c:v>
                </c:pt>
                <c:pt idx="8">
                  <c:v>29805.81040490916</c:v>
                </c:pt>
                <c:pt idx="9">
                  <c:v>31973.986160132255</c:v>
                </c:pt>
                <c:pt idx="10">
                  <c:v>32598.812079687781</c:v>
                </c:pt>
                <c:pt idx="11">
                  <c:v>32469.247801087637</c:v>
                </c:pt>
                <c:pt idx="12">
                  <c:v>33566.315931775025</c:v>
                </c:pt>
                <c:pt idx="13">
                  <c:v>33012.115535955643</c:v>
                </c:pt>
                <c:pt idx="14">
                  <c:v>34374.357993117133</c:v>
                </c:pt>
                <c:pt idx="15">
                  <c:v>34315.695768324884</c:v>
                </c:pt>
                <c:pt idx="16">
                  <c:v>35279.274333130365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Summary!$G$22:$Y$22</c15:sqref>
                  </c15:fullRef>
                </c:ext>
              </c:extLst>
              <c:f>Summary!$I$22:$Y$22</c:f>
              <c:numCache>
                <c:formatCode>#,##0</c:formatCode>
                <c:ptCount val="17"/>
                <c:pt idx="0">
                  <c:v>29512.173313192339</c:v>
                </c:pt>
                <c:pt idx="1">
                  <c:v>29896.022479972555</c:v>
                </c:pt>
                <c:pt idx="2">
                  <c:v>30353.374057471225</c:v>
                </c:pt>
                <c:pt idx="3">
                  <c:v>30949.124652117636</c:v>
                </c:pt>
                <c:pt idx="4">
                  <c:v>31645.734213362055</c:v>
                </c:pt>
                <c:pt idx="5">
                  <c:v>32356.58358931234</c:v>
                </c:pt>
                <c:pt idx="6">
                  <c:v>32510.762420576601</c:v>
                </c:pt>
                <c:pt idx="7">
                  <c:v>32130.409398658943</c:v>
                </c:pt>
                <c:pt idx="8">
                  <c:v>32009.684768707903</c:v>
                </c:pt>
                <c:pt idx="9">
                  <c:v>32040.126673585419</c:v>
                </c:pt>
                <c:pt idx="10">
                  <c:v>32513.812254912198</c:v>
                </c:pt>
                <c:pt idx="11">
                  <c:v>33101.828775395254</c:v>
                </c:pt>
                <c:pt idx="12">
                  <c:v>33501.178322964857</c:v>
                </c:pt>
                <c:pt idx="13">
                  <c:v>33754.86977554833</c:v>
                </c:pt>
                <c:pt idx="14">
                  <c:v>34189.574015257102</c:v>
                </c:pt>
                <c:pt idx="15">
                  <c:v>34384.65229566476</c:v>
                </c:pt>
                <c:pt idx="16">
                  <c:v>35121.057828401339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4314688"/>
        <c:axId val="254315248"/>
      </c:barChart>
      <c:catAx>
        <c:axId val="25431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4315248"/>
        <c:crosses val="autoZero"/>
        <c:auto val="1"/>
        <c:lblAlgn val="ctr"/>
        <c:lblOffset val="100"/>
        <c:noMultiLvlLbl val="0"/>
      </c:catAx>
      <c:valAx>
        <c:axId val="254315248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146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Summary!$G$43:$Y$43</c15:sqref>
                  </c15:fullRef>
                </c:ext>
              </c:extLst>
              <c:f>Summary!$I$43:$Y$43</c:f>
              <c:numCache>
                <c:formatCode>#,##0.0</c:formatCode>
                <c:ptCount val="17"/>
                <c:pt idx="0">
                  <c:v>0.95759898118554787</c:v>
                </c:pt>
                <c:pt idx="1">
                  <c:v>1.8810406932971979</c:v>
                </c:pt>
                <c:pt idx="2">
                  <c:v>0.46852112103143995</c:v>
                </c:pt>
                <c:pt idx="3">
                  <c:v>4.271662140152932</c:v>
                </c:pt>
                <c:pt idx="4">
                  <c:v>0.30871910664507229</c:v>
                </c:pt>
                <c:pt idx="5">
                  <c:v>2.7555368624287757</c:v>
                </c:pt>
                <c:pt idx="6">
                  <c:v>0.91703977259507408</c:v>
                </c:pt>
                <c:pt idx="7">
                  <c:v>-3.3300947563632888</c:v>
                </c:pt>
                <c:pt idx="8">
                  <c:v>-5.6224383705974716</c:v>
                </c:pt>
                <c:pt idx="9">
                  <c:v>7.2743392169802856</c:v>
                </c:pt>
                <c:pt idx="10">
                  <c:v>1.9541696065866532</c:v>
                </c:pt>
                <c:pt idx="11">
                  <c:v>-0.39745092024648931</c:v>
                </c:pt>
                <c:pt idx="12">
                  <c:v>3.3787913332893327</c:v>
                </c:pt>
                <c:pt idx="13">
                  <c:v>-1.651061132076026</c:v>
                </c:pt>
                <c:pt idx="14">
                  <c:v>4.1264924560129534</c:v>
                </c:pt>
                <c:pt idx="15">
                  <c:v>-0.17065693213527133</c:v>
                </c:pt>
                <c:pt idx="16">
                  <c:v>2.8079820129857769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Summary!$G$51:$Y$51</c15:sqref>
                  </c15:fullRef>
                </c:ext>
              </c:extLst>
              <c:f>Summary!$I$51:$Y$51</c:f>
              <c:numCache>
                <c:formatCode>0.0</c:formatCode>
                <c:ptCount val="17"/>
                <c:pt idx="0">
                  <c:v>1.5457994369440176</c:v>
                </c:pt>
                <c:pt idx="1">
                  <c:v>1.3006468981687336</c:v>
                </c:pt>
                <c:pt idx="2">
                  <c:v>1.5298074444687559</c:v>
                </c:pt>
                <c:pt idx="3">
                  <c:v>1.9627162157275002</c:v>
                </c:pt>
                <c:pt idx="4">
                  <c:v>2.2508215307367463</c:v>
                </c:pt>
                <c:pt idx="5">
                  <c:v>2.2462723448209321</c:v>
                </c:pt>
                <c:pt idx="6">
                  <c:v>0.47649910516258664</c:v>
                </c:pt>
                <c:pt idx="7">
                  <c:v>-1.1699295666992016</c:v>
                </c:pt>
                <c:pt idx="8">
                  <c:v>-0.37573324526664065</c:v>
                </c:pt>
                <c:pt idx="9">
                  <c:v>9.5102170163441357E-2</c:v>
                </c:pt>
                <c:pt idx="10">
                  <c:v>1.4784135723074243</c:v>
                </c:pt>
                <c:pt idx="11">
                  <c:v>1.8085129971008529</c:v>
                </c:pt>
                <c:pt idx="12">
                  <c:v>1.2064274462879387</c:v>
                </c:pt>
                <c:pt idx="13">
                  <c:v>0.75726128238768897</c:v>
                </c:pt>
                <c:pt idx="14">
                  <c:v>1.2878267420355138</c:v>
                </c:pt>
                <c:pt idx="15">
                  <c:v>0.57057827137771966</c:v>
                </c:pt>
                <c:pt idx="16">
                  <c:v>2.1416692726871744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37680"/>
        <c:axId val="383238240"/>
      </c:lineChart>
      <c:catAx>
        <c:axId val="38323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3238240"/>
        <c:crosses val="autoZero"/>
        <c:auto val="1"/>
        <c:lblAlgn val="ctr"/>
        <c:lblOffset val="100"/>
        <c:noMultiLvlLbl val="0"/>
      </c:catAx>
      <c:valAx>
        <c:axId val="38323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2376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Summary!$G$15:$Y$15</c15:sqref>
                  </c15:fullRef>
                </c:ext>
              </c:extLst>
              <c:f>Summary!$I$15:$Y$15</c:f>
              <c:numCache>
                <c:formatCode>#,##0</c:formatCode>
                <c:ptCount val="17"/>
                <c:pt idx="0">
                  <c:v>6671.5393564711494</c:v>
                </c:pt>
                <c:pt idx="1">
                  <c:v>6800.6305452221341</c:v>
                </c:pt>
                <c:pt idx="2">
                  <c:v>6777.890641021866</c:v>
                </c:pt>
                <c:pt idx="3">
                  <c:v>7398.5248558276053</c:v>
                </c:pt>
                <c:pt idx="4">
                  <c:v>7219.0528751791908</c:v>
                </c:pt>
                <c:pt idx="5">
                  <c:v>7215.7615498647283</c:v>
                </c:pt>
                <c:pt idx="6">
                  <c:v>7320.2542846027791</c:v>
                </c:pt>
                <c:pt idx="7">
                  <c:v>7225.4722780332795</c:v>
                </c:pt>
                <c:pt idx="8">
                  <c:v>7633.0204942378195</c:v>
                </c:pt>
                <c:pt idx="9">
                  <c:v>7615.3115887080812</c:v>
                </c:pt>
                <c:pt idx="10">
                  <c:v>7886.4973788416046</c:v>
                </c:pt>
                <c:pt idx="11">
                  <c:v>7207.1926602509157</c:v>
                </c:pt>
                <c:pt idx="12">
                  <c:v>7642.8049244546137</c:v>
                </c:pt>
                <c:pt idx="13">
                  <c:v>7982.8017470177301</c:v>
                </c:pt>
                <c:pt idx="14">
                  <c:v>7705.5345427262673</c:v>
                </c:pt>
                <c:pt idx="15">
                  <c:v>7840.6413125303116</c:v>
                </c:pt>
                <c:pt idx="16">
                  <c:v>8304.8713901966203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Summary!$G$23:$Y$23</c15:sqref>
                  </c15:fullRef>
                </c:ext>
              </c:extLst>
              <c:f>Summary!$I$23:$Y$23</c:f>
              <c:numCache>
                <c:formatCode>#,##0</c:formatCode>
                <c:ptCount val="17"/>
                <c:pt idx="0">
                  <c:v>6728.9137988608445</c:v>
                </c:pt>
                <c:pt idx="1">
                  <c:v>6786.6315162436094</c:v>
                </c:pt>
                <c:pt idx="2">
                  <c:v>6881.8511970590152</c:v>
                </c:pt>
                <c:pt idx="3">
                  <c:v>7054.7811605810675</c:v>
                </c:pt>
                <c:pt idx="4">
                  <c:v>7207.92883170404</c:v>
                </c:pt>
                <c:pt idx="5">
                  <c:v>7243.334284028253</c:v>
                </c:pt>
                <c:pt idx="6">
                  <c:v>7273.1998184133172</c:v>
                </c:pt>
                <c:pt idx="7">
                  <c:v>7373.7054214366362</c:v>
                </c:pt>
                <c:pt idx="8">
                  <c:v>7512.926132307326</c:v>
                </c:pt>
                <c:pt idx="9">
                  <c:v>7672.3830242320746</c:v>
                </c:pt>
                <c:pt idx="10">
                  <c:v>7762.4370351625957</c:v>
                </c:pt>
                <c:pt idx="11">
                  <c:v>7751.7482199229753</c:v>
                </c:pt>
                <c:pt idx="12">
                  <c:v>7763.2938112908096</c:v>
                </c:pt>
                <c:pt idx="13">
                  <c:v>7771.1857637559551</c:v>
                </c:pt>
                <c:pt idx="14">
                  <c:v>7783.8686787515817</c:v>
                </c:pt>
                <c:pt idx="15">
                  <c:v>7893.8136900554755</c:v>
                </c:pt>
                <c:pt idx="16">
                  <c:v>8237.4948560510493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3242160"/>
        <c:axId val="383242720"/>
      </c:barChart>
      <c:catAx>
        <c:axId val="38324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3242720"/>
        <c:crosses val="autoZero"/>
        <c:auto val="1"/>
        <c:lblAlgn val="ctr"/>
        <c:lblOffset val="100"/>
        <c:noMultiLvlLbl val="0"/>
      </c:catAx>
      <c:valAx>
        <c:axId val="3832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324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Summary!$G$16:$Y$16</c15:sqref>
                  </c15:fullRef>
                </c:ext>
              </c:extLst>
              <c:f>Summary!$I$16:$Y$16</c:f>
              <c:numCache>
                <c:formatCode>#,##0</c:formatCode>
                <c:ptCount val="17"/>
                <c:pt idx="0">
                  <c:v>7720.3863720959771</c:v>
                </c:pt>
                <c:pt idx="1">
                  <c:v>7786.3707545010711</c:v>
                </c:pt>
                <c:pt idx="2">
                  <c:v>7946.5894760375804</c:v>
                </c:pt>
                <c:pt idx="3">
                  <c:v>8217.8665353606211</c:v>
                </c:pt>
                <c:pt idx="4">
                  <c:v>8355.5004086932677</c:v>
                </c:pt>
                <c:pt idx="5">
                  <c:v>8616.7877502189986</c:v>
                </c:pt>
                <c:pt idx="6">
                  <c:v>8778.6263183501032</c:v>
                </c:pt>
                <c:pt idx="7">
                  <c:v>8411.2583643115904</c:v>
                </c:pt>
                <c:pt idx="8">
                  <c:v>7516.5139871544352</c:v>
                </c:pt>
                <c:pt idx="9">
                  <c:v>8382.1804814738316</c:v>
                </c:pt>
                <c:pt idx="10">
                  <c:v>8567.7804440099426</c:v>
                </c:pt>
                <c:pt idx="11">
                  <c:v>8692.4486994637209</c:v>
                </c:pt>
                <c:pt idx="12">
                  <c:v>8853.9941809238462</c:v>
                </c:pt>
                <c:pt idx="13">
                  <c:v>8398.5862964337448</c:v>
                </c:pt>
                <c:pt idx="14">
                  <c:v>9247.926107798241</c:v>
                </c:pt>
                <c:pt idx="15">
                  <c:v>9208.3274888806991</c:v>
                </c:pt>
                <c:pt idx="16">
                  <c:v>9492.5752313805297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Summary!$G$24:$Y$24</c15:sqref>
                  </c15:fullRef>
                </c:ext>
              </c:extLst>
              <c:f>Summary!$I$24:$Y$24</c:f>
              <c:numCache>
                <c:formatCode>#,##0</c:formatCode>
                <c:ptCount val="17"/>
                <c:pt idx="0">
                  <c:v>7691.219822847238</c:v>
                </c:pt>
                <c:pt idx="1">
                  <c:v>7811.7866553567019</c:v>
                </c:pt>
                <c:pt idx="2">
                  <c:v>7979.236861669815</c:v>
                </c:pt>
                <c:pt idx="3">
                  <c:v>8187.0904882993027</c:v>
                </c:pt>
                <c:pt idx="4">
                  <c:v>8411.249950339723</c:v>
                </c:pt>
                <c:pt idx="5">
                  <c:v>8655.2856209852489</c:v>
                </c:pt>
                <c:pt idx="6">
                  <c:v>8729.3016964047074</c:v>
                </c:pt>
                <c:pt idx="7">
                  <c:v>8634.3237845972053</c:v>
                </c:pt>
                <c:pt idx="8">
                  <c:v>8605.6856470822822</c:v>
                </c:pt>
                <c:pt idx="9">
                  <c:v>8616.4823089035563</c:v>
                </c:pt>
                <c:pt idx="10">
                  <c:v>8601.7868288112131</c:v>
                </c:pt>
                <c:pt idx="11">
                  <c:v>8685.5826514969358</c:v>
                </c:pt>
                <c:pt idx="12">
                  <c:v>8837.7902342722482</c:v>
                </c:pt>
                <c:pt idx="13">
                  <c:v>9018.3779998595637</c:v>
                </c:pt>
                <c:pt idx="14">
                  <c:v>9175.044813446244</c:v>
                </c:pt>
                <c:pt idx="15">
                  <c:v>9286.0319357958851</c:v>
                </c:pt>
                <c:pt idx="16">
                  <c:v>9381.6995980998108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2056032"/>
        <c:axId val="382056592"/>
      </c:barChart>
      <c:catAx>
        <c:axId val="3820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2056592"/>
        <c:crosses val="autoZero"/>
        <c:auto val="1"/>
        <c:lblAlgn val="ctr"/>
        <c:lblOffset val="100"/>
        <c:noMultiLvlLbl val="0"/>
      </c:catAx>
      <c:valAx>
        <c:axId val="382056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2056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Summary!$G$17:$Y$17</c15:sqref>
                  </c15:fullRef>
                </c:ext>
              </c:extLst>
              <c:f>Summary!$I$17:$Y$17</c:f>
              <c:numCache>
                <c:formatCode>#,##0</c:formatCode>
                <c:ptCount val="17"/>
                <c:pt idx="0">
                  <c:v>13034.172979350818</c:v>
                </c:pt>
                <c:pt idx="1">
                  <c:v>13391.633866278069</c:v>
                </c:pt>
                <c:pt idx="2">
                  <c:v>13336.80658401931</c:v>
                </c:pt>
                <c:pt idx="3">
                  <c:v>13641.606329746008</c:v>
                </c:pt>
                <c:pt idx="4">
                  <c:v>13824.322879435547</c:v>
                </c:pt>
                <c:pt idx="5">
                  <c:v>14308.990182070822</c:v>
                </c:pt>
                <c:pt idx="6">
                  <c:v>14317.403787372805</c:v>
                </c:pt>
                <c:pt idx="7">
                  <c:v>13819.040482212544</c:v>
                </c:pt>
                <c:pt idx="8">
                  <c:v>13075.785589496132</c:v>
                </c:pt>
                <c:pt idx="9">
                  <c:v>13816.958099497042</c:v>
                </c:pt>
                <c:pt idx="10">
                  <c:v>14007.151552868247</c:v>
                </c:pt>
                <c:pt idx="11">
                  <c:v>14522.30410383755</c:v>
                </c:pt>
                <c:pt idx="12">
                  <c:v>14719.924672796495</c:v>
                </c:pt>
                <c:pt idx="13">
                  <c:v>14481.148042194907</c:v>
                </c:pt>
                <c:pt idx="14">
                  <c:v>15083.046127659743</c:v>
                </c:pt>
                <c:pt idx="15">
                  <c:v>14773.980140350734</c:v>
                </c:pt>
                <c:pt idx="16">
                  <c:v>15115.869176795108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Summary!$G$3:$Y$4</c15:sqref>
                  </c15:fullRef>
                </c:ext>
              </c:extLst>
              <c:f>Summary!$I$3:$Y$4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Summary!$G$25:$Y$25</c15:sqref>
                  </c15:fullRef>
                </c:ext>
              </c:extLst>
              <c:f>Summary!$I$25:$Y$25</c:f>
              <c:numCache>
                <c:formatCode>#,##0</c:formatCode>
                <c:ptCount val="17"/>
                <c:pt idx="0">
                  <c:v>13108.592237256145</c:v>
                </c:pt>
                <c:pt idx="1">
                  <c:v>13286.721257543517</c:v>
                </c:pt>
                <c:pt idx="2">
                  <c:v>13422.419394374387</c:v>
                </c:pt>
                <c:pt idx="3">
                  <c:v>13592.269931535418</c:v>
                </c:pt>
                <c:pt idx="4">
                  <c:v>13878.747193698149</c:v>
                </c:pt>
                <c:pt idx="5">
                  <c:v>14243.622881555899</c:v>
                </c:pt>
                <c:pt idx="6">
                  <c:v>14285.366622582455</c:v>
                </c:pt>
                <c:pt idx="7">
                  <c:v>13943.593483758354</c:v>
                </c:pt>
                <c:pt idx="8">
                  <c:v>13716.334381544651</c:v>
                </c:pt>
                <c:pt idx="9">
                  <c:v>13579.778224147058</c:v>
                </c:pt>
                <c:pt idx="10">
                  <c:v>14008.384688302649</c:v>
                </c:pt>
                <c:pt idx="11">
                  <c:v>14503.288861512428</c:v>
                </c:pt>
                <c:pt idx="12">
                  <c:v>14740.603994684432</c:v>
                </c:pt>
                <c:pt idx="13">
                  <c:v>14775.856804229374</c:v>
                </c:pt>
                <c:pt idx="14">
                  <c:v>14893.473484868775</c:v>
                </c:pt>
                <c:pt idx="15">
                  <c:v>14772.883744113658</c:v>
                </c:pt>
                <c:pt idx="16">
                  <c:v>15084.197131971836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2060512"/>
        <c:axId val="382061072"/>
      </c:barChart>
      <c:catAx>
        <c:axId val="38206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2061072"/>
        <c:crosses val="autoZero"/>
        <c:auto val="1"/>
        <c:lblAlgn val="ctr"/>
        <c:lblOffset val="100"/>
        <c:noMultiLvlLbl val="0"/>
      </c:catAx>
      <c:valAx>
        <c:axId val="382061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206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Summary!$G$44:$Y$44</c15:sqref>
                  </c15:fullRef>
                </c:ext>
              </c:extLst>
              <c:f>Summary!$I$44:$Y$44</c:f>
              <c:numCache>
                <c:formatCode>#,##0.0</c:formatCode>
                <c:ptCount val="17"/>
                <c:pt idx="0">
                  <c:v>-2.3606031274292616</c:v>
                </c:pt>
                <c:pt idx="1">
                  <c:v>1.9349535669870743</c:v>
                </c:pt>
                <c:pt idx="2">
                  <c:v>-0.33437934981256356</c:v>
                </c:pt>
                <c:pt idx="3">
                  <c:v>9.1567457735223901</c:v>
                </c:pt>
                <c:pt idx="4">
                  <c:v>-2.4257806001293569</c:v>
                </c:pt>
                <c:pt idx="5">
                  <c:v>-4.5592204010291848E-2</c:v>
                </c:pt>
                <c:pt idx="6">
                  <c:v>1.4481179015679801</c:v>
                </c:pt>
                <c:pt idx="7">
                  <c:v>-1.2947911764330522</c:v>
                </c:pt>
                <c:pt idx="8">
                  <c:v>5.6404370610286581</c:v>
                </c:pt>
                <c:pt idx="9">
                  <c:v>-0.23200390386881597</c:v>
                </c:pt>
                <c:pt idx="10">
                  <c:v>3.5610596752946533</c:v>
                </c:pt>
                <c:pt idx="11">
                  <c:v>-8.6135160637112573</c:v>
                </c:pt>
                <c:pt idx="12">
                  <c:v>6.0441323652437484</c:v>
                </c:pt>
                <c:pt idx="13">
                  <c:v>4.4485869510450415</c:v>
                </c:pt>
                <c:pt idx="14">
                  <c:v>-3.4733069049979415</c:v>
                </c:pt>
                <c:pt idx="15">
                  <c:v>1.7533730989705232</c:v>
                </c:pt>
                <c:pt idx="16">
                  <c:v>5.9208176877624918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Summary!$G$52:$Y$52</c15:sqref>
                  </c15:fullRef>
                </c:ext>
              </c:extLst>
              <c:f>Summary!$I$52:$Y$52</c:f>
              <c:numCache>
                <c:formatCode>0.0</c:formatCode>
                <c:ptCount val="17"/>
                <c:pt idx="0">
                  <c:v>0.71530182649097718</c:v>
                </c:pt>
                <c:pt idx="1">
                  <c:v>0.8577568253666179</c:v>
                </c:pt>
                <c:pt idx="2">
                  <c:v>1.4030477503824912</c:v>
                </c:pt>
                <c:pt idx="3">
                  <c:v>2.5128407832467392</c:v>
                </c:pt>
                <c:pt idx="4">
                  <c:v>2.170835177406949</c:v>
                </c:pt>
                <c:pt idx="5">
                  <c:v>0.49120146925538677</c:v>
                </c:pt>
                <c:pt idx="6">
                  <c:v>0.41231749376691162</c:v>
                </c:pt>
                <c:pt idx="7">
                  <c:v>1.3818622550266335</c:v>
                </c:pt>
                <c:pt idx="8">
                  <c:v>1.888069876862053</c:v>
                </c:pt>
                <c:pt idx="9">
                  <c:v>2.122433910790722</c:v>
                </c:pt>
                <c:pt idx="10">
                  <c:v>1.1737423776432721</c:v>
                </c:pt>
                <c:pt idx="11">
                  <c:v>-0.13769921986099831</c:v>
                </c:pt>
                <c:pt idx="12">
                  <c:v>0.14894177468458558</c:v>
                </c:pt>
                <c:pt idx="13">
                  <c:v>0.10165726889876936</c:v>
                </c:pt>
                <c:pt idx="14">
                  <c:v>0.16320437293853018</c:v>
                </c:pt>
                <c:pt idx="15">
                  <c:v>1.4124725871085486</c:v>
                </c:pt>
                <c:pt idx="16">
                  <c:v>4.353803870853179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692672"/>
        <c:axId val="255693232"/>
      </c:lineChart>
      <c:catAx>
        <c:axId val="25569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693232"/>
        <c:crosses val="autoZero"/>
        <c:auto val="1"/>
        <c:lblAlgn val="ctr"/>
        <c:lblOffset val="100"/>
        <c:noMultiLvlLbl val="0"/>
      </c:catAx>
      <c:valAx>
        <c:axId val="2556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6926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Summary!$G$45:$Y$45</c15:sqref>
                  </c15:fullRef>
                </c:ext>
              </c:extLst>
              <c:f>Summary!$I$45:$Y$45</c:f>
              <c:numCache>
                <c:formatCode>0.0</c:formatCode>
                <c:ptCount val="17"/>
                <c:pt idx="0">
                  <c:v>3.01828313853576</c:v>
                </c:pt>
                <c:pt idx="1">
                  <c:v>0.85467720428582528</c:v>
                </c:pt>
                <c:pt idx="2">
                  <c:v>2.0576816412690269</c:v>
                </c:pt>
                <c:pt idx="3">
                  <c:v>3.4137545438965855</c:v>
                </c:pt>
                <c:pt idx="4">
                  <c:v>1.6748127113092259</c:v>
                </c:pt>
                <c:pt idx="5">
                  <c:v>3.1271297797302644</c:v>
                </c:pt>
                <c:pt idx="6" formatCode="#,##0.0">
                  <c:v>1.8781774928480877</c:v>
                </c:pt>
                <c:pt idx="7" formatCode="#,##0.0">
                  <c:v>-4.1847999984986011</c:v>
                </c:pt>
                <c:pt idx="8">
                  <c:v>-10.637461583078888</c:v>
                </c:pt>
                <c:pt idx="9">
                  <c:v>11.516861350870933</c:v>
                </c:pt>
                <c:pt idx="10">
                  <c:v>2.2142205473423271</c:v>
                </c:pt>
                <c:pt idx="11">
                  <c:v>1.4550822849450862</c:v>
                </c:pt>
                <c:pt idx="12">
                  <c:v>1.8584576917904938</c:v>
                </c:pt>
                <c:pt idx="13">
                  <c:v>-5.1435304246222451</c:v>
                </c:pt>
                <c:pt idx="14">
                  <c:v>10.112890210167258</c:v>
                </c:pt>
                <c:pt idx="15">
                  <c:v>-0.42818917945451895</c:v>
                </c:pt>
                <c:pt idx="16">
                  <c:v>3.0868552714167441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Summary!$G$53:$Y$53</c15:sqref>
                  </c15:fullRef>
                </c:ext>
              </c:extLst>
              <c:f>Summary!$I$53:$Y$53</c:f>
              <c:numCache>
                <c:formatCode>0.0</c:formatCode>
                <c:ptCount val="17"/>
                <c:pt idx="0">
                  <c:v>2.7225297067768883</c:v>
                </c:pt>
                <c:pt idx="1">
                  <c:v>1.5675905160233761</c:v>
                </c:pt>
                <c:pt idx="2">
                  <c:v>2.143558365080156</c:v>
                </c:pt>
                <c:pt idx="3">
                  <c:v>2.604931151097456</c:v>
                </c:pt>
                <c:pt idx="4">
                  <c:v>2.7379624344054942</c:v>
                </c:pt>
                <c:pt idx="5">
                  <c:v>2.90130090160583</c:v>
                </c:pt>
                <c:pt idx="6">
                  <c:v>0.85515462644008</c:v>
                </c:pt>
                <c:pt idx="7">
                  <c:v>-1.0880356196947605</c:v>
                </c:pt>
                <c:pt idx="8">
                  <c:v>-0.33167782711612803</c:v>
                </c:pt>
                <c:pt idx="9">
                  <c:v>0.12545963522307968</c:v>
                </c:pt>
                <c:pt idx="10">
                  <c:v>-0.1705508067620376</c:v>
                </c:pt>
                <c:pt idx="11">
                  <c:v>0.97416762764979126</c:v>
                </c:pt>
                <c:pt idx="12">
                  <c:v>1.752416491587705</c:v>
                </c:pt>
                <c:pt idx="13">
                  <c:v>2.0433588125571278</c:v>
                </c:pt>
                <c:pt idx="14">
                  <c:v>1.7371950209795983</c:v>
                </c:pt>
                <c:pt idx="15">
                  <c:v>1.2096630000867803</c:v>
                </c:pt>
                <c:pt idx="16">
                  <c:v>1.0302318898467888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228944"/>
        <c:axId val="386229504"/>
      </c:lineChart>
      <c:catAx>
        <c:axId val="38622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6229504"/>
        <c:crosses val="autoZero"/>
        <c:auto val="1"/>
        <c:lblAlgn val="ctr"/>
        <c:lblOffset val="100"/>
        <c:noMultiLvlLbl val="0"/>
      </c:catAx>
      <c:valAx>
        <c:axId val="3862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289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Summary!$G$46:$Y$46</c15:sqref>
                  </c15:fullRef>
                </c:ext>
              </c:extLst>
              <c:f>Summary!$I$46:$Y$46</c:f>
              <c:numCache>
                <c:formatCode>0.0</c:formatCode>
                <c:ptCount val="17"/>
                <c:pt idx="0">
                  <c:v>1.3164823892230171</c:v>
                </c:pt>
                <c:pt idx="1">
                  <c:v>2.7424899722717555</c:v>
                </c:pt>
                <c:pt idx="2">
                  <c:v>-0.40941443595483573</c:v>
                </c:pt>
                <c:pt idx="3">
                  <c:v>2.2854027596975079</c:v>
                </c:pt>
                <c:pt idx="4">
                  <c:v>1.3394064106007741</c:v>
                </c:pt>
                <c:pt idx="5">
                  <c:v>3.5059026533317272</c:v>
                </c:pt>
                <c:pt idx="6">
                  <c:v>5.8799434445933052E-2</c:v>
                </c:pt>
                <c:pt idx="7">
                  <c:v>-3.4808217506569927</c:v>
                </c:pt>
                <c:pt idx="8">
                  <c:v>-5.378484082690882</c:v>
                </c:pt>
                <c:pt idx="9">
                  <c:v>5.6682828341594993</c:v>
                </c:pt>
                <c:pt idx="10">
                  <c:v>1.3765218943388779</c:v>
                </c:pt>
                <c:pt idx="11">
                  <c:v>3.6777823744172711</c:v>
                </c:pt>
                <c:pt idx="12">
                  <c:v>1.3608072627175005</c:v>
                </c:pt>
                <c:pt idx="13">
                  <c:v>-1.6221321501927566</c:v>
                </c:pt>
                <c:pt idx="14">
                  <c:v>4.1564251930236162</c:v>
                </c:pt>
                <c:pt idx="15">
                  <c:v>-2.0490952868083778</c:v>
                </c:pt>
                <c:pt idx="16">
                  <c:v>2.3141295249924365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Summary!$G$54:$Y$54</c15:sqref>
                  </c15:fullRef>
                </c:ext>
              </c:extLst>
              <c:f>Summary!$I$54:$Y$54</c:f>
              <c:numCache>
                <c:formatCode>0.0</c:formatCode>
                <c:ptCount val="17"/>
                <c:pt idx="0">
                  <c:v>1.462758086550342</c:v>
                </c:pt>
                <c:pt idx="1">
                  <c:v>1.3588722348163884</c:v>
                </c:pt>
                <c:pt idx="2">
                  <c:v>1.021306417140555</c:v>
                </c:pt>
                <c:pt idx="3">
                  <c:v>1.2654241546961265</c:v>
                </c:pt>
                <c:pt idx="4">
                  <c:v>2.1076484178560673</c:v>
                </c:pt>
                <c:pt idx="5">
                  <c:v>2.6290246717904475</c:v>
                </c:pt>
                <c:pt idx="6">
                  <c:v>0.29306968721145576</c:v>
                </c:pt>
                <c:pt idx="7">
                  <c:v>-2.3924701959263883</c:v>
                </c:pt>
                <c:pt idx="8">
                  <c:v>-1.6298460112051938</c:v>
                </c:pt>
                <c:pt idx="9">
                  <c:v>-0.99557326031166626</c:v>
                </c:pt>
                <c:pt idx="10">
                  <c:v>3.1562110741503835</c:v>
                </c:pt>
                <c:pt idx="11">
                  <c:v>3.5329139242088026</c:v>
                </c:pt>
                <c:pt idx="12">
                  <c:v>1.6362849519033551</c:v>
                </c:pt>
                <c:pt idx="13">
                  <c:v>0.23915444413034059</c:v>
                </c:pt>
                <c:pt idx="14">
                  <c:v>0.79600582353867022</c:v>
                </c:pt>
                <c:pt idx="15">
                  <c:v>-0.80968177690470267</c:v>
                </c:pt>
                <c:pt idx="16">
                  <c:v>2.1073298433166299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233424"/>
        <c:axId val="386233984"/>
      </c:lineChart>
      <c:catAx>
        <c:axId val="38623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6233984"/>
        <c:crosses val="autoZero"/>
        <c:auto val="1"/>
        <c:lblAlgn val="ctr"/>
        <c:lblOffset val="100"/>
        <c:noMultiLvlLbl val="0"/>
      </c:catAx>
      <c:valAx>
        <c:axId val="38623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33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99600"/>
        <c:axId val="381700160"/>
      </c:barChart>
      <c:catAx>
        <c:axId val="38169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1700160"/>
        <c:crosses val="autoZero"/>
        <c:auto val="1"/>
        <c:lblAlgn val="ctr"/>
        <c:lblOffset val="100"/>
        <c:noMultiLvlLbl val="0"/>
      </c:catAx>
      <c:valAx>
        <c:axId val="3817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699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Summary!$G$35:$Y$35</c15:sqref>
                  </c15:fullRef>
                </c:ext>
              </c:extLst>
              <c:f>Summary!$I$35:$Y$35</c:f>
              <c:numCache>
                <c:formatCode>0.0</c:formatCode>
                <c:ptCount val="17"/>
                <c:pt idx="0">
                  <c:v>5.4953956526462289</c:v>
                </c:pt>
                <c:pt idx="1">
                  <c:v>5.4661209633621866</c:v>
                </c:pt>
                <c:pt idx="2">
                  <c:v>5.690280394886682</c:v>
                </c:pt>
                <c:pt idx="3">
                  <c:v>7.6958878392569874</c:v>
                </c:pt>
                <c:pt idx="4">
                  <c:v>7.0125401939152621</c:v>
                </c:pt>
                <c:pt idx="5">
                  <c:v>7.7097141721089724</c:v>
                </c:pt>
                <c:pt idx="6">
                  <c:v>8.6645574780461097</c:v>
                </c:pt>
                <c:pt idx="7">
                  <c:v>0.89663561611406095</c:v>
                </c:pt>
                <c:pt idx="8">
                  <c:v>-5.6943857221753991</c:v>
                </c:pt>
                <c:pt idx="9">
                  <c:v>-0.42027365480172829</c:v>
                </c:pt>
                <c:pt idx="10">
                  <c:v>-0.12642009148262634</c:v>
                </c:pt>
                <c:pt idx="11">
                  <c:v>3.0426777265933458</c:v>
                </c:pt>
                <c:pt idx="12">
                  <c:v>12.981215639808541</c:v>
                </c:pt>
                <c:pt idx="13">
                  <c:v>2.9450959309012203</c:v>
                </c:pt>
                <c:pt idx="14">
                  <c:v>5.8227870384060632</c:v>
                </c:pt>
                <c:pt idx="15">
                  <c:v>5.0869675046163465</c:v>
                </c:pt>
                <c:pt idx="16">
                  <c:v>4.8876773649758398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Summary!$G$36:$Y$36</c15:sqref>
                  </c15:fullRef>
                </c:ext>
              </c:extLst>
              <c:f>Summary!$I$36:$Y$36</c:f>
              <c:numCache>
                <c:formatCode>0.0</c:formatCode>
                <c:ptCount val="17"/>
                <c:pt idx="0">
                  <c:v>2.0073095391226925</c:v>
                </c:pt>
                <c:pt idx="1">
                  <c:v>2.167499816020535</c:v>
                </c:pt>
                <c:pt idx="2">
                  <c:v>3.9795197411230943</c:v>
                </c:pt>
                <c:pt idx="3">
                  <c:v>7.9854364332945238</c:v>
                </c:pt>
                <c:pt idx="4">
                  <c:v>8.807045738536301</c:v>
                </c:pt>
                <c:pt idx="5">
                  <c:v>6.0361770767205947</c:v>
                </c:pt>
                <c:pt idx="6">
                  <c:v>7.8850527807842852</c:v>
                </c:pt>
                <c:pt idx="7">
                  <c:v>-1.3334971549649466</c:v>
                </c:pt>
                <c:pt idx="8">
                  <c:v>5.7094605040726831</c:v>
                </c:pt>
                <c:pt idx="9">
                  <c:v>6.9457202933496553</c:v>
                </c:pt>
                <c:pt idx="10">
                  <c:v>7.6137544675186408</c:v>
                </c:pt>
                <c:pt idx="11">
                  <c:v>0.42380884234018978</c:v>
                </c:pt>
                <c:pt idx="12">
                  <c:v>0.74035830087313403</c:v>
                </c:pt>
                <c:pt idx="13">
                  <c:v>4.2255959928575004</c:v>
                </c:pt>
                <c:pt idx="14">
                  <c:v>-1.8959784754903231</c:v>
                </c:pt>
                <c:pt idx="15">
                  <c:v>6.9610884850392463</c:v>
                </c:pt>
                <c:pt idx="16">
                  <c:v>9.0002085761260009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Summary!$G$37:$Y$37</c15:sqref>
                  </c15:fullRef>
                </c:ext>
              </c:extLst>
              <c:f>Summary!$I$37:$Y$37</c:f>
              <c:numCache>
                <c:formatCode>0.0</c:formatCode>
                <c:ptCount val="17"/>
                <c:pt idx="0">
                  <c:v>7.743156205909707</c:v>
                </c:pt>
                <c:pt idx="1">
                  <c:v>8.5869666688175084</c:v>
                </c:pt>
                <c:pt idx="2">
                  <c:v>10.226789985845141</c:v>
                </c:pt>
                <c:pt idx="3">
                  <c:v>9.5007577229507802</c:v>
                </c:pt>
                <c:pt idx="4">
                  <c:v>7.8657071746633722</c:v>
                </c:pt>
                <c:pt idx="5">
                  <c:v>10.767740962356065</c:v>
                </c:pt>
                <c:pt idx="6">
                  <c:v>10.950066143080184</c:v>
                </c:pt>
                <c:pt idx="7">
                  <c:v>1.9023178311603051</c:v>
                </c:pt>
                <c:pt idx="8">
                  <c:v>-10.061073785846087</c:v>
                </c:pt>
                <c:pt idx="9">
                  <c:v>-2.3831278908692743</c:v>
                </c:pt>
                <c:pt idx="10">
                  <c:v>-1.9920457178160156</c:v>
                </c:pt>
                <c:pt idx="11">
                  <c:v>2.9274508535410471</c:v>
                </c:pt>
                <c:pt idx="12">
                  <c:v>17.511316363102701</c:v>
                </c:pt>
                <c:pt idx="13">
                  <c:v>-0.23192145700758893</c:v>
                </c:pt>
                <c:pt idx="14">
                  <c:v>8.428349480183428</c:v>
                </c:pt>
                <c:pt idx="15">
                  <c:v>5.4880935567927169</c:v>
                </c:pt>
                <c:pt idx="16">
                  <c:v>6.5732172783682596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Summary!$G$32:$Y$33</c15:sqref>
                  </c15:fullRef>
                </c:ext>
              </c:extLst>
              <c:f>Summary!$I$32:$Y$33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Summary!$G$38:$Y$38</c15:sqref>
                  </c15:fullRef>
                </c:ext>
              </c:extLst>
              <c:f>Summary!$I$38:$Y$38</c:f>
              <c:numCache>
                <c:formatCode>0.0</c:formatCode>
                <c:ptCount val="17"/>
                <c:pt idx="0">
                  <c:v>6.5945858389198975</c:v>
                </c:pt>
                <c:pt idx="1">
                  <c:v>6.9279580240528604</c:v>
                </c:pt>
                <c:pt idx="2">
                  <c:v>4.3120786035646841</c:v>
                </c:pt>
                <c:pt idx="3">
                  <c:v>6.146597734949677</c:v>
                </c:pt>
                <c:pt idx="4">
                  <c:v>5.9609476071942114</c:v>
                </c:pt>
                <c:pt idx="5">
                  <c:v>6.5894624956001069</c:v>
                </c:pt>
                <c:pt idx="6">
                  <c:v>7.5160973121553454</c:v>
                </c:pt>
                <c:pt idx="7">
                  <c:v>1.5140484208569616</c:v>
                </c:pt>
                <c:pt idx="8">
                  <c:v>-5.5688707995940607</c:v>
                </c:pt>
                <c:pt idx="9">
                  <c:v>-3.5700219463834615</c:v>
                </c:pt>
                <c:pt idx="10">
                  <c:v>-1.967978483718702</c:v>
                </c:pt>
                <c:pt idx="11">
                  <c:v>5.2481793487465289</c:v>
                </c:pt>
                <c:pt idx="12">
                  <c:v>12.638388197743456</c:v>
                </c:pt>
                <c:pt idx="13">
                  <c:v>4.4411553225863543</c:v>
                </c:pt>
                <c:pt idx="14">
                  <c:v>7.7418151164030169</c:v>
                </c:pt>
                <c:pt idx="15">
                  <c:v>1.7034787425497466</c:v>
                </c:pt>
                <c:pt idx="16">
                  <c:v>2.5605830648389505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190240"/>
        <c:axId val="381190800"/>
      </c:lineChart>
      <c:catAx>
        <c:axId val="38119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1190800"/>
        <c:crosses val="autoZero"/>
        <c:auto val="1"/>
        <c:lblAlgn val="ctr"/>
        <c:lblOffset val="100"/>
        <c:noMultiLvlLbl val="0"/>
      </c:catAx>
      <c:valAx>
        <c:axId val="38119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902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Summary!$B$6:$M$6</c:f>
              <c:numCache>
                <c:formatCode>#,##0</c:formatCode>
                <c:ptCount val="12"/>
                <c:pt idx="0">
                  <c:v>28574.201941956464</c:v>
                </c:pt>
                <c:pt idx="1">
                  <c:v>26607.423942442223</c:v>
                </c:pt>
                <c:pt idx="2">
                  <c:v>26241.027181832353</c:v>
                </c:pt>
                <c:pt idx="3">
                  <c:v>27095.387855242083</c:v>
                </c:pt>
                <c:pt idx="4">
                  <c:v>30788.509079602773</c:v>
                </c:pt>
                <c:pt idx="5">
                  <c:v>28339.735675662247</c:v>
                </c:pt>
                <c:pt idx="6">
                  <c:v>27646.304132954174</c:v>
                </c:pt>
                <c:pt idx="7">
                  <c:v>28584.386621506688</c:v>
                </c:pt>
                <c:pt idx="8">
                  <c:v>32471.44622870961</c:v>
                </c:pt>
                <c:pt idx="9">
                  <c:v>29952.346098777165</c:v>
                </c:pt>
                <c:pt idx="10">
                  <c:v>29773.932690726193</c:v>
                </c:pt>
                <c:pt idx="11">
                  <c:v>30588.878222523981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Summary!$B$14:$M$14</c:f>
              <c:numCache>
                <c:formatCode>#,##0</c:formatCode>
                <c:ptCount val="12"/>
                <c:pt idx="0">
                  <c:v>26415.983077289697</c:v>
                </c:pt>
                <c:pt idx="1">
                  <c:v>26892.839580484047</c:v>
                </c:pt>
                <c:pt idx="2">
                  <c:v>27572.380742875834</c:v>
                </c:pt>
                <c:pt idx="3">
                  <c:v>27834.792524503813</c:v>
                </c:pt>
                <c:pt idx="4">
                  <c:v>28354.312580325437</c:v>
                </c:pt>
                <c:pt idx="5">
                  <c:v>28576.986372022489</c:v>
                </c:pt>
                <c:pt idx="6">
                  <c:v>29147.665506884437</c:v>
                </c:pt>
                <c:pt idx="7">
                  <c:v>29426.783254817736</c:v>
                </c:pt>
                <c:pt idx="8">
                  <c:v>29980.313022569222</c:v>
                </c:pt>
                <c:pt idx="9">
                  <c:v>30120.777121231298</c:v>
                </c:pt>
                <c:pt idx="10">
                  <c:v>31407.434953838783</c:v>
                </c:pt>
                <c:pt idx="11">
                  <c:v>31504.395706448406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Summary!$B$22:$M$22</c:f>
              <c:numCache>
                <c:formatCode>#,##0</c:formatCode>
                <c:ptCount val="12"/>
                <c:pt idx="0">
                  <c:v>26483.224943940379</c:v>
                </c:pt>
                <c:pt idx="1">
                  <c:v>26934.507117718185</c:v>
                </c:pt>
                <c:pt idx="2">
                  <c:v>27440.098739262532</c:v>
                </c:pt>
                <c:pt idx="3">
                  <c:v>27903.751772123942</c:v>
                </c:pt>
                <c:pt idx="4">
                  <c:v>28295.393065315708</c:v>
                </c:pt>
                <c:pt idx="5">
                  <c:v>28658.148502657456</c:v>
                </c:pt>
                <c:pt idx="6">
                  <c:v>29062.91887683473</c:v>
                </c:pt>
                <c:pt idx="7">
                  <c:v>29512.173313192339</c:v>
                </c:pt>
                <c:pt idx="8">
                  <c:v>29896.022479972555</c:v>
                </c:pt>
                <c:pt idx="9">
                  <c:v>30353.374057471225</c:v>
                </c:pt>
                <c:pt idx="10">
                  <c:v>30949.124652117636</c:v>
                </c:pt>
                <c:pt idx="11">
                  <c:v>31645.734213362055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1192480"/>
        <c:axId val="381193040"/>
      </c:barChart>
      <c:catAx>
        <c:axId val="38119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1193040"/>
        <c:crosses val="autoZero"/>
        <c:auto val="1"/>
        <c:lblAlgn val="ctr"/>
        <c:lblOffset val="100"/>
        <c:noMultiLvlLbl val="0"/>
      </c:catAx>
      <c:valAx>
        <c:axId val="381193040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924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Summary!$B$43:$M$43</c:f>
              <c:numCache>
                <c:formatCode>#,##0.0</c:formatCode>
                <c:ptCount val="12"/>
                <c:pt idx="0">
                  <c:v>1.0068236420841981</c:v>
                </c:pt>
                <c:pt idx="1">
                  <c:v>1.8051817409147075</c:v>
                </c:pt>
                <c:pt idx="2">
                  <c:v>2.5268479379355835</c:v>
                </c:pt>
                <c:pt idx="3">
                  <c:v>0.95171970848322296</c:v>
                </c:pt>
                <c:pt idx="4">
                  <c:v>1.8664412726061341</c:v>
                </c:pt>
                <c:pt idx="5">
                  <c:v>0.78532601016594317</c:v>
                </c:pt>
                <c:pt idx="6">
                  <c:v>1.9969885117790298</c:v>
                </c:pt>
                <c:pt idx="7">
                  <c:v>0.95759898118554787</c:v>
                </c:pt>
                <c:pt idx="8">
                  <c:v>1.8810406932971979</c:v>
                </c:pt>
                <c:pt idx="9">
                  <c:v>0.46852112103143995</c:v>
                </c:pt>
                <c:pt idx="10">
                  <c:v>4.271662140152932</c:v>
                </c:pt>
                <c:pt idx="11">
                  <c:v>0.30871910664507229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Summary!$B$51:$M$51</c:f>
              <c:numCache>
                <c:formatCode>0.0</c:formatCode>
                <c:ptCount val="12"/>
                <c:pt idx="0">
                  <c:v>1.1275896873482072</c:v>
                </c:pt>
                <c:pt idx="1">
                  <c:v>1.7040302860889422</c:v>
                </c:pt>
                <c:pt idx="2">
                  <c:v>1.8771148079103073</c:v>
                </c:pt>
                <c:pt idx="3">
                  <c:v>1.6896915614884156</c:v>
                </c:pt>
                <c:pt idx="4">
                  <c:v>1.4035434961940041</c:v>
                </c:pt>
                <c:pt idx="5">
                  <c:v>1.2820300340213642</c:v>
                </c:pt>
                <c:pt idx="6">
                  <c:v>1.412409368106049</c:v>
                </c:pt>
                <c:pt idx="7">
                  <c:v>1.5457994369440176</c:v>
                </c:pt>
                <c:pt idx="8">
                  <c:v>1.3006468981687336</c:v>
                </c:pt>
                <c:pt idx="9">
                  <c:v>1.5298074444687559</c:v>
                </c:pt>
                <c:pt idx="10">
                  <c:v>1.9627162157275002</c:v>
                </c:pt>
                <c:pt idx="11">
                  <c:v>2.2508215307367463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196400"/>
        <c:axId val="383397584"/>
      </c:lineChart>
      <c:catAx>
        <c:axId val="38119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3397584"/>
        <c:crosses val="autoZero"/>
        <c:auto val="1"/>
        <c:lblAlgn val="ctr"/>
        <c:lblOffset val="100"/>
        <c:noMultiLvlLbl val="0"/>
      </c:catAx>
      <c:valAx>
        <c:axId val="3833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964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Summary!$B$15:$M$15</c:f>
              <c:numCache>
                <c:formatCode>#,##0</c:formatCode>
                <c:ptCount val="12"/>
                <c:pt idx="0">
                  <c:v>6098.624073924062</c:v>
                </c:pt>
                <c:pt idx="1">
                  <c:v>6402.0303256125881</c:v>
                </c:pt>
                <c:pt idx="2">
                  <c:v>6556.4545804723066</c:v>
                </c:pt>
                <c:pt idx="3">
                  <c:v>6533.1594515119405</c:v>
                </c:pt>
                <c:pt idx="4">
                  <c:v>6647.9307182205039</c:v>
                </c:pt>
                <c:pt idx="5">
                  <c:v>6524.3110772592909</c:v>
                </c:pt>
                <c:pt idx="6">
                  <c:v>6832.8354846130205</c:v>
                </c:pt>
                <c:pt idx="7">
                  <c:v>6671.5393564711494</c:v>
                </c:pt>
                <c:pt idx="8">
                  <c:v>6800.6305452221341</c:v>
                </c:pt>
                <c:pt idx="9">
                  <c:v>6777.890641021866</c:v>
                </c:pt>
                <c:pt idx="10">
                  <c:v>7398.5248558276053</c:v>
                </c:pt>
                <c:pt idx="11">
                  <c:v>7219.0528751791908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Summary!$B$23:$M$23</c:f>
              <c:numCache>
                <c:formatCode>#,##0</c:formatCode>
                <c:ptCount val="12"/>
                <c:pt idx="0">
                  <c:v>6223.9959921245545</c:v>
                </c:pt>
                <c:pt idx="1">
                  <c:v>6339.995741263474</c:v>
                </c:pt>
                <c:pt idx="2">
                  <c:v>6490.0807833497574</c:v>
                </c:pt>
                <c:pt idx="3">
                  <c:v>6572.1504577322994</c:v>
                </c:pt>
                <c:pt idx="4">
                  <c:v>6611.1048990309473</c:v>
                </c:pt>
                <c:pt idx="5">
                  <c:v>6627.9974238692703</c:v>
                </c:pt>
                <c:pt idx="6">
                  <c:v>6681.1235997219146</c:v>
                </c:pt>
                <c:pt idx="7">
                  <c:v>6728.9137988608445</c:v>
                </c:pt>
                <c:pt idx="8">
                  <c:v>6786.6315162436094</c:v>
                </c:pt>
                <c:pt idx="9">
                  <c:v>6881.8511970590152</c:v>
                </c:pt>
                <c:pt idx="10">
                  <c:v>7054.7811605810675</c:v>
                </c:pt>
                <c:pt idx="11">
                  <c:v>7207.92883170404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3400944"/>
        <c:axId val="383401504"/>
      </c:barChart>
      <c:catAx>
        <c:axId val="38340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3401504"/>
        <c:crosses val="autoZero"/>
        <c:auto val="1"/>
        <c:lblAlgn val="ctr"/>
        <c:lblOffset val="100"/>
        <c:noMultiLvlLbl val="0"/>
      </c:catAx>
      <c:valAx>
        <c:axId val="3834015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3400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Summary!$B$16:$M$16</c:f>
              <c:numCache>
                <c:formatCode>#,##0</c:formatCode>
                <c:ptCount val="12"/>
                <c:pt idx="0">
                  <c:v>6803.4396192288204</c:v>
                </c:pt>
                <c:pt idx="1">
                  <c:v>7072.1251690751669</c:v>
                </c:pt>
                <c:pt idx="2">
                  <c:v>7254.6613234508568</c:v>
                </c:pt>
                <c:pt idx="3">
                  <c:v>7134.727523878888</c:v>
                </c:pt>
                <c:pt idx="4">
                  <c:v>7178.9131112458945</c:v>
                </c:pt>
                <c:pt idx="5">
                  <c:v>7237.3912691732548</c:v>
                </c:pt>
                <c:pt idx="6">
                  <c:v>7494.1904843374687</c:v>
                </c:pt>
                <c:pt idx="7">
                  <c:v>7720.3863720959771</c:v>
                </c:pt>
                <c:pt idx="8">
                  <c:v>7786.3707545010711</c:v>
                </c:pt>
                <c:pt idx="9">
                  <c:v>7946.5894760375804</c:v>
                </c:pt>
                <c:pt idx="10">
                  <c:v>8217.8665353606211</c:v>
                </c:pt>
                <c:pt idx="11">
                  <c:v>8355.5004086932677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Summary!$B$24:$M$24</c:f>
              <c:numCache>
                <c:formatCode>#,##0</c:formatCode>
                <c:ptCount val="12"/>
                <c:pt idx="0">
                  <c:v>6790.1615427339129</c:v>
                </c:pt>
                <c:pt idx="1">
                  <c:v>7080.7427063820996</c:v>
                </c:pt>
                <c:pt idx="2">
                  <c:v>7201.1269937292118</c:v>
                </c:pt>
                <c:pt idx="3">
                  <c:v>7178.8079549812455</c:v>
                </c:pt>
                <c:pt idx="4">
                  <c:v>7155.3355263293179</c:v>
                </c:pt>
                <c:pt idx="5">
                  <c:v>7267.4854673863392</c:v>
                </c:pt>
                <c:pt idx="6">
                  <c:v>7487.373845642187</c:v>
                </c:pt>
                <c:pt idx="7">
                  <c:v>7691.219822847238</c:v>
                </c:pt>
                <c:pt idx="8">
                  <c:v>7811.7866553567019</c:v>
                </c:pt>
                <c:pt idx="9">
                  <c:v>7979.236861669815</c:v>
                </c:pt>
                <c:pt idx="10">
                  <c:v>8187.0904882993027</c:v>
                </c:pt>
                <c:pt idx="11">
                  <c:v>8411.249950339723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3404864"/>
        <c:axId val="387211232"/>
      </c:barChart>
      <c:catAx>
        <c:axId val="38340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211232"/>
        <c:crosses val="autoZero"/>
        <c:auto val="1"/>
        <c:lblAlgn val="ctr"/>
        <c:lblOffset val="100"/>
        <c:noMultiLvlLbl val="0"/>
      </c:catAx>
      <c:valAx>
        <c:axId val="387211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340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Summary!$B$17:$M$17</c:f>
              <c:numCache>
                <c:formatCode>#,##0</c:formatCode>
                <c:ptCount val="12"/>
                <c:pt idx="0">
                  <c:v>11630.916014877504</c:v>
                </c:pt>
                <c:pt idx="1">
                  <c:v>11602.160261945186</c:v>
                </c:pt>
                <c:pt idx="2">
                  <c:v>11795.99291374958</c:v>
                </c:pt>
                <c:pt idx="3">
                  <c:v>12196.530838898323</c:v>
                </c:pt>
                <c:pt idx="4">
                  <c:v>12515.16821260681</c:v>
                </c:pt>
                <c:pt idx="5">
                  <c:v>12814.09944729266</c:v>
                </c:pt>
                <c:pt idx="6">
                  <c:v>12864.810021017129</c:v>
                </c:pt>
                <c:pt idx="7">
                  <c:v>13034.172979350818</c:v>
                </c:pt>
                <c:pt idx="8">
                  <c:v>13391.633866278069</c:v>
                </c:pt>
                <c:pt idx="9">
                  <c:v>13336.80658401931</c:v>
                </c:pt>
                <c:pt idx="10">
                  <c:v>13641.606329746008</c:v>
                </c:pt>
                <c:pt idx="11">
                  <c:v>13824.322879435547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Summary!$B$25:$M$25</c:f>
              <c:numCache>
                <c:formatCode>#,##0</c:formatCode>
                <c:ptCount val="12"/>
                <c:pt idx="0">
                  <c:v>11619.448278618544</c:v>
                </c:pt>
                <c:pt idx="1">
                  <c:v>11627.351954231581</c:v>
                </c:pt>
                <c:pt idx="2">
                  <c:v>11815.358464834964</c:v>
                </c:pt>
                <c:pt idx="3">
                  <c:v>12164.534648682707</c:v>
                </c:pt>
                <c:pt idx="4">
                  <c:v>12524.631185162292</c:v>
                </c:pt>
                <c:pt idx="5">
                  <c:v>12769.238294050934</c:v>
                </c:pt>
                <c:pt idx="6">
                  <c:v>12919.609603036988</c:v>
                </c:pt>
                <c:pt idx="7">
                  <c:v>13108.592237256145</c:v>
                </c:pt>
                <c:pt idx="8">
                  <c:v>13286.721257543517</c:v>
                </c:pt>
                <c:pt idx="9">
                  <c:v>13422.419394374387</c:v>
                </c:pt>
                <c:pt idx="10">
                  <c:v>13592.269931535418</c:v>
                </c:pt>
                <c:pt idx="11">
                  <c:v>13878.747193698149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87214592"/>
        <c:axId val="387215152"/>
      </c:barChart>
      <c:catAx>
        <c:axId val="38721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215152"/>
        <c:crosses val="autoZero"/>
        <c:auto val="1"/>
        <c:lblAlgn val="ctr"/>
        <c:lblOffset val="100"/>
        <c:noMultiLvlLbl val="0"/>
      </c:catAx>
      <c:valAx>
        <c:axId val="387215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21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Summary!$B$44:$M$44</c:f>
              <c:numCache>
                <c:formatCode>#,##0.0</c:formatCode>
                <c:ptCount val="12"/>
                <c:pt idx="0">
                  <c:v>-1.1272709867178654</c:v>
                </c:pt>
                <c:pt idx="1">
                  <c:v>4.9749951466233622</c:v>
                </c:pt>
                <c:pt idx="2">
                  <c:v>2.4121137671265558</c:v>
                </c:pt>
                <c:pt idx="3">
                  <c:v>-0.35530069909655015</c:v>
                </c:pt>
                <c:pt idx="4">
                  <c:v>1.7567498169970719</c:v>
                </c:pt>
                <c:pt idx="5">
                  <c:v>-1.8595205967234185</c:v>
                </c:pt>
                <c:pt idx="6">
                  <c:v>4.7288426885269574</c:v>
                </c:pt>
                <c:pt idx="7">
                  <c:v>-2.3606031274292616</c:v>
                </c:pt>
                <c:pt idx="8">
                  <c:v>1.9349535669870743</c:v>
                </c:pt>
                <c:pt idx="9">
                  <c:v>-0.33437934981256356</c:v>
                </c:pt>
                <c:pt idx="10">
                  <c:v>9.1567457735223901</c:v>
                </c:pt>
                <c:pt idx="11">
                  <c:v>-2.4257806001293569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Summary!$B$52:$M$52</c:f>
              <c:numCache>
                <c:formatCode>0.0</c:formatCode>
                <c:ptCount val="12"/>
                <c:pt idx="0">
                  <c:v>-0.37610470309300537</c:v>
                </c:pt>
                <c:pt idx="1">
                  <c:v>1.8637503829645574</c:v>
                </c:pt>
                <c:pt idx="2">
                  <c:v>2.3672735473537321</c:v>
                </c:pt>
                <c:pt idx="3">
                  <c:v>1.2645401054651062</c:v>
                </c:pt>
                <c:pt idx="4">
                  <c:v>0.59271986466495896</c:v>
                </c:pt>
                <c:pt idx="5">
                  <c:v>0.25551742252341025</c:v>
                </c:pt>
                <c:pt idx="6">
                  <c:v>0.80154189048597946</c:v>
                </c:pt>
                <c:pt idx="7">
                  <c:v>0.71530182649097718</c:v>
                </c:pt>
                <c:pt idx="8">
                  <c:v>0.8577568253666179</c:v>
                </c:pt>
                <c:pt idx="9">
                  <c:v>1.4030477503824912</c:v>
                </c:pt>
                <c:pt idx="10">
                  <c:v>2.5128407832467392</c:v>
                </c:pt>
                <c:pt idx="11">
                  <c:v>2.170835177406949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218512"/>
        <c:axId val="387330048"/>
      </c:lineChart>
      <c:catAx>
        <c:axId val="38721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330048"/>
        <c:crosses val="autoZero"/>
        <c:auto val="1"/>
        <c:lblAlgn val="ctr"/>
        <c:lblOffset val="100"/>
        <c:noMultiLvlLbl val="0"/>
      </c:catAx>
      <c:valAx>
        <c:axId val="3873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185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Summary!$B$45:$M$45</c:f>
              <c:numCache>
                <c:formatCode>0.0</c:formatCode>
                <c:ptCount val="12"/>
                <c:pt idx="0">
                  <c:v>3.2913019792534914</c:v>
                </c:pt>
                <c:pt idx="1">
                  <c:v>3.9492604459507641</c:v>
                </c:pt>
                <c:pt idx="2">
                  <c:v>2.5810650972904137</c:v>
                </c:pt>
                <c:pt idx="3">
                  <c:v>-1.6531963964228069</c:v>
                </c:pt>
                <c:pt idx="4">
                  <c:v>0.61930308086921571</c:v>
                </c:pt>
                <c:pt idx="5">
                  <c:v>0.81458233330269358</c:v>
                </c:pt>
                <c:pt idx="6">
                  <c:v>3.5482289904377184</c:v>
                </c:pt>
                <c:pt idx="7">
                  <c:v>3.01828313853576</c:v>
                </c:pt>
                <c:pt idx="8">
                  <c:v>0.85467720428582528</c:v>
                </c:pt>
                <c:pt idx="9">
                  <c:v>2.0576816412690269</c:v>
                </c:pt>
                <c:pt idx="10">
                  <c:v>3.4137545438965855</c:v>
                </c:pt>
                <c:pt idx="11">
                  <c:v>1.6748127113092259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Summary!$B$53:$M$53</c:f>
              <c:numCache>
                <c:formatCode>0.0</c:formatCode>
                <c:ptCount val="12"/>
                <c:pt idx="0">
                  <c:v>3.950447496980547</c:v>
                </c:pt>
                <c:pt idx="1">
                  <c:v>4.2794440429644087</c:v>
                </c:pt>
                <c:pt idx="2">
                  <c:v>1.7001646908961332</c:v>
                </c:pt>
                <c:pt idx="3">
                  <c:v>-0.30993813561962513</c:v>
                </c:pt>
                <c:pt idx="4">
                  <c:v>-0.3269683323349093</c:v>
                </c:pt>
                <c:pt idx="5">
                  <c:v>1.5673610363112322</c:v>
                </c:pt>
                <c:pt idx="6">
                  <c:v>3.0256459299798033</c:v>
                </c:pt>
                <c:pt idx="7">
                  <c:v>2.7225297067768883</c:v>
                </c:pt>
                <c:pt idx="8">
                  <c:v>1.5675905160233761</c:v>
                </c:pt>
                <c:pt idx="9">
                  <c:v>2.143558365080156</c:v>
                </c:pt>
                <c:pt idx="10">
                  <c:v>2.604931151097456</c:v>
                </c:pt>
                <c:pt idx="11">
                  <c:v>2.7379624344054942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333408"/>
        <c:axId val="387333968"/>
      </c:lineChart>
      <c:catAx>
        <c:axId val="38733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333968"/>
        <c:crosses val="autoZero"/>
        <c:auto val="1"/>
        <c:lblAlgn val="ctr"/>
        <c:lblOffset val="100"/>
        <c:noMultiLvlLbl val="0"/>
      </c:catAx>
      <c:valAx>
        <c:axId val="38733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3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Summary!$B$46:$M$46</c:f>
              <c:numCache>
                <c:formatCode>0.0</c:formatCode>
                <c:ptCount val="12"/>
                <c:pt idx="0">
                  <c:v>7.5071429920048338E-2</c:v>
                </c:pt>
                <c:pt idx="1">
                  <c:v>-0.24723549628882235</c:v>
                </c:pt>
                <c:pt idx="2">
                  <c:v>1.6706600101031199</c:v>
                </c:pt>
                <c:pt idx="3">
                  <c:v>3.3955422665765678</c:v>
                </c:pt>
                <c:pt idx="4">
                  <c:v>2.6125246425996673</c:v>
                </c:pt>
                <c:pt idx="5">
                  <c:v>2.3885514729616641</c:v>
                </c:pt>
                <c:pt idx="6">
                  <c:v>0.39574044148051879</c:v>
                </c:pt>
                <c:pt idx="7">
                  <c:v>1.3164823892230171</c:v>
                </c:pt>
                <c:pt idx="8">
                  <c:v>2.7424899722717555</c:v>
                </c:pt>
                <c:pt idx="9">
                  <c:v>-0.40941443595483573</c:v>
                </c:pt>
                <c:pt idx="10">
                  <c:v>2.2854027596975079</c:v>
                </c:pt>
                <c:pt idx="11">
                  <c:v>1.3394064106007741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Summary!$B$54:$M$54</c:f>
              <c:numCache>
                <c:formatCode>0.0</c:formatCode>
                <c:ptCount val="12"/>
                <c:pt idx="0">
                  <c:v>-0.14057022186422241</c:v>
                </c:pt>
                <c:pt idx="1">
                  <c:v>6.8021092082148904E-2</c:v>
                </c:pt>
                <c:pt idx="2">
                  <c:v>1.616933170539836</c:v>
                </c:pt>
                <c:pt idx="3">
                  <c:v>2.9552737218000225</c:v>
                </c:pt>
                <c:pt idx="4">
                  <c:v>2.9602162916982477</c:v>
                </c:pt>
                <c:pt idx="5">
                  <c:v>1.9530084780334578</c:v>
                </c:pt>
                <c:pt idx="6">
                  <c:v>1.1776059426826579</c:v>
                </c:pt>
                <c:pt idx="7">
                  <c:v>1.462758086550342</c:v>
                </c:pt>
                <c:pt idx="8">
                  <c:v>1.3588722348163884</c:v>
                </c:pt>
                <c:pt idx="9">
                  <c:v>1.021306417140555</c:v>
                </c:pt>
                <c:pt idx="10">
                  <c:v>1.2654241546961265</c:v>
                </c:pt>
                <c:pt idx="11">
                  <c:v>2.1076484178560673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337328"/>
        <c:axId val="387436592"/>
      </c:lineChart>
      <c:catAx>
        <c:axId val="38733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436592"/>
        <c:crosses val="autoZero"/>
        <c:auto val="1"/>
        <c:lblAlgn val="ctr"/>
        <c:lblOffset val="100"/>
        <c:noMultiLvlLbl val="0"/>
      </c:catAx>
      <c:valAx>
        <c:axId val="3874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37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Summary!$B$6:$K$6</c:f>
              <c:numCache>
                <c:formatCode>#,##0</c:formatCode>
                <c:ptCount val="10"/>
                <c:pt idx="0">
                  <c:v>28574.201941956464</c:v>
                </c:pt>
                <c:pt idx="1">
                  <c:v>26607.423942442223</c:v>
                </c:pt>
                <c:pt idx="2">
                  <c:v>26241.027181832353</c:v>
                </c:pt>
                <c:pt idx="3">
                  <c:v>27095.387855242083</c:v>
                </c:pt>
                <c:pt idx="4">
                  <c:v>30788.509079602773</c:v>
                </c:pt>
                <c:pt idx="5">
                  <c:v>28339.735675662247</c:v>
                </c:pt>
                <c:pt idx="6">
                  <c:v>27646.304132954174</c:v>
                </c:pt>
                <c:pt idx="7">
                  <c:v>28584.386621506688</c:v>
                </c:pt>
                <c:pt idx="8">
                  <c:v>32471.44622870961</c:v>
                </c:pt>
                <c:pt idx="9">
                  <c:v>29952.346098777165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Summary!$B$7:$K$7</c:f>
              <c:numCache>
                <c:formatCode>#,##0</c:formatCode>
                <c:ptCount val="10"/>
                <c:pt idx="0">
                  <c:v>8011.8972807584478</c:v>
                </c:pt>
                <c:pt idx="1">
                  <c:v>6110.1640705152231</c:v>
                </c:pt>
                <c:pt idx="2">
                  <c:v>5359.3644798818987</c:v>
                </c:pt>
                <c:pt idx="3">
                  <c:v>5975.642748964452</c:v>
                </c:pt>
                <c:pt idx="4">
                  <c:v>8785.8169814301182</c:v>
                </c:pt>
                <c:pt idx="5">
                  <c:v>6200.3548843873368</c:v>
                </c:pt>
                <c:pt idx="6">
                  <c:v>5492.6616203449466</c:v>
                </c:pt>
                <c:pt idx="7">
                  <c:v>6095.5923958883086</c:v>
                </c:pt>
                <c:pt idx="8">
                  <c:v>8976.2495483385173</c:v>
                </c:pt>
                <c:pt idx="9">
                  <c:v>6447.0992310312204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Summary!$B$8:$K$8</c:f>
              <c:numCache>
                <c:formatCode>#,##0</c:formatCode>
                <c:ptCount val="10"/>
                <c:pt idx="0">
                  <c:v>6766.3153271945566</c:v>
                </c:pt>
                <c:pt idx="1">
                  <c:v>7104.6240066492783</c:v>
                </c:pt>
                <c:pt idx="2">
                  <c:v>7306.2270808660851</c:v>
                </c:pt>
                <c:pt idx="3">
                  <c:v>7071.1591902846903</c:v>
                </c:pt>
                <c:pt idx="4">
                  <c:v>7148.377614266702</c:v>
                </c:pt>
                <c:pt idx="5">
                  <c:v>7315.9800544123564</c:v>
                </c:pt>
                <c:pt idx="6">
                  <c:v>7533.226313694523</c:v>
                </c:pt>
                <c:pt idx="7">
                  <c:v>7618.6900919569734</c:v>
                </c:pt>
                <c:pt idx="8">
                  <c:v>7762.206417364996</c:v>
                </c:pt>
                <c:pt idx="9">
                  <c:v>8064.1699699834271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Summary!$B$9:$K$9</c:f>
              <c:numCache>
                <c:formatCode>#,##0</c:formatCode>
                <c:ptCount val="10"/>
                <c:pt idx="0">
                  <c:v>11937.583521119388</c:v>
                </c:pt>
                <c:pt idx="1">
                  <c:v>11574.799808589667</c:v>
                </c:pt>
                <c:pt idx="2">
                  <c:v>11626.77414719554</c:v>
                </c:pt>
                <c:pt idx="3">
                  <c:v>12042.858299513204</c:v>
                </c:pt>
                <c:pt idx="4">
                  <c:v>12862.947612009732</c:v>
                </c:pt>
                <c:pt idx="5">
                  <c:v>12815.449149749618</c:v>
                </c:pt>
                <c:pt idx="6">
                  <c:v>12684.725819767267</c:v>
                </c:pt>
                <c:pt idx="7">
                  <c:v>12837.03492753409</c:v>
                </c:pt>
                <c:pt idx="8">
                  <c:v>13754.087223225675</c:v>
                </c:pt>
                <c:pt idx="9">
                  <c:v>13368.061390486684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441072"/>
        <c:axId val="387441632"/>
      </c:barChart>
      <c:catAx>
        <c:axId val="38744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441632"/>
        <c:crosses val="autoZero"/>
        <c:auto val="1"/>
        <c:lblAlgn val="ctr"/>
        <c:lblOffset val="100"/>
        <c:noMultiLvlLbl val="0"/>
      </c:catAx>
      <c:valAx>
        <c:axId val="3874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4410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Summary!$B$35:$K$35</c:f>
              <c:numCache>
                <c:formatCode>0.0</c:formatCode>
                <c:ptCount val="10"/>
                <c:pt idx="0">
                  <c:v>-0.27382514381342205</c:v>
                </c:pt>
                <c:pt idx="1">
                  <c:v>0.49461989996719691</c:v>
                </c:pt>
                <c:pt idx="2">
                  <c:v>6.7500539427629791</c:v>
                </c:pt>
                <c:pt idx="3">
                  <c:v>6.2055803259545073</c:v>
                </c:pt>
                <c:pt idx="4">
                  <c:v>7.7493227707436496</c:v>
                </c:pt>
                <c:pt idx="5">
                  <c:v>6.5106330359804732</c:v>
                </c:pt>
                <c:pt idx="6">
                  <c:v>5.355266550292459</c:v>
                </c:pt>
                <c:pt idx="7">
                  <c:v>5.4953956526462289</c:v>
                </c:pt>
                <c:pt idx="8">
                  <c:v>5.4661209633621866</c:v>
                </c:pt>
                <c:pt idx="9">
                  <c:v>5.690280394886682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Summary!$B$36:$K$36</c:f>
              <c:numCache>
                <c:formatCode>0.0</c:formatCode>
                <c:ptCount val="10"/>
                <c:pt idx="0">
                  <c:v>1.1657385618671912</c:v>
                </c:pt>
                <c:pt idx="1">
                  <c:v>3.2214432738467469</c:v>
                </c:pt>
                <c:pt idx="2">
                  <c:v>1.0643515669351622</c:v>
                </c:pt>
                <c:pt idx="3">
                  <c:v>6.1050244502919071</c:v>
                </c:pt>
                <c:pt idx="4">
                  <c:v>9.6596308408787745</c:v>
                </c:pt>
                <c:pt idx="5">
                  <c:v>1.4760784298302632</c:v>
                </c:pt>
                <c:pt idx="6">
                  <c:v>2.4871818470906693</c:v>
                </c:pt>
                <c:pt idx="7">
                  <c:v>2.0073095391226925</c:v>
                </c:pt>
                <c:pt idx="8">
                  <c:v>2.167499816020535</c:v>
                </c:pt>
                <c:pt idx="9">
                  <c:v>3.9795197411230943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Summary!$B$37:$K$37</c:f>
              <c:numCache>
                <c:formatCode>0.0</c:formatCode>
                <c:ptCount val="10"/>
                <c:pt idx="0">
                  <c:v>-0.64369468202705171</c:v>
                </c:pt>
                <c:pt idx="1">
                  <c:v>4.5580466129739872</c:v>
                </c:pt>
                <c:pt idx="2">
                  <c:v>16.239008046015435</c:v>
                </c:pt>
                <c:pt idx="3">
                  <c:v>8.0019048729578657</c:v>
                </c:pt>
                <c:pt idx="4">
                  <c:v>5.6465338754845718</c:v>
                </c:pt>
                <c:pt idx="5">
                  <c:v>2.9749082789640724</c:v>
                </c:pt>
                <c:pt idx="6">
                  <c:v>3.1069282451255065</c:v>
                </c:pt>
                <c:pt idx="7">
                  <c:v>7.743156205909707</c:v>
                </c:pt>
                <c:pt idx="8">
                  <c:v>8.5869666688175084</c:v>
                </c:pt>
                <c:pt idx="9">
                  <c:v>10.226789985845141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Summary!$B$38:$K$38</c:f>
              <c:numCache>
                <c:formatCode>0.0</c:formatCode>
                <c:ptCount val="10"/>
                <c:pt idx="0">
                  <c:v>-2.4920894905999691</c:v>
                </c:pt>
                <c:pt idx="1">
                  <c:v>-3.7370545628337859</c:v>
                </c:pt>
                <c:pt idx="2">
                  <c:v>2.5176065787504198</c:v>
                </c:pt>
                <c:pt idx="3">
                  <c:v>4.5112956295354056</c:v>
                </c:pt>
                <c:pt idx="4">
                  <c:v>7.7516868405840711</c:v>
                </c:pt>
                <c:pt idx="5">
                  <c:v>10.71853821816655</c:v>
                </c:pt>
                <c:pt idx="6">
                  <c:v>9.099270865486897</c:v>
                </c:pt>
                <c:pt idx="7">
                  <c:v>6.5945858389198975</c:v>
                </c:pt>
                <c:pt idx="8">
                  <c:v>6.9279580240528604</c:v>
                </c:pt>
                <c:pt idx="9">
                  <c:v>4.3120786035646841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09392"/>
        <c:axId val="387509952"/>
      </c:lineChart>
      <c:catAx>
        <c:axId val="38750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7509952"/>
        <c:crosses val="autoZero"/>
        <c:auto val="1"/>
        <c:lblAlgn val="ctr"/>
        <c:lblOffset val="100"/>
        <c:noMultiLvlLbl val="0"/>
      </c:catAx>
      <c:valAx>
        <c:axId val="3875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09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Summary!$B$6:$H$6</c:f>
              <c:numCache>
                <c:formatCode>#,##0</c:formatCode>
                <c:ptCount val="7"/>
                <c:pt idx="0">
                  <c:v>28574.201941956464</c:v>
                </c:pt>
                <c:pt idx="1">
                  <c:v>26607.423942442223</c:v>
                </c:pt>
                <c:pt idx="2">
                  <c:v>26241.027181832353</c:v>
                </c:pt>
                <c:pt idx="3">
                  <c:v>27095.387855242083</c:v>
                </c:pt>
                <c:pt idx="4">
                  <c:v>30788.509079602773</c:v>
                </c:pt>
                <c:pt idx="5">
                  <c:v>28339.735675662247</c:v>
                </c:pt>
                <c:pt idx="6">
                  <c:v>27646.304132954174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513312"/>
        <c:axId val="38751387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-0.27382514381342205</c:v>
                </c:pt>
                <c:pt idx="1">
                  <c:v>0.49461989996719691</c:v>
                </c:pt>
                <c:pt idx="2">
                  <c:v>6.7500539427629791</c:v>
                </c:pt>
                <c:pt idx="3">
                  <c:v>6.2055803259545073</c:v>
                </c:pt>
                <c:pt idx="4">
                  <c:v>7.7493227707436496</c:v>
                </c:pt>
                <c:pt idx="5">
                  <c:v>6.5106330359804732</c:v>
                </c:pt>
                <c:pt idx="6">
                  <c:v>5.355266550292459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14992"/>
        <c:axId val="387514432"/>
      </c:lineChart>
      <c:catAx>
        <c:axId val="38751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13872"/>
        <c:crosses val="autoZero"/>
        <c:auto val="1"/>
        <c:lblAlgn val="ctr"/>
        <c:lblOffset val="100"/>
        <c:noMultiLvlLbl val="0"/>
      </c:catAx>
      <c:valAx>
        <c:axId val="387513872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13312"/>
        <c:crosses val="autoZero"/>
        <c:crossBetween val="between"/>
        <c:majorUnit val="1000"/>
      </c:valAx>
      <c:valAx>
        <c:axId val="387514432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14992"/>
        <c:crosses val="max"/>
        <c:crossBetween val="between"/>
      </c:valAx>
      <c:catAx>
        <c:axId val="38751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51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1.0068236420841981</c:v>
                </c:pt>
                <c:pt idx="1">
                  <c:v>1.8051817409147075</c:v>
                </c:pt>
                <c:pt idx="2">
                  <c:v>2.5268479379355835</c:v>
                </c:pt>
                <c:pt idx="3">
                  <c:v>0.95171970848322296</c:v>
                </c:pt>
                <c:pt idx="4">
                  <c:v>1.8664412726061341</c:v>
                </c:pt>
                <c:pt idx="5">
                  <c:v>0.78532601016594317</c:v>
                </c:pt>
                <c:pt idx="6">
                  <c:v>1.9969885117790298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Summary!$B$51:$H$51</c:f>
              <c:numCache>
                <c:formatCode>0.0</c:formatCode>
                <c:ptCount val="7"/>
                <c:pt idx="0">
                  <c:v>1.1275896873482072</c:v>
                </c:pt>
                <c:pt idx="1">
                  <c:v>1.7040302860889422</c:v>
                </c:pt>
                <c:pt idx="2">
                  <c:v>1.8771148079103073</c:v>
                </c:pt>
                <c:pt idx="3">
                  <c:v>1.6896915614884156</c:v>
                </c:pt>
                <c:pt idx="4">
                  <c:v>1.4035434961940041</c:v>
                </c:pt>
                <c:pt idx="5">
                  <c:v>1.2820300340213642</c:v>
                </c:pt>
                <c:pt idx="6">
                  <c:v>1.412409368106049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82848"/>
        <c:axId val="387583408"/>
      </c:lineChart>
      <c:catAx>
        <c:axId val="38758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583408"/>
        <c:crosses val="autoZero"/>
        <c:auto val="1"/>
        <c:lblAlgn val="ctr"/>
        <c:lblOffset val="100"/>
        <c:noMultiLvlLbl val="0"/>
      </c:catAx>
      <c:valAx>
        <c:axId val="387583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582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Summary!$B$7:$H$7</c:f>
              <c:numCache>
                <c:formatCode>#,##0</c:formatCode>
                <c:ptCount val="7"/>
                <c:pt idx="0">
                  <c:v>8011.8972807584478</c:v>
                </c:pt>
                <c:pt idx="1">
                  <c:v>6110.1640705152231</c:v>
                </c:pt>
                <c:pt idx="2">
                  <c:v>5359.3644798818987</c:v>
                </c:pt>
                <c:pt idx="3">
                  <c:v>5975.642748964452</c:v>
                </c:pt>
                <c:pt idx="4">
                  <c:v>8785.8169814301182</c:v>
                </c:pt>
                <c:pt idx="5">
                  <c:v>6200.3548843873368</c:v>
                </c:pt>
                <c:pt idx="6">
                  <c:v>5492.6616203449466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586768"/>
        <c:axId val="38758732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Summary!$B$36:$H$36</c:f>
              <c:numCache>
                <c:formatCode>0.0</c:formatCode>
                <c:ptCount val="7"/>
                <c:pt idx="0">
                  <c:v>1.1657385618671912</c:v>
                </c:pt>
                <c:pt idx="1">
                  <c:v>3.2214432738467469</c:v>
                </c:pt>
                <c:pt idx="2">
                  <c:v>1.0643515669351622</c:v>
                </c:pt>
                <c:pt idx="3">
                  <c:v>6.1050244502919071</c:v>
                </c:pt>
                <c:pt idx="4">
                  <c:v>9.6596308408787745</c:v>
                </c:pt>
                <c:pt idx="5">
                  <c:v>1.4760784298302632</c:v>
                </c:pt>
                <c:pt idx="6">
                  <c:v>2.4871818470906693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72000"/>
        <c:axId val="385271440"/>
      </c:lineChart>
      <c:catAx>
        <c:axId val="38758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587328"/>
        <c:crosses val="autoZero"/>
        <c:auto val="1"/>
        <c:lblAlgn val="ctr"/>
        <c:lblOffset val="100"/>
        <c:noMultiLvlLbl val="0"/>
      </c:catAx>
      <c:valAx>
        <c:axId val="387587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7586768"/>
        <c:crosses val="autoZero"/>
        <c:crossBetween val="between"/>
      </c:valAx>
      <c:valAx>
        <c:axId val="3852714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85272000"/>
        <c:crosses val="max"/>
        <c:crossBetween val="between"/>
      </c:valAx>
      <c:catAx>
        <c:axId val="38527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27144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Summary!$B$8:$H$8</c:f>
              <c:numCache>
                <c:formatCode>#,##0</c:formatCode>
                <c:ptCount val="7"/>
                <c:pt idx="0">
                  <c:v>6766.3153271945566</c:v>
                </c:pt>
                <c:pt idx="1">
                  <c:v>7104.6240066492783</c:v>
                </c:pt>
                <c:pt idx="2">
                  <c:v>7306.2270808660851</c:v>
                </c:pt>
                <c:pt idx="3">
                  <c:v>7071.1591902846903</c:v>
                </c:pt>
                <c:pt idx="4">
                  <c:v>7148.377614266702</c:v>
                </c:pt>
                <c:pt idx="5">
                  <c:v>7315.9800544123564</c:v>
                </c:pt>
                <c:pt idx="6">
                  <c:v>7533.226313694523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75360"/>
        <c:axId val="385275920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3.950447496980547</c:v>
                </c:pt>
                <c:pt idx="1">
                  <c:v>4.2794440429644087</c:v>
                </c:pt>
                <c:pt idx="2">
                  <c:v>1.7001646908961332</c:v>
                </c:pt>
                <c:pt idx="3">
                  <c:v>-0.30993813561962513</c:v>
                </c:pt>
                <c:pt idx="4">
                  <c:v>-0.3269683323349093</c:v>
                </c:pt>
                <c:pt idx="5">
                  <c:v>1.5673610363112322</c:v>
                </c:pt>
                <c:pt idx="6">
                  <c:v>3.0256459299798033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77040"/>
        <c:axId val="385276480"/>
      </c:lineChart>
      <c:catAx>
        <c:axId val="38527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5275920"/>
        <c:crosses val="autoZero"/>
        <c:auto val="1"/>
        <c:lblAlgn val="ctr"/>
        <c:lblOffset val="100"/>
        <c:noMultiLvlLbl val="0"/>
      </c:catAx>
      <c:valAx>
        <c:axId val="385275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5275360"/>
        <c:crosses val="autoZero"/>
        <c:crossBetween val="between"/>
      </c:valAx>
      <c:valAx>
        <c:axId val="3852764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85277040"/>
        <c:crosses val="max"/>
        <c:crossBetween val="between"/>
      </c:valAx>
      <c:catAx>
        <c:axId val="38527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27648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Summary!$B$9:$H$9</c:f>
              <c:numCache>
                <c:formatCode>#,##0</c:formatCode>
                <c:ptCount val="7"/>
                <c:pt idx="0">
                  <c:v>11937.583521119388</c:v>
                </c:pt>
                <c:pt idx="1">
                  <c:v>11574.799808589667</c:v>
                </c:pt>
                <c:pt idx="2">
                  <c:v>11626.77414719554</c:v>
                </c:pt>
                <c:pt idx="3">
                  <c:v>12042.858299513204</c:v>
                </c:pt>
                <c:pt idx="4">
                  <c:v>12862.947612009732</c:v>
                </c:pt>
                <c:pt idx="5">
                  <c:v>12815.449149749618</c:v>
                </c:pt>
                <c:pt idx="6">
                  <c:v>12684.725819767267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162304"/>
        <c:axId val="38816286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Summary!$B$38:$H$38</c:f>
              <c:numCache>
                <c:formatCode>0.0</c:formatCode>
                <c:ptCount val="7"/>
                <c:pt idx="0">
                  <c:v>-2.4920894905999691</c:v>
                </c:pt>
                <c:pt idx="1">
                  <c:v>-3.7370545628337859</c:v>
                </c:pt>
                <c:pt idx="2">
                  <c:v>2.5176065787504198</c:v>
                </c:pt>
                <c:pt idx="3">
                  <c:v>4.5112956295354056</c:v>
                </c:pt>
                <c:pt idx="4">
                  <c:v>7.7516868405840711</c:v>
                </c:pt>
                <c:pt idx="5">
                  <c:v>10.71853821816655</c:v>
                </c:pt>
                <c:pt idx="6">
                  <c:v>9.099270865486897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163984"/>
        <c:axId val="388163424"/>
      </c:lineChart>
      <c:catAx>
        <c:axId val="38816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62864"/>
        <c:crosses val="autoZero"/>
        <c:auto val="1"/>
        <c:lblAlgn val="ctr"/>
        <c:lblOffset val="100"/>
        <c:noMultiLvlLbl val="0"/>
      </c:catAx>
      <c:valAx>
        <c:axId val="388162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62304"/>
        <c:crosses val="autoZero"/>
        <c:crossBetween val="between"/>
      </c:valAx>
      <c:valAx>
        <c:axId val="388163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88163984"/>
        <c:crosses val="max"/>
        <c:crossBetween val="between"/>
      </c:valAx>
      <c:catAx>
        <c:axId val="38816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634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Summary!$B$44:$H$44</c:f>
              <c:numCache>
                <c:formatCode>#,##0.0</c:formatCode>
                <c:ptCount val="7"/>
                <c:pt idx="0">
                  <c:v>-1.1272709867178654</c:v>
                </c:pt>
                <c:pt idx="1">
                  <c:v>4.9749951466233622</c:v>
                </c:pt>
                <c:pt idx="2">
                  <c:v>2.4121137671265558</c:v>
                </c:pt>
                <c:pt idx="3">
                  <c:v>-0.35530069909655015</c:v>
                </c:pt>
                <c:pt idx="4">
                  <c:v>1.7567498169970719</c:v>
                </c:pt>
                <c:pt idx="5">
                  <c:v>-1.8595205967234185</c:v>
                </c:pt>
                <c:pt idx="6">
                  <c:v>4.7288426885269574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Summary!$B$52:$H$52</c:f>
              <c:numCache>
                <c:formatCode>0.0</c:formatCode>
                <c:ptCount val="7"/>
                <c:pt idx="0">
                  <c:v>-0.37610470309300537</c:v>
                </c:pt>
                <c:pt idx="1">
                  <c:v>1.8637503829645574</c:v>
                </c:pt>
                <c:pt idx="2">
                  <c:v>2.3672735473537321</c:v>
                </c:pt>
                <c:pt idx="3">
                  <c:v>1.2645401054651062</c:v>
                </c:pt>
                <c:pt idx="4">
                  <c:v>0.59271986466495896</c:v>
                </c:pt>
                <c:pt idx="5">
                  <c:v>0.25551742252341025</c:v>
                </c:pt>
                <c:pt idx="6">
                  <c:v>0.80154189048597946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67344"/>
        <c:axId val="388167904"/>
      </c:lineChart>
      <c:catAx>
        <c:axId val="38816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67904"/>
        <c:crosses val="autoZero"/>
        <c:auto val="1"/>
        <c:lblAlgn val="ctr"/>
        <c:lblOffset val="100"/>
        <c:noMultiLvlLbl val="0"/>
      </c:catAx>
      <c:valAx>
        <c:axId val="388167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67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Summary!$B$45:$H$45</c:f>
              <c:numCache>
                <c:formatCode>0.0</c:formatCode>
                <c:ptCount val="7"/>
                <c:pt idx="0">
                  <c:v>3.2913019792534914</c:v>
                </c:pt>
                <c:pt idx="1">
                  <c:v>3.9492604459507641</c:v>
                </c:pt>
                <c:pt idx="2">
                  <c:v>2.5810650972904137</c:v>
                </c:pt>
                <c:pt idx="3">
                  <c:v>-1.6531963964228069</c:v>
                </c:pt>
                <c:pt idx="4">
                  <c:v>0.61930308086921571</c:v>
                </c:pt>
                <c:pt idx="5">
                  <c:v>0.81458233330269358</c:v>
                </c:pt>
                <c:pt idx="6">
                  <c:v>3.5482289904377184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3.950447496980547</c:v>
                </c:pt>
                <c:pt idx="1">
                  <c:v>4.2794440429644087</c:v>
                </c:pt>
                <c:pt idx="2">
                  <c:v>1.7001646908961332</c:v>
                </c:pt>
                <c:pt idx="3">
                  <c:v>-0.30993813561962513</c:v>
                </c:pt>
                <c:pt idx="4">
                  <c:v>-0.3269683323349093</c:v>
                </c:pt>
                <c:pt idx="5">
                  <c:v>1.5673610363112322</c:v>
                </c:pt>
                <c:pt idx="6">
                  <c:v>3.0256459299798033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71264"/>
        <c:axId val="388171824"/>
      </c:lineChart>
      <c:catAx>
        <c:axId val="38817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71824"/>
        <c:crosses val="autoZero"/>
        <c:auto val="1"/>
        <c:lblAlgn val="ctr"/>
        <c:lblOffset val="100"/>
        <c:noMultiLvlLbl val="0"/>
      </c:catAx>
      <c:valAx>
        <c:axId val="388171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71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Summary!$B$46:$H$46</c:f>
              <c:numCache>
                <c:formatCode>0.0</c:formatCode>
                <c:ptCount val="7"/>
                <c:pt idx="0">
                  <c:v>7.5071429920048338E-2</c:v>
                </c:pt>
                <c:pt idx="1">
                  <c:v>-0.24723549628882235</c:v>
                </c:pt>
                <c:pt idx="2">
                  <c:v>1.6706600101031199</c:v>
                </c:pt>
                <c:pt idx="3">
                  <c:v>3.3955422665765678</c:v>
                </c:pt>
                <c:pt idx="4">
                  <c:v>2.6125246425996673</c:v>
                </c:pt>
                <c:pt idx="5">
                  <c:v>2.3885514729616641</c:v>
                </c:pt>
                <c:pt idx="6">
                  <c:v>0.39574044148051879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Summary!$B$54:$H$54</c:f>
              <c:numCache>
                <c:formatCode>0.0</c:formatCode>
                <c:ptCount val="7"/>
                <c:pt idx="0">
                  <c:v>-0.14057022186422241</c:v>
                </c:pt>
                <c:pt idx="1">
                  <c:v>6.8021092082148904E-2</c:v>
                </c:pt>
                <c:pt idx="2">
                  <c:v>1.616933170539836</c:v>
                </c:pt>
                <c:pt idx="3">
                  <c:v>2.9552737218000225</c:v>
                </c:pt>
                <c:pt idx="4">
                  <c:v>2.9602162916982477</c:v>
                </c:pt>
                <c:pt idx="5">
                  <c:v>1.9530084780334578</c:v>
                </c:pt>
                <c:pt idx="6">
                  <c:v>1.1776059426826579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75184"/>
        <c:axId val="388175744"/>
      </c:lineChart>
      <c:catAx>
        <c:axId val="38817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75744"/>
        <c:crosses val="autoZero"/>
        <c:auto val="1"/>
        <c:lblAlgn val="ctr"/>
        <c:lblOffset val="100"/>
        <c:noMultiLvlLbl val="0"/>
      </c:catAx>
      <c:valAx>
        <c:axId val="388175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88175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Deseason_Growth_Decomp!#REF!</c:f>
            </c:multiLvlStrRef>
          </c:cat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Deseason_Growth_Decomp!#REF!</c:f>
            </c:multiLvlStrRef>
          </c:cat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Deseason_Growth_Decomp!#REF!</c:f>
            </c:multiLvlStrRef>
          </c:cat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Deseason_Growth_Decomp!#REF!</c:f>
            </c:multiLvlStrRef>
          </c:cat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88856240"/>
        <c:axId val="388856800"/>
      </c:barChart>
      <c:catAx>
        <c:axId val="38885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856800"/>
        <c:crosses val="autoZero"/>
        <c:auto val="1"/>
        <c:lblAlgn val="ctr"/>
        <c:lblOffset val="700"/>
        <c:noMultiLvlLbl val="0"/>
      </c:catAx>
      <c:valAx>
        <c:axId val="388856800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388856240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-0.27382514381342205</c:v>
                </c:pt>
                <c:pt idx="1">
                  <c:v>0.49461989996719691</c:v>
                </c:pt>
                <c:pt idx="2">
                  <c:v>6.7500539427629791</c:v>
                </c:pt>
                <c:pt idx="3">
                  <c:v>6.2055803259545073</c:v>
                </c:pt>
                <c:pt idx="4">
                  <c:v>7.7493227707436496</c:v>
                </c:pt>
                <c:pt idx="5">
                  <c:v>6.5106330359804732</c:v>
                </c:pt>
                <c:pt idx="6">
                  <c:v>5.355266550292459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859600"/>
        <c:axId val="388860160"/>
      </c:barChart>
      <c:catAx>
        <c:axId val="38885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0160"/>
        <c:crosses val="autoZero"/>
        <c:auto val="1"/>
        <c:lblAlgn val="ctr"/>
        <c:lblOffset val="100"/>
        <c:noMultiLvlLbl val="0"/>
      </c:catAx>
      <c:valAx>
        <c:axId val="38886016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5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1.0068236420841981</c:v>
                </c:pt>
                <c:pt idx="1">
                  <c:v>1.8051817409147075</c:v>
                </c:pt>
                <c:pt idx="2">
                  <c:v>2.5268479379355835</c:v>
                </c:pt>
                <c:pt idx="3">
                  <c:v>0.95171970848322296</c:v>
                </c:pt>
                <c:pt idx="4">
                  <c:v>1.8664412726061341</c:v>
                </c:pt>
                <c:pt idx="5">
                  <c:v>0.78532601016594317</c:v>
                </c:pt>
                <c:pt idx="6">
                  <c:v>1.9969885117790298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862400"/>
        <c:axId val="388862960"/>
      </c:barChart>
      <c:catAx>
        <c:axId val="3888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2960"/>
        <c:crosses val="autoZero"/>
        <c:auto val="1"/>
        <c:lblAlgn val="ctr"/>
        <c:lblOffset val="100"/>
        <c:noMultiLvlLbl val="0"/>
      </c:catAx>
      <c:valAx>
        <c:axId val="38886296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olders\valuable%20files\QGDP%20201617%20rebase\QGDP%20Q22019_20\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/>
          <cell r="AI3"/>
          <cell r="AJ3" t="str">
            <v>2016/17</v>
          </cell>
          <cell r="AK3"/>
          <cell r="AL3"/>
          <cell r="AM3"/>
          <cell r="AN3" t="str">
            <v>2017/18</v>
          </cell>
          <cell r="AO3"/>
          <cell r="AP3"/>
          <cell r="AQ3"/>
          <cell r="AR3" t="str">
            <v>2018/19</v>
          </cell>
          <cell r="AS3"/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2"/>
  <sheetViews>
    <sheetView workbookViewId="0">
      <selection activeCell="D13" sqref="D13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133</v>
      </c>
      <c r="D13" s="71"/>
      <c r="E13" s="71"/>
    </row>
    <row r="14" spans="2:5" ht="45.75" customHeight="1" x14ac:dyDescent="0.25">
      <c r="B14" s="73" t="s">
        <v>117</v>
      </c>
      <c r="C14" s="72" t="s">
        <v>116</v>
      </c>
      <c r="D14" s="71"/>
      <c r="E14" s="71"/>
    </row>
    <row r="15" spans="2:5" ht="59.25" customHeight="1" x14ac:dyDescent="0.25">
      <c r="B15" s="73" t="s">
        <v>118</v>
      </c>
      <c r="C15" s="72" t="s">
        <v>134</v>
      </c>
      <c r="D15" s="70"/>
      <c r="E15" s="71"/>
    </row>
    <row r="16" spans="2:5" ht="57" customHeight="1" x14ac:dyDescent="0.25">
      <c r="B16" s="73" t="s">
        <v>119</v>
      </c>
      <c r="C16" s="72" t="s">
        <v>122</v>
      </c>
      <c r="D16" s="70"/>
      <c r="E16" s="71"/>
    </row>
    <row r="17" spans="2:5" ht="63.75" customHeight="1" x14ac:dyDescent="0.25">
      <c r="B17" s="73" t="s">
        <v>120</v>
      </c>
      <c r="C17" s="72" t="s">
        <v>121</v>
      </c>
      <c r="D17" s="70"/>
      <c r="E17" s="71"/>
    </row>
    <row r="20" spans="2:5" x14ac:dyDescent="0.25">
      <c r="B20" s="71"/>
      <c r="C20" s="71"/>
      <c r="D20" s="71"/>
      <c r="E20" s="71"/>
    </row>
    <row r="22" spans="2:5" x14ac:dyDescent="0.25">
      <c r="B22" s="71"/>
      <c r="C22" s="71"/>
      <c r="D22" s="71"/>
      <c r="E22" s="7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L57"/>
  <sheetViews>
    <sheetView showGridLines="0" view="pageBreakPreview" zoomScale="110" zoomScaleNormal="100" zoomScaleSheetLayoutView="110" workbookViewId="0">
      <pane xSplit="1" ySplit="3" topLeftCell="B4" activePane="bottomRight" state="frozen"/>
      <selection activeCell="BC31" sqref="BC31"/>
      <selection pane="topRight" activeCell="BC31" sqref="BC31"/>
      <selection pane="bottomLeft" activeCell="BC31" sqref="BC31"/>
      <selection pane="bottomRight" activeCell="I17" sqref="I17"/>
    </sheetView>
  </sheetViews>
  <sheetFormatPr defaultRowHeight="11.25" x14ac:dyDescent="0.2"/>
  <cols>
    <col min="1" max="1" width="28.140625" style="100" customWidth="1"/>
    <col min="2" max="2" width="6.85546875" style="100" customWidth="1"/>
    <col min="3" max="3" width="7.85546875" style="100" customWidth="1"/>
    <col min="4" max="4" width="7.28515625" style="100" customWidth="1"/>
    <col min="5" max="5" width="8.85546875" style="100" customWidth="1"/>
    <col min="6" max="6" width="7.42578125" style="100" customWidth="1"/>
    <col min="7" max="7" width="8.5703125" style="100" customWidth="1"/>
    <col min="8" max="8" width="7.140625" style="100" customWidth="1"/>
    <col min="9" max="9" width="7.42578125" style="100" customWidth="1"/>
    <col min="10" max="10" width="7.85546875" style="100" customWidth="1"/>
    <col min="11" max="11" width="7.42578125" style="100" customWidth="1"/>
    <col min="12" max="13" width="7.7109375" style="100" customWidth="1"/>
    <col min="14" max="14" width="7.42578125" style="100" customWidth="1"/>
    <col min="15" max="15" width="7.28515625" style="100" customWidth="1"/>
    <col min="16" max="16" width="7.140625" style="100" customWidth="1"/>
    <col min="17" max="17" width="7.42578125" style="100" customWidth="1"/>
    <col min="18" max="18" width="7.28515625" style="100" customWidth="1"/>
    <col min="19" max="19" width="7.42578125" style="100" customWidth="1"/>
    <col min="20" max="20" width="7.28515625" style="100" customWidth="1"/>
    <col min="21" max="21" width="7.42578125" style="100" customWidth="1"/>
    <col min="22" max="22" width="7.7109375" style="100" customWidth="1"/>
    <col min="23" max="23" width="7.85546875" style="100" customWidth="1"/>
    <col min="24" max="24" width="7.7109375" style="100" customWidth="1"/>
    <col min="25" max="25" width="7.140625" style="100" bestFit="1" customWidth="1"/>
    <col min="26" max="16384" width="9.140625" style="100"/>
  </cols>
  <sheetData>
    <row r="2" spans="1:25" s="101" customFormat="1" ht="12" x14ac:dyDescent="0.2">
      <c r="B2" s="102" t="s">
        <v>140</v>
      </c>
    </row>
    <row r="3" spans="1:25" s="146" customFormat="1" ht="12" customHeight="1" x14ac:dyDescent="0.2">
      <c r="A3" s="144" t="s">
        <v>123</v>
      </c>
      <c r="B3" s="182" t="s">
        <v>80</v>
      </c>
      <c r="C3" s="182"/>
      <c r="D3" s="182"/>
      <c r="E3" s="182"/>
      <c r="F3" s="145" t="s">
        <v>92</v>
      </c>
      <c r="G3" s="182" t="s">
        <v>92</v>
      </c>
      <c r="H3" s="182"/>
      <c r="I3" s="182"/>
      <c r="J3" s="182" t="s">
        <v>135</v>
      </c>
      <c r="K3" s="182"/>
      <c r="L3" s="182"/>
      <c r="M3" s="182"/>
      <c r="N3" s="182" t="s">
        <v>137</v>
      </c>
      <c r="O3" s="182"/>
      <c r="P3" s="182"/>
      <c r="Q3" s="182"/>
      <c r="R3" s="182" t="s">
        <v>138</v>
      </c>
      <c r="S3" s="182"/>
      <c r="T3" s="182"/>
      <c r="U3" s="182"/>
      <c r="V3" s="182" t="s">
        <v>139</v>
      </c>
      <c r="W3" s="182"/>
      <c r="X3" s="182"/>
      <c r="Y3" s="182"/>
    </row>
    <row r="4" spans="1:25" s="148" customFormat="1" ht="12" customHeight="1" x14ac:dyDescent="0.2">
      <c r="A4" s="147" t="s">
        <v>124</v>
      </c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  <c r="V4" s="98" t="s">
        <v>46</v>
      </c>
      <c r="W4" s="98" t="s">
        <v>47</v>
      </c>
      <c r="X4" s="98" t="s">
        <v>48</v>
      </c>
      <c r="Y4" s="98" t="s">
        <v>49</v>
      </c>
    </row>
    <row r="5" spans="1:25" ht="12" customHeight="1" x14ac:dyDescent="0.2">
      <c r="A5" s="104" t="s">
        <v>101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5" s="103" customFormat="1" ht="12" customHeight="1" x14ac:dyDescent="0.2">
      <c r="A6" s="82" t="s">
        <v>0</v>
      </c>
      <c r="B6" s="106">
        <v>28574.201941956464</v>
      </c>
      <c r="C6" s="106">
        <v>26607.423942442223</v>
      </c>
      <c r="D6" s="106">
        <v>26241.027181832353</v>
      </c>
      <c r="E6" s="106">
        <v>27095.387855242083</v>
      </c>
      <c r="F6" s="106">
        <v>30788.509079602773</v>
      </c>
      <c r="G6" s="106">
        <v>28339.735675662247</v>
      </c>
      <c r="H6" s="106">
        <v>27646.304132954174</v>
      </c>
      <c r="I6" s="106">
        <v>28584.386621506688</v>
      </c>
      <c r="J6" s="106">
        <v>32471.44622870961</v>
      </c>
      <c r="K6" s="106">
        <v>29952.346098777165</v>
      </c>
      <c r="L6" s="106">
        <v>29773.932690726193</v>
      </c>
      <c r="M6" s="106">
        <v>30588.878222523981</v>
      </c>
      <c r="N6" s="106">
        <v>34974.901920493183</v>
      </c>
      <c r="O6" s="106">
        <v>32547.584342529015</v>
      </c>
      <c r="P6" s="106">
        <v>30040.896375549073</v>
      </c>
      <c r="Q6" s="106">
        <v>28847.029508446954</v>
      </c>
      <c r="R6" s="106">
        <v>34827.911621928608</v>
      </c>
      <c r="S6" s="106">
        <v>32506.437656627804</v>
      </c>
      <c r="T6" s="106">
        <v>30954.944038436894</v>
      </c>
      <c r="U6" s="106">
        <v>32591.724614617659</v>
      </c>
      <c r="V6" s="106">
        <v>35853.627029923897</v>
      </c>
      <c r="W6" s="106">
        <v>34399.218295145474</v>
      </c>
      <c r="X6" s="106">
        <v>32529.611982744351</v>
      </c>
      <c r="Y6" s="106">
        <v>34184.702961461582</v>
      </c>
    </row>
    <row r="7" spans="1:25" ht="12" customHeight="1" x14ac:dyDescent="0.2">
      <c r="A7" s="107" t="s">
        <v>125</v>
      </c>
      <c r="B7" s="105">
        <v>8011.8972807584478</v>
      </c>
      <c r="C7" s="105">
        <v>6110.1640705152231</v>
      </c>
      <c r="D7" s="105">
        <v>5359.3644798818987</v>
      </c>
      <c r="E7" s="105">
        <v>5975.642748964452</v>
      </c>
      <c r="F7" s="105">
        <v>8785.8169814301182</v>
      </c>
      <c r="G7" s="105">
        <v>6200.3548843873368</v>
      </c>
      <c r="H7" s="105">
        <v>5492.6616203449466</v>
      </c>
      <c r="I7" s="105">
        <v>6095.5923958883086</v>
      </c>
      <c r="J7" s="105">
        <v>8976.2495483385173</v>
      </c>
      <c r="K7" s="105">
        <v>6447.0992310312204</v>
      </c>
      <c r="L7" s="105">
        <v>5931.2746225335568</v>
      </c>
      <c r="M7" s="105">
        <v>6632.434006228933</v>
      </c>
      <c r="N7" s="105">
        <v>9518.0718659245631</v>
      </c>
      <c r="O7" s="105">
        <v>6955.4564082275692</v>
      </c>
      <c r="P7" s="105">
        <v>5852.1812441889142</v>
      </c>
      <c r="Q7" s="105">
        <v>7011.1102062732598</v>
      </c>
      <c r="R7" s="105">
        <v>10179.17051505169</v>
      </c>
      <c r="S7" s="105">
        <v>7485.0277812453078</v>
      </c>
      <c r="T7" s="105">
        <v>5876.9833057715614</v>
      </c>
      <c r="U7" s="105">
        <v>7063.0175426687674</v>
      </c>
      <c r="V7" s="105">
        <v>10609.301136441845</v>
      </c>
      <c r="W7" s="105">
        <v>7343.1132656284262</v>
      </c>
      <c r="X7" s="105">
        <v>6286.0853139373039</v>
      </c>
      <c r="Y7" s="105">
        <v>7698.7038532773258</v>
      </c>
    </row>
    <row r="8" spans="1:25" ht="12" customHeight="1" x14ac:dyDescent="0.2">
      <c r="A8" s="107" t="s">
        <v>126</v>
      </c>
      <c r="B8" s="105">
        <v>6766.3153271945566</v>
      </c>
      <c r="C8" s="105">
        <v>7104.6240066492783</v>
      </c>
      <c r="D8" s="105">
        <v>7306.2270808660851</v>
      </c>
      <c r="E8" s="105">
        <v>7071.1591902846903</v>
      </c>
      <c r="F8" s="105">
        <v>7148.377614266702</v>
      </c>
      <c r="G8" s="105">
        <v>7315.9800544123564</v>
      </c>
      <c r="H8" s="105">
        <v>7533.226313694523</v>
      </c>
      <c r="I8" s="105">
        <v>7618.6900919569734</v>
      </c>
      <c r="J8" s="105">
        <v>7762.206417364996</v>
      </c>
      <c r="K8" s="105">
        <v>8064.1699699834271</v>
      </c>
      <c r="L8" s="105">
        <v>8248.939894480216</v>
      </c>
      <c r="M8" s="105">
        <v>8217.9539451354012</v>
      </c>
      <c r="N8" s="105">
        <v>8598.0206973502372</v>
      </c>
      <c r="O8" s="105">
        <v>8947.2019155870221</v>
      </c>
      <c r="P8" s="105">
        <v>8405.8609489746086</v>
      </c>
      <c r="Q8" s="105">
        <v>7391.1395350284793</v>
      </c>
      <c r="R8" s="105">
        <v>8393.1188680489704</v>
      </c>
      <c r="S8" s="105">
        <v>8768.9695629632188</v>
      </c>
      <c r="T8" s="105">
        <v>8651.9383970728395</v>
      </c>
      <c r="U8" s="105">
        <v>8685.4253618456751</v>
      </c>
      <c r="V8" s="105">
        <v>8373.6534244818122</v>
      </c>
      <c r="W8" s="105">
        <v>9508.048963540672</v>
      </c>
      <c r="X8" s="105">
        <v>9126.7648707802691</v>
      </c>
      <c r="Y8" s="105">
        <v>9256.3372424302943</v>
      </c>
    </row>
    <row r="9" spans="1:25" ht="12" customHeight="1" x14ac:dyDescent="0.2">
      <c r="A9" s="107" t="s">
        <v>127</v>
      </c>
      <c r="B9" s="105">
        <v>11937.583521119388</v>
      </c>
      <c r="C9" s="105">
        <v>11574.799808589667</v>
      </c>
      <c r="D9" s="105">
        <v>11626.77414719554</v>
      </c>
      <c r="E9" s="105">
        <v>12042.858299513204</v>
      </c>
      <c r="F9" s="105">
        <v>12862.947612009732</v>
      </c>
      <c r="G9" s="105">
        <v>12815.449149749618</v>
      </c>
      <c r="H9" s="105">
        <v>12684.725819767267</v>
      </c>
      <c r="I9" s="105">
        <v>12837.03492753409</v>
      </c>
      <c r="J9" s="105">
        <v>13754.087223225675</v>
      </c>
      <c r="K9" s="105">
        <v>13368.061390486684</v>
      </c>
      <c r="L9" s="105">
        <v>13464.40488968966</v>
      </c>
      <c r="M9" s="105">
        <v>13602.243853881619</v>
      </c>
      <c r="N9" s="105">
        <v>14660.407642412258</v>
      </c>
      <c r="O9" s="105">
        <v>14372.817893344331</v>
      </c>
      <c r="P9" s="105">
        <v>13668.262499299793</v>
      </c>
      <c r="Q9" s="105">
        <v>12844.752467813227</v>
      </c>
      <c r="R9" s="105">
        <v>14137.027872148861</v>
      </c>
      <c r="S9" s="105">
        <v>14089.963929699243</v>
      </c>
      <c r="T9" s="105">
        <v>14385.597429120511</v>
      </c>
      <c r="U9" s="105">
        <v>14468.122147734693</v>
      </c>
      <c r="V9" s="105">
        <v>14764.875237948318</v>
      </c>
      <c r="W9" s="105">
        <v>15180.782887104431</v>
      </c>
      <c r="X9" s="105">
        <v>14630.65302331436</v>
      </c>
      <c r="Y9" s="105">
        <v>14838.590433249803</v>
      </c>
    </row>
    <row r="10" spans="1:25" ht="12" customHeight="1" x14ac:dyDescent="0.2">
      <c r="A10" s="82" t="s">
        <v>18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</row>
    <row r="11" spans="1:25" ht="12" customHeight="1" x14ac:dyDescent="0.2">
      <c r="A11" s="108" t="s">
        <v>128</v>
      </c>
      <c r="B11" s="109">
        <v>1858.4058128840741</v>
      </c>
      <c r="C11" s="109">
        <v>1817.8360566880533</v>
      </c>
      <c r="D11" s="109">
        <v>1948.6614738888318</v>
      </c>
      <c r="E11" s="109">
        <v>2005.7276164797372</v>
      </c>
      <c r="F11" s="109">
        <v>1991.3668718962235</v>
      </c>
      <c r="G11" s="109">
        <v>2007.951587112934</v>
      </c>
      <c r="H11" s="109">
        <v>1935.6903791474351</v>
      </c>
      <c r="I11" s="109">
        <v>2033.0692061273146</v>
      </c>
      <c r="J11" s="109">
        <v>1978.9030397804254</v>
      </c>
      <c r="K11" s="109">
        <v>2073.0155072758303</v>
      </c>
      <c r="L11" s="109">
        <v>2129.3132840227577</v>
      </c>
      <c r="M11" s="109">
        <v>2136.246417278026</v>
      </c>
      <c r="N11" s="109">
        <v>2198.4017148061271</v>
      </c>
      <c r="O11" s="109">
        <v>2272.1081253700959</v>
      </c>
      <c r="P11" s="109">
        <v>2114.5916830857573</v>
      </c>
      <c r="Q11" s="109">
        <v>1600.0272993319882</v>
      </c>
      <c r="R11" s="109">
        <v>2118.5943666790913</v>
      </c>
      <c r="S11" s="109">
        <v>2162.4763827200345</v>
      </c>
      <c r="T11" s="109">
        <v>2040.4249064719841</v>
      </c>
      <c r="U11" s="109">
        <v>2375.1595623685234</v>
      </c>
      <c r="V11" s="109">
        <v>2105.7972310519212</v>
      </c>
      <c r="W11" s="109">
        <v>2367.2731788719479</v>
      </c>
      <c r="X11" s="109">
        <v>2486.1087747124175</v>
      </c>
      <c r="Y11" s="109">
        <v>2391.0714325041586</v>
      </c>
    </row>
    <row r="12" spans="1:25" ht="12" customHeight="1" x14ac:dyDescent="0.2">
      <c r="A12" s="86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</row>
    <row r="13" spans="1:25" ht="12" customHeight="1" x14ac:dyDescent="0.2">
      <c r="A13" s="104" t="s">
        <v>102</v>
      </c>
      <c r="F13" s="110"/>
      <c r="G13" s="110"/>
    </row>
    <row r="14" spans="1:25" s="103" customFormat="1" ht="12" customHeight="1" x14ac:dyDescent="0.2">
      <c r="A14" s="82" t="s">
        <v>0</v>
      </c>
      <c r="B14" s="106">
        <v>26415.983077289697</v>
      </c>
      <c r="C14" s="106">
        <v>26892.839580484047</v>
      </c>
      <c r="D14" s="106">
        <v>27572.380742875834</v>
      </c>
      <c r="E14" s="106">
        <v>27834.792524503813</v>
      </c>
      <c r="F14" s="106">
        <v>28354.312580325437</v>
      </c>
      <c r="G14" s="106">
        <v>28576.986372022489</v>
      </c>
      <c r="H14" s="106">
        <v>29147.665506884437</v>
      </c>
      <c r="I14" s="106">
        <v>29426.783254817736</v>
      </c>
      <c r="J14" s="106">
        <v>29980.313022569222</v>
      </c>
      <c r="K14" s="106">
        <v>30120.777121231298</v>
      </c>
      <c r="L14" s="106">
        <v>31407.434953838783</v>
      </c>
      <c r="M14" s="106">
        <v>31504.395706448406</v>
      </c>
      <c r="N14" s="106">
        <v>32372.510943425019</v>
      </c>
      <c r="O14" s="106">
        <v>32669.379744163918</v>
      </c>
      <c r="P14" s="106">
        <v>31581.458442367104</v>
      </c>
      <c r="Q14" s="106">
        <v>29805.81040490916</v>
      </c>
      <c r="R14" s="106">
        <v>31973.986160132255</v>
      </c>
      <c r="S14" s="106">
        <v>32598.812079687781</v>
      </c>
      <c r="T14" s="106">
        <v>32469.247801087637</v>
      </c>
      <c r="U14" s="106">
        <v>33566.315931775025</v>
      </c>
      <c r="V14" s="106">
        <v>33012.115535955643</v>
      </c>
      <c r="W14" s="106">
        <v>34374.357993117133</v>
      </c>
      <c r="X14" s="106">
        <v>34315.695768324884</v>
      </c>
      <c r="Y14" s="106">
        <v>35279.274333130365</v>
      </c>
    </row>
    <row r="15" spans="1:25" ht="12" customHeight="1" x14ac:dyDescent="0.2">
      <c r="A15" s="107" t="s">
        <v>125</v>
      </c>
      <c r="B15" s="105">
        <v>6098.624073924062</v>
      </c>
      <c r="C15" s="105">
        <v>6402.0303256125881</v>
      </c>
      <c r="D15" s="105">
        <v>6556.4545804723066</v>
      </c>
      <c r="E15" s="105">
        <v>6533.1594515119405</v>
      </c>
      <c r="F15" s="105">
        <v>6647.9307182205039</v>
      </c>
      <c r="G15" s="105">
        <v>6524.3110772592909</v>
      </c>
      <c r="H15" s="105">
        <v>6832.8354846130205</v>
      </c>
      <c r="I15" s="105">
        <v>6671.5393564711494</v>
      </c>
      <c r="J15" s="105">
        <v>6800.6305452221341</v>
      </c>
      <c r="K15" s="105">
        <v>6777.890641021866</v>
      </c>
      <c r="L15" s="105">
        <v>7398.5248558276053</v>
      </c>
      <c r="M15" s="105">
        <v>7219.0528751791908</v>
      </c>
      <c r="N15" s="105">
        <v>7215.7615498647283</v>
      </c>
      <c r="O15" s="105">
        <v>7320.2542846027791</v>
      </c>
      <c r="P15" s="105">
        <v>7225.4722780332795</v>
      </c>
      <c r="Q15" s="105">
        <v>7633.0204942378195</v>
      </c>
      <c r="R15" s="105">
        <v>7615.3115887080812</v>
      </c>
      <c r="S15" s="105">
        <v>7886.4973788416046</v>
      </c>
      <c r="T15" s="105">
        <v>7207.1926602509157</v>
      </c>
      <c r="U15" s="105">
        <v>7642.8049244546137</v>
      </c>
      <c r="V15" s="105">
        <v>7982.8017470177301</v>
      </c>
      <c r="W15" s="105">
        <v>7705.5345427262673</v>
      </c>
      <c r="X15" s="105">
        <v>7840.6413125303116</v>
      </c>
      <c r="Y15" s="105">
        <v>8304.8713901966203</v>
      </c>
    </row>
    <row r="16" spans="1:25" ht="12" customHeight="1" x14ac:dyDescent="0.2">
      <c r="A16" s="107" t="s">
        <v>126</v>
      </c>
      <c r="B16" s="105">
        <v>6803.4396192288204</v>
      </c>
      <c r="C16" s="105">
        <v>7072.1251690751669</v>
      </c>
      <c r="D16" s="105">
        <v>7254.6613234508568</v>
      </c>
      <c r="E16" s="105">
        <v>7134.727523878888</v>
      </c>
      <c r="F16" s="105">
        <v>7178.9131112458945</v>
      </c>
      <c r="G16" s="105">
        <v>7237.3912691732548</v>
      </c>
      <c r="H16" s="105">
        <v>7494.1904843374687</v>
      </c>
      <c r="I16" s="105">
        <v>7720.3863720959771</v>
      </c>
      <c r="J16" s="105">
        <v>7786.3707545010711</v>
      </c>
      <c r="K16" s="105">
        <v>7946.5894760375804</v>
      </c>
      <c r="L16" s="105">
        <v>8217.8665353606211</v>
      </c>
      <c r="M16" s="105">
        <v>8355.5004086932677</v>
      </c>
      <c r="N16" s="105">
        <v>8616.7877502189986</v>
      </c>
      <c r="O16" s="105">
        <v>8778.6263183501032</v>
      </c>
      <c r="P16" s="105">
        <v>8411.2583643115904</v>
      </c>
      <c r="Q16" s="105">
        <v>7516.5139871544352</v>
      </c>
      <c r="R16" s="105">
        <v>8382.1804814738316</v>
      </c>
      <c r="S16" s="105">
        <v>8567.7804440099426</v>
      </c>
      <c r="T16" s="105">
        <v>8692.4486994637209</v>
      </c>
      <c r="U16" s="105">
        <v>8853.9941809238462</v>
      </c>
      <c r="V16" s="105">
        <v>8398.5862964337448</v>
      </c>
      <c r="W16" s="105">
        <v>9247.926107798241</v>
      </c>
      <c r="X16" s="105">
        <v>9208.3274888806991</v>
      </c>
      <c r="Y16" s="105">
        <v>9492.5752313805297</v>
      </c>
    </row>
    <row r="17" spans="1:25" ht="12" customHeight="1" x14ac:dyDescent="0.2">
      <c r="A17" s="107" t="s">
        <v>127</v>
      </c>
      <c r="B17" s="105">
        <v>11630.916014877504</v>
      </c>
      <c r="C17" s="105">
        <v>11602.160261945186</v>
      </c>
      <c r="D17" s="105">
        <v>11795.99291374958</v>
      </c>
      <c r="E17" s="105">
        <v>12196.530838898323</v>
      </c>
      <c r="F17" s="105">
        <v>12515.16821260681</v>
      </c>
      <c r="G17" s="105">
        <v>12814.09944729266</v>
      </c>
      <c r="H17" s="105">
        <v>12864.810021017129</v>
      </c>
      <c r="I17" s="105">
        <v>13034.172979350818</v>
      </c>
      <c r="J17" s="105">
        <v>13391.633866278069</v>
      </c>
      <c r="K17" s="105">
        <v>13336.80658401931</v>
      </c>
      <c r="L17" s="105">
        <v>13641.606329746008</v>
      </c>
      <c r="M17" s="105">
        <v>13824.322879435547</v>
      </c>
      <c r="N17" s="105">
        <v>14308.990182070822</v>
      </c>
      <c r="O17" s="105">
        <v>14317.403787372805</v>
      </c>
      <c r="P17" s="105">
        <v>13819.040482212544</v>
      </c>
      <c r="Q17" s="105">
        <v>13075.785589496132</v>
      </c>
      <c r="R17" s="105">
        <v>13816.958099497042</v>
      </c>
      <c r="S17" s="105">
        <v>14007.151552868247</v>
      </c>
      <c r="T17" s="105">
        <v>14522.30410383755</v>
      </c>
      <c r="U17" s="105">
        <v>14719.924672796495</v>
      </c>
      <c r="V17" s="105">
        <v>14481.148042194907</v>
      </c>
      <c r="W17" s="105">
        <v>15083.046127659743</v>
      </c>
      <c r="X17" s="105">
        <v>14773.980140350734</v>
      </c>
      <c r="Y17" s="105">
        <v>15115.869176795108</v>
      </c>
    </row>
    <row r="18" spans="1:25" ht="12" customHeight="1" x14ac:dyDescent="0.2">
      <c r="A18" s="82" t="s">
        <v>18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25" ht="12" customHeight="1" x14ac:dyDescent="0.2">
      <c r="A19" s="108" t="s">
        <v>128</v>
      </c>
      <c r="B19" s="109">
        <v>1883.0033692593099</v>
      </c>
      <c r="C19" s="109">
        <v>1816.5238238511099</v>
      </c>
      <c r="D19" s="109">
        <v>1965.2719252030899</v>
      </c>
      <c r="E19" s="109">
        <v>1970.3747102146599</v>
      </c>
      <c r="F19" s="109">
        <v>2012.3005382522299</v>
      </c>
      <c r="G19" s="109">
        <v>2001.18457829728</v>
      </c>
      <c r="H19" s="109">
        <v>1955.82951691682</v>
      </c>
      <c r="I19" s="109">
        <v>2000.6845468997899</v>
      </c>
      <c r="J19" s="109">
        <v>2001.6778565679499</v>
      </c>
      <c r="K19" s="109">
        <v>2059.4904201525401</v>
      </c>
      <c r="L19" s="109">
        <v>2149.43723290455</v>
      </c>
      <c r="M19" s="109">
        <v>2105.5195431403999</v>
      </c>
      <c r="N19" s="109">
        <v>2230.9714612704702</v>
      </c>
      <c r="O19" s="109">
        <v>2253.09535383823</v>
      </c>
      <c r="P19" s="109">
        <v>2125.6873178096898</v>
      </c>
      <c r="Q19" s="109">
        <v>1580.49033402077</v>
      </c>
      <c r="R19" s="109">
        <v>2159.5359904533002</v>
      </c>
      <c r="S19" s="109">
        <v>2137.38270396799</v>
      </c>
      <c r="T19" s="109">
        <v>2047.3023375354501</v>
      </c>
      <c r="U19" s="109">
        <v>2349.5921536000701</v>
      </c>
      <c r="V19" s="109">
        <v>2149.5794503092602</v>
      </c>
      <c r="W19" s="109">
        <v>2337.8512149328799</v>
      </c>
      <c r="X19" s="109">
        <v>2492.7468265631401</v>
      </c>
      <c r="Y19" s="109">
        <v>2365.9585347581101</v>
      </c>
    </row>
    <row r="20" spans="1:25" ht="12" customHeight="1" x14ac:dyDescent="0.2">
      <c r="A20" s="111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</row>
    <row r="21" spans="1:25" ht="12" customHeight="1" x14ac:dyDescent="0.2">
      <c r="A21" s="104" t="s">
        <v>100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</row>
    <row r="22" spans="1:25" s="103" customFormat="1" ht="12" customHeight="1" x14ac:dyDescent="0.2">
      <c r="A22" s="82" t="s">
        <v>0</v>
      </c>
      <c r="B22" s="106">
        <v>26483.224943940379</v>
      </c>
      <c r="C22" s="106">
        <v>26934.507117718185</v>
      </c>
      <c r="D22" s="106">
        <v>27440.098739262532</v>
      </c>
      <c r="E22" s="106">
        <v>27903.751772123942</v>
      </c>
      <c r="F22" s="106">
        <v>28295.393065315708</v>
      </c>
      <c r="G22" s="106">
        <v>28658.148502657456</v>
      </c>
      <c r="H22" s="106">
        <v>29062.91887683473</v>
      </c>
      <c r="I22" s="106">
        <v>29512.173313192339</v>
      </c>
      <c r="J22" s="106">
        <v>29896.022479972555</v>
      </c>
      <c r="K22" s="106">
        <v>30353.374057471225</v>
      </c>
      <c r="L22" s="106">
        <v>30949.124652117636</v>
      </c>
      <c r="M22" s="106">
        <v>31645.734213362055</v>
      </c>
      <c r="N22" s="106">
        <v>32356.58358931234</v>
      </c>
      <c r="O22" s="106">
        <v>32510.762420576601</v>
      </c>
      <c r="P22" s="106">
        <v>32130.409398658943</v>
      </c>
      <c r="Q22" s="106">
        <v>32009.684768707903</v>
      </c>
      <c r="R22" s="106">
        <v>32040.126673585419</v>
      </c>
      <c r="S22" s="106">
        <v>32513.812254912198</v>
      </c>
      <c r="T22" s="106">
        <v>33101.828775395254</v>
      </c>
      <c r="U22" s="106">
        <v>33501.178322964857</v>
      </c>
      <c r="V22" s="106">
        <v>33754.86977554833</v>
      </c>
      <c r="W22" s="106">
        <v>34189.574015257102</v>
      </c>
      <c r="X22" s="106">
        <v>34384.65229566476</v>
      </c>
      <c r="Y22" s="106">
        <v>35121.057828401339</v>
      </c>
    </row>
    <row r="23" spans="1:25" ht="12" customHeight="1" x14ac:dyDescent="0.2">
      <c r="A23" s="107" t="s">
        <v>125</v>
      </c>
      <c r="B23" s="105">
        <v>6223.9959921245545</v>
      </c>
      <c r="C23" s="105">
        <v>6339.995741263474</v>
      </c>
      <c r="D23" s="105">
        <v>6490.0807833497574</v>
      </c>
      <c r="E23" s="105">
        <v>6572.1504577322994</v>
      </c>
      <c r="F23" s="105">
        <v>6611.1048990309473</v>
      </c>
      <c r="G23" s="105">
        <v>6627.9974238692703</v>
      </c>
      <c r="H23" s="105">
        <v>6681.1235997219146</v>
      </c>
      <c r="I23" s="105">
        <v>6728.9137988608445</v>
      </c>
      <c r="J23" s="105">
        <v>6786.6315162436094</v>
      </c>
      <c r="K23" s="105">
        <v>6881.8511970590152</v>
      </c>
      <c r="L23" s="105">
        <v>7054.7811605810675</v>
      </c>
      <c r="M23" s="105">
        <v>7207.92883170404</v>
      </c>
      <c r="N23" s="105">
        <v>7243.334284028253</v>
      </c>
      <c r="O23" s="105">
        <v>7273.1998184133172</v>
      </c>
      <c r="P23" s="105">
        <v>7373.7054214366362</v>
      </c>
      <c r="Q23" s="105">
        <v>7512.926132307326</v>
      </c>
      <c r="R23" s="105">
        <v>7672.3830242320746</v>
      </c>
      <c r="S23" s="105">
        <v>7762.4370351625957</v>
      </c>
      <c r="T23" s="105">
        <v>7751.7482199229753</v>
      </c>
      <c r="U23" s="105">
        <v>7763.2938112908096</v>
      </c>
      <c r="V23" s="105">
        <v>7771.1857637559551</v>
      </c>
      <c r="W23" s="105">
        <v>7783.8686787515817</v>
      </c>
      <c r="X23" s="105">
        <v>7893.8136900554755</v>
      </c>
      <c r="Y23" s="105">
        <v>8237.4948560510493</v>
      </c>
    </row>
    <row r="24" spans="1:25" ht="12" customHeight="1" x14ac:dyDescent="0.2">
      <c r="A24" s="107" t="s">
        <v>126</v>
      </c>
      <c r="B24" s="105">
        <v>6790.1615427339129</v>
      </c>
      <c r="C24" s="105">
        <v>7080.7427063820996</v>
      </c>
      <c r="D24" s="105">
        <v>7201.1269937292118</v>
      </c>
      <c r="E24" s="105">
        <v>7178.8079549812455</v>
      </c>
      <c r="F24" s="105">
        <v>7155.3355263293179</v>
      </c>
      <c r="G24" s="105">
        <v>7267.4854673863392</v>
      </c>
      <c r="H24" s="105">
        <v>7487.373845642187</v>
      </c>
      <c r="I24" s="105">
        <v>7691.219822847238</v>
      </c>
      <c r="J24" s="105">
        <v>7811.7866553567019</v>
      </c>
      <c r="K24" s="105">
        <v>7979.236861669815</v>
      </c>
      <c r="L24" s="105">
        <v>8187.0904882993027</v>
      </c>
      <c r="M24" s="105">
        <v>8411.249950339723</v>
      </c>
      <c r="N24" s="105">
        <v>8655.2856209852489</v>
      </c>
      <c r="O24" s="105">
        <v>8729.3016964047074</v>
      </c>
      <c r="P24" s="105">
        <v>8634.3237845972053</v>
      </c>
      <c r="Q24" s="105">
        <v>8605.6856470822822</v>
      </c>
      <c r="R24" s="105">
        <v>8616.4823089035563</v>
      </c>
      <c r="S24" s="105">
        <v>8601.7868288112131</v>
      </c>
      <c r="T24" s="105">
        <v>8685.5826514969358</v>
      </c>
      <c r="U24" s="105">
        <v>8837.7902342722482</v>
      </c>
      <c r="V24" s="105">
        <v>9018.3779998595637</v>
      </c>
      <c r="W24" s="105">
        <v>9175.044813446244</v>
      </c>
      <c r="X24" s="105">
        <v>9286.0319357958851</v>
      </c>
      <c r="Y24" s="105">
        <v>9381.6995980998108</v>
      </c>
    </row>
    <row r="25" spans="1:25" ht="12" customHeight="1" x14ac:dyDescent="0.2">
      <c r="A25" s="107" t="s">
        <v>127</v>
      </c>
      <c r="B25" s="105">
        <v>11619.448278618544</v>
      </c>
      <c r="C25" s="105">
        <v>11627.351954231581</v>
      </c>
      <c r="D25" s="105">
        <v>11815.358464834964</v>
      </c>
      <c r="E25" s="105">
        <v>12164.534648682707</v>
      </c>
      <c r="F25" s="105">
        <v>12524.631185162292</v>
      </c>
      <c r="G25" s="105">
        <v>12769.238294050934</v>
      </c>
      <c r="H25" s="105">
        <v>12919.609603036988</v>
      </c>
      <c r="I25" s="105">
        <v>13108.592237256145</v>
      </c>
      <c r="J25" s="105">
        <v>13286.721257543517</v>
      </c>
      <c r="K25" s="105">
        <v>13422.419394374387</v>
      </c>
      <c r="L25" s="105">
        <v>13592.269931535418</v>
      </c>
      <c r="M25" s="105">
        <v>13878.747193698149</v>
      </c>
      <c r="N25" s="105">
        <v>14243.622881555899</v>
      </c>
      <c r="O25" s="105">
        <v>14285.366622582455</v>
      </c>
      <c r="P25" s="105">
        <v>13943.593483758354</v>
      </c>
      <c r="Q25" s="105">
        <v>13716.334381544651</v>
      </c>
      <c r="R25" s="105">
        <v>13579.778224147058</v>
      </c>
      <c r="S25" s="105">
        <v>14008.384688302649</v>
      </c>
      <c r="T25" s="105">
        <v>14503.288861512428</v>
      </c>
      <c r="U25" s="105">
        <v>14740.603994684432</v>
      </c>
      <c r="V25" s="105">
        <v>14775.856804229374</v>
      </c>
      <c r="W25" s="105">
        <v>14893.473484868775</v>
      </c>
      <c r="X25" s="105">
        <v>14772.883744113658</v>
      </c>
      <c r="Y25" s="105">
        <v>15084.197131971836</v>
      </c>
    </row>
    <row r="26" spans="1:25" ht="12" customHeight="1" x14ac:dyDescent="0.2">
      <c r="A26" s="82" t="s">
        <v>18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</row>
    <row r="27" spans="1:25" ht="12" customHeight="1" x14ac:dyDescent="0.2">
      <c r="A27" s="86" t="s">
        <v>128</v>
      </c>
      <c r="B27" s="105">
        <v>1849.6191304633701</v>
      </c>
      <c r="C27" s="105">
        <v>1886.4167158410301</v>
      </c>
      <c r="D27" s="105">
        <v>1933.5324973485999</v>
      </c>
      <c r="E27" s="105">
        <v>1988.25871072769</v>
      </c>
      <c r="F27" s="105">
        <v>2004.32145479315</v>
      </c>
      <c r="G27" s="105">
        <v>1993.42731735091</v>
      </c>
      <c r="H27" s="105">
        <v>1974.8118284336399</v>
      </c>
      <c r="I27" s="105">
        <v>1983.44745422811</v>
      </c>
      <c r="J27" s="105">
        <v>2010.8830508287299</v>
      </c>
      <c r="K27" s="105">
        <v>2069.86660436801</v>
      </c>
      <c r="L27" s="105">
        <v>2114.9830717018499</v>
      </c>
      <c r="M27" s="105">
        <v>2147.8082376201401</v>
      </c>
      <c r="N27" s="105">
        <v>2214.34080274294</v>
      </c>
      <c r="O27" s="105">
        <v>2222.8942831761201</v>
      </c>
      <c r="P27" s="105">
        <v>2178.7867088667499</v>
      </c>
      <c r="Q27" s="105">
        <v>2174.7386077736401</v>
      </c>
      <c r="R27" s="105">
        <v>2171.4831163027302</v>
      </c>
      <c r="S27" s="105">
        <v>2141.2037026357398</v>
      </c>
      <c r="T27" s="105">
        <v>2161.20904246291</v>
      </c>
      <c r="U27" s="105">
        <v>2159.4902827173701</v>
      </c>
      <c r="V27" s="105">
        <v>2189.4492077034402</v>
      </c>
      <c r="W27" s="105">
        <v>2337.1870381905001</v>
      </c>
      <c r="X27" s="105">
        <v>2431.9229256997401</v>
      </c>
      <c r="Y27" s="105">
        <v>2417.6662422786399</v>
      </c>
    </row>
    <row r="28" spans="1:25" ht="12" customHeight="1" thickBot="1" x14ac:dyDescent="0.25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</row>
    <row r="29" spans="1:25" ht="12" customHeight="1" x14ac:dyDescent="0.2">
      <c r="A29" s="114" t="s">
        <v>50</v>
      </c>
    </row>
    <row r="30" spans="1:25" ht="12" customHeight="1" x14ac:dyDescent="0.2">
      <c r="A30" s="114"/>
    </row>
    <row r="31" spans="1:25" s="101" customFormat="1" ht="12" customHeight="1" x14ac:dyDescent="0.2">
      <c r="B31" s="102" t="s">
        <v>141</v>
      </c>
    </row>
    <row r="32" spans="1:25" s="146" customFormat="1" ht="12" customHeight="1" x14ac:dyDescent="0.2">
      <c r="A32" s="149" t="s">
        <v>123</v>
      </c>
      <c r="B32" s="183" t="s">
        <v>80</v>
      </c>
      <c r="C32" s="183"/>
      <c r="D32" s="183"/>
      <c r="E32" s="183"/>
      <c r="F32" s="181" t="s">
        <v>92</v>
      </c>
      <c r="G32" s="183" t="s">
        <v>92</v>
      </c>
      <c r="H32" s="183"/>
      <c r="I32" s="183"/>
      <c r="J32" s="182" t="s">
        <v>135</v>
      </c>
      <c r="K32" s="182"/>
      <c r="L32" s="182"/>
      <c r="M32" s="182"/>
      <c r="N32" s="182" t="s">
        <v>137</v>
      </c>
      <c r="O32" s="182"/>
      <c r="P32" s="182"/>
      <c r="Q32" s="182"/>
      <c r="R32" s="182" t="s">
        <v>138</v>
      </c>
      <c r="S32" s="182"/>
      <c r="T32" s="182"/>
      <c r="U32" s="182"/>
      <c r="V32" s="182" t="s">
        <v>139</v>
      </c>
      <c r="W32" s="182"/>
      <c r="X32" s="182"/>
      <c r="Y32" s="182"/>
    </row>
    <row r="33" spans="1:25" s="148" customFormat="1" ht="12" customHeight="1" x14ac:dyDescent="0.2">
      <c r="A33" s="150" t="s">
        <v>124</v>
      </c>
      <c r="B33" s="151" t="s">
        <v>46</v>
      </c>
      <c r="C33" s="151" t="s">
        <v>47</v>
      </c>
      <c r="D33" s="151" t="s">
        <v>48</v>
      </c>
      <c r="E33" s="151" t="s">
        <v>49</v>
      </c>
      <c r="F33" s="152" t="s">
        <v>46</v>
      </c>
      <c r="G33" s="152" t="s">
        <v>47</v>
      </c>
      <c r="H33" s="152" t="s">
        <v>48</v>
      </c>
      <c r="I33" s="152" t="s">
        <v>49</v>
      </c>
      <c r="J33" s="98" t="s">
        <v>46</v>
      </c>
      <c r="K33" s="98" t="s">
        <v>47</v>
      </c>
      <c r="L33" s="98" t="s">
        <v>48</v>
      </c>
      <c r="M33" s="98" t="s">
        <v>49</v>
      </c>
      <c r="N33" s="98" t="s">
        <v>46</v>
      </c>
      <c r="O33" s="98" t="s">
        <v>47</v>
      </c>
      <c r="P33" s="98" t="s">
        <v>48</v>
      </c>
      <c r="Q33" s="98" t="s">
        <v>49</v>
      </c>
      <c r="R33" s="98" t="s">
        <v>46</v>
      </c>
      <c r="S33" s="98" t="s">
        <v>47</v>
      </c>
      <c r="T33" s="98" t="s">
        <v>48</v>
      </c>
      <c r="U33" s="98" t="s">
        <v>49</v>
      </c>
      <c r="V33" s="98" t="s">
        <v>46</v>
      </c>
      <c r="W33" s="98" t="s">
        <v>47</v>
      </c>
      <c r="X33" s="98" t="s">
        <v>48</v>
      </c>
      <c r="Y33" s="98" t="s">
        <v>49</v>
      </c>
    </row>
    <row r="34" spans="1:25" ht="12" customHeight="1" x14ac:dyDescent="0.2">
      <c r="A34" s="104" t="s">
        <v>101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5" ht="12" customHeight="1" x14ac:dyDescent="0.2">
      <c r="A35" s="82" t="s">
        <v>0</v>
      </c>
      <c r="B35" s="76">
        <v>-0.27382514381342205</v>
      </c>
      <c r="C35" s="76">
        <v>0.49461989996719691</v>
      </c>
      <c r="D35" s="76">
        <v>6.7500539427629791</v>
      </c>
      <c r="E35" s="76">
        <v>6.2055803259545073</v>
      </c>
      <c r="F35" s="76">
        <v>7.7493227707436496</v>
      </c>
      <c r="G35" s="76">
        <v>6.5106330359804732</v>
      </c>
      <c r="H35" s="76">
        <v>5.355266550292459</v>
      </c>
      <c r="I35" s="76">
        <v>5.4953956526462289</v>
      </c>
      <c r="J35" s="76">
        <v>5.4661209633621866</v>
      </c>
      <c r="K35" s="76">
        <v>5.690280394886682</v>
      </c>
      <c r="L35" s="76">
        <v>7.6958878392569874</v>
      </c>
      <c r="M35" s="76">
        <v>7.0125401939152621</v>
      </c>
      <c r="N35" s="76">
        <v>7.7097141721089724</v>
      </c>
      <c r="O35" s="76">
        <v>8.6645574780461097</v>
      </c>
      <c r="P35" s="76">
        <v>0.89663561611406095</v>
      </c>
      <c r="Q35" s="76">
        <v>-5.6943857221753991</v>
      </c>
      <c r="R35" s="76">
        <v>-0.42027365480172829</v>
      </c>
      <c r="S35" s="76">
        <v>-0.12642009148262634</v>
      </c>
      <c r="T35" s="76">
        <v>3.0426777265933458</v>
      </c>
      <c r="U35" s="76">
        <v>12.981215639808541</v>
      </c>
      <c r="V35" s="76">
        <v>2.9450959309012203</v>
      </c>
      <c r="W35" s="76">
        <v>5.8227870384060632</v>
      </c>
      <c r="X35" s="76">
        <v>5.0869675046163465</v>
      </c>
      <c r="Y35" s="76">
        <v>4.8876773649758398</v>
      </c>
    </row>
    <row r="36" spans="1:25" ht="12" customHeight="1" x14ac:dyDescent="0.2">
      <c r="A36" s="107" t="s">
        <v>125</v>
      </c>
      <c r="B36" s="76">
        <v>1.1657385618671912</v>
      </c>
      <c r="C36" s="76">
        <v>3.2214432738467469</v>
      </c>
      <c r="D36" s="76">
        <v>1.0643515669351622</v>
      </c>
      <c r="E36" s="76">
        <v>6.1050244502919071</v>
      </c>
      <c r="F36" s="76">
        <v>9.6596308408787745</v>
      </c>
      <c r="G36" s="76">
        <v>1.4760784298302632</v>
      </c>
      <c r="H36" s="76">
        <v>2.4871818470906693</v>
      </c>
      <c r="I36" s="76">
        <v>2.0073095391226925</v>
      </c>
      <c r="J36" s="76">
        <v>2.167499816020535</v>
      </c>
      <c r="K36" s="76">
        <v>3.9795197411230943</v>
      </c>
      <c r="L36" s="76">
        <v>7.9854364332945238</v>
      </c>
      <c r="M36" s="76">
        <v>8.807045738536301</v>
      </c>
      <c r="N36" s="76">
        <v>6.0361770767205947</v>
      </c>
      <c r="O36" s="76">
        <v>7.8850527807842852</v>
      </c>
      <c r="P36" s="76">
        <v>-1.3334971549649466</v>
      </c>
      <c r="Q36" s="76">
        <v>5.7094605040726831</v>
      </c>
      <c r="R36" s="76">
        <v>6.9457202933496553</v>
      </c>
      <c r="S36" s="76">
        <v>7.6137544675186408</v>
      </c>
      <c r="T36" s="76">
        <v>0.42380884234018978</v>
      </c>
      <c r="U36" s="76">
        <v>0.74035830087313403</v>
      </c>
      <c r="V36" s="76">
        <v>4.2255959928575004</v>
      </c>
      <c r="W36" s="76">
        <v>-1.8959784754903231</v>
      </c>
      <c r="X36" s="76">
        <v>6.9610884850392463</v>
      </c>
      <c r="Y36" s="76">
        <v>9.0002085761260009</v>
      </c>
    </row>
    <row r="37" spans="1:25" ht="12" customHeight="1" x14ac:dyDescent="0.2">
      <c r="A37" s="107" t="s">
        <v>126</v>
      </c>
      <c r="B37" s="76">
        <v>-0.64369468202705171</v>
      </c>
      <c r="C37" s="76">
        <v>4.5580466129739872</v>
      </c>
      <c r="D37" s="76">
        <v>16.239008046015435</v>
      </c>
      <c r="E37" s="76">
        <v>8.0019048729578657</v>
      </c>
      <c r="F37" s="76">
        <v>5.6465338754845718</v>
      </c>
      <c r="G37" s="76">
        <v>2.9749082789640724</v>
      </c>
      <c r="H37" s="76">
        <v>3.1069282451255065</v>
      </c>
      <c r="I37" s="76">
        <v>7.743156205909707</v>
      </c>
      <c r="J37" s="76">
        <v>8.5869666688175084</v>
      </c>
      <c r="K37" s="76">
        <v>10.226789985845141</v>
      </c>
      <c r="L37" s="76">
        <v>9.5007577229507802</v>
      </c>
      <c r="M37" s="76">
        <v>7.8657071746633722</v>
      </c>
      <c r="N37" s="76">
        <v>10.767740962356065</v>
      </c>
      <c r="O37" s="76">
        <v>10.950066143080184</v>
      </c>
      <c r="P37" s="76">
        <v>1.9023178311603051</v>
      </c>
      <c r="Q37" s="76">
        <v>-10.061073785846087</v>
      </c>
      <c r="R37" s="76">
        <v>-2.3831278908692743</v>
      </c>
      <c r="S37" s="76">
        <v>-1.9920457178160156</v>
      </c>
      <c r="T37" s="76">
        <v>2.9274508535410471</v>
      </c>
      <c r="U37" s="76">
        <v>17.511316363102701</v>
      </c>
      <c r="V37" s="76">
        <v>-0.23192145700758893</v>
      </c>
      <c r="W37" s="76">
        <v>8.428349480183428</v>
      </c>
      <c r="X37" s="76">
        <v>5.4880935567927169</v>
      </c>
      <c r="Y37" s="76">
        <v>6.5732172783682596</v>
      </c>
    </row>
    <row r="38" spans="1:25" ht="12" customHeight="1" x14ac:dyDescent="0.2">
      <c r="A38" s="107" t="s">
        <v>127</v>
      </c>
      <c r="B38" s="76">
        <v>-2.4920894905999691</v>
      </c>
      <c r="C38" s="76">
        <v>-3.7370545628337859</v>
      </c>
      <c r="D38" s="76">
        <v>2.5176065787504198</v>
      </c>
      <c r="E38" s="76">
        <v>4.5112956295354056</v>
      </c>
      <c r="F38" s="76">
        <v>7.7516868405840711</v>
      </c>
      <c r="G38" s="76">
        <v>10.71853821816655</v>
      </c>
      <c r="H38" s="76">
        <v>9.099270865486897</v>
      </c>
      <c r="I38" s="76">
        <v>6.5945858389198975</v>
      </c>
      <c r="J38" s="76">
        <v>6.9279580240528604</v>
      </c>
      <c r="K38" s="76">
        <v>4.3120786035646841</v>
      </c>
      <c r="L38" s="76">
        <v>6.146597734949677</v>
      </c>
      <c r="M38" s="76">
        <v>5.9609476071942114</v>
      </c>
      <c r="N38" s="76">
        <v>6.5894624956001069</v>
      </c>
      <c r="O38" s="76">
        <v>7.5160973121553454</v>
      </c>
      <c r="P38" s="76">
        <v>1.5140484208569616</v>
      </c>
      <c r="Q38" s="76">
        <v>-5.5688707995940607</v>
      </c>
      <c r="R38" s="76">
        <v>-3.5700219463834615</v>
      </c>
      <c r="S38" s="76">
        <v>-1.967978483718702</v>
      </c>
      <c r="T38" s="76">
        <v>5.2481793487465289</v>
      </c>
      <c r="U38" s="76">
        <v>12.638388197743456</v>
      </c>
      <c r="V38" s="76">
        <v>4.4411553225863543</v>
      </c>
      <c r="W38" s="76">
        <v>7.7418151164030169</v>
      </c>
      <c r="X38" s="76">
        <v>1.7034787425497466</v>
      </c>
      <c r="Y38" s="76">
        <v>2.5605830648389505</v>
      </c>
    </row>
    <row r="39" spans="1:25" ht="12" customHeight="1" x14ac:dyDescent="0.2">
      <c r="A39" s="82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1:25" ht="12" customHeight="1" x14ac:dyDescent="0.2">
      <c r="A40" s="108" t="s">
        <v>128</v>
      </c>
      <c r="B40" s="115">
        <v>10.60291057288496</v>
      </c>
      <c r="C40" s="115">
        <v>4.597367378479289</v>
      </c>
      <c r="D40" s="115">
        <v>17.953697076024632</v>
      </c>
      <c r="E40" s="115">
        <v>10.80672630436117</v>
      </c>
      <c r="F40" s="115">
        <v>7.1545761474888003</v>
      </c>
      <c r="G40" s="115">
        <v>10.45834302413693</v>
      </c>
      <c r="H40" s="115">
        <v>-0.66564125761212622</v>
      </c>
      <c r="I40" s="115">
        <v>1.3631756088378966</v>
      </c>
      <c r="J40" s="115">
        <v>-0.6258933143710399</v>
      </c>
      <c r="K40" s="115">
        <v>3.2403131918357753</v>
      </c>
      <c r="L40" s="115">
        <v>10.00278282938012</v>
      </c>
      <c r="M40" s="115">
        <v>5.0749483017967778</v>
      </c>
      <c r="N40" s="115">
        <v>11.091936826276072</v>
      </c>
      <c r="O40" s="115">
        <v>9.6040100711014542</v>
      </c>
      <c r="P40" s="115">
        <v>-0.69137787508599668</v>
      </c>
      <c r="Q40" s="115">
        <v>-25.100995541014427</v>
      </c>
      <c r="R40" s="115">
        <v>-3.630244080940126</v>
      </c>
      <c r="S40" s="115">
        <v>-4.8251111567238381</v>
      </c>
      <c r="T40" s="115">
        <v>-3.5073805126077051</v>
      </c>
      <c r="U40" s="115">
        <v>48.444939868223067</v>
      </c>
      <c r="V40" s="115">
        <v>-0.60403897170885346</v>
      </c>
      <c r="W40" s="115">
        <v>9.4704755061562054</v>
      </c>
      <c r="X40" s="115">
        <v>21.842698882315027</v>
      </c>
      <c r="Y40" s="115">
        <v>0.66992847081683848</v>
      </c>
    </row>
    <row r="41" spans="1:25" ht="12" customHeight="1" x14ac:dyDescent="0.2">
      <c r="A41" s="116"/>
      <c r="B41" s="117"/>
      <c r="C41" s="117"/>
      <c r="D41" s="117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2" customHeight="1" x14ac:dyDescent="0.2">
      <c r="A42" s="104" t="s">
        <v>102</v>
      </c>
    </row>
    <row r="43" spans="1:25" ht="12" customHeight="1" x14ac:dyDescent="0.2">
      <c r="A43" s="82" t="s">
        <v>0</v>
      </c>
      <c r="B43" s="75">
        <v>1.0068236420841981</v>
      </c>
      <c r="C43" s="75">
        <v>1.8051817409147075</v>
      </c>
      <c r="D43" s="75">
        <v>2.5268479379355835</v>
      </c>
      <c r="E43" s="75">
        <v>0.95171970848322296</v>
      </c>
      <c r="F43" s="75">
        <v>1.8664412726061341</v>
      </c>
      <c r="G43" s="75">
        <v>0.78532601016594317</v>
      </c>
      <c r="H43" s="75">
        <v>1.9969885117790298</v>
      </c>
      <c r="I43" s="75">
        <v>0.95759898118554787</v>
      </c>
      <c r="J43" s="75">
        <v>1.8810406932971979</v>
      </c>
      <c r="K43" s="75">
        <v>0.46852112103143995</v>
      </c>
      <c r="L43" s="75">
        <v>4.271662140152932</v>
      </c>
      <c r="M43" s="75">
        <v>0.30871910664507229</v>
      </c>
      <c r="N43" s="75">
        <v>2.7555368624287757</v>
      </c>
      <c r="O43" s="75">
        <v>0.91703977259507408</v>
      </c>
      <c r="P43" s="75">
        <v>-3.3300947563632888</v>
      </c>
      <c r="Q43" s="75">
        <v>-5.6224383705974716</v>
      </c>
      <c r="R43" s="75">
        <v>7.2743392169802856</v>
      </c>
      <c r="S43" s="75">
        <v>1.9541696065866532</v>
      </c>
      <c r="T43" s="75">
        <v>-0.39745092024648931</v>
      </c>
      <c r="U43" s="75">
        <v>3.3787913332893327</v>
      </c>
      <c r="V43" s="75">
        <v>-1.651061132076026</v>
      </c>
      <c r="W43" s="75">
        <v>4.1264924560129534</v>
      </c>
      <c r="X43" s="75">
        <v>-0.17065693213527133</v>
      </c>
      <c r="Y43" s="75">
        <v>2.8079820129857769</v>
      </c>
    </row>
    <row r="44" spans="1:25" ht="12" customHeight="1" x14ac:dyDescent="0.2">
      <c r="A44" s="107" t="s">
        <v>125</v>
      </c>
      <c r="B44" s="75">
        <v>-1.1272709867178654</v>
      </c>
      <c r="C44" s="75">
        <v>4.9749951466233622</v>
      </c>
      <c r="D44" s="75">
        <v>2.4121137671265558</v>
      </c>
      <c r="E44" s="75">
        <v>-0.35530069909655015</v>
      </c>
      <c r="F44" s="75">
        <v>1.7567498169970719</v>
      </c>
      <c r="G44" s="75">
        <v>-1.8595205967234185</v>
      </c>
      <c r="H44" s="75">
        <v>4.7288426885269574</v>
      </c>
      <c r="I44" s="75">
        <v>-2.3606031274292616</v>
      </c>
      <c r="J44" s="75">
        <v>1.9349535669870743</v>
      </c>
      <c r="K44" s="75">
        <v>-0.33437934981256356</v>
      </c>
      <c r="L44" s="75">
        <v>9.1567457735223901</v>
      </c>
      <c r="M44" s="75">
        <v>-2.4257806001293569</v>
      </c>
      <c r="N44" s="75">
        <v>-4.5592204010291848E-2</v>
      </c>
      <c r="O44" s="75">
        <v>1.4481179015679801</v>
      </c>
      <c r="P44" s="75">
        <v>-1.2947911764330522</v>
      </c>
      <c r="Q44" s="75">
        <v>5.6404370610286581</v>
      </c>
      <c r="R44" s="75">
        <v>-0.23200390386881597</v>
      </c>
      <c r="S44" s="75">
        <v>3.5610596752946533</v>
      </c>
      <c r="T44" s="75">
        <v>-8.6135160637112573</v>
      </c>
      <c r="U44" s="75">
        <v>6.0441323652437484</v>
      </c>
      <c r="V44" s="75">
        <v>4.4485869510450415</v>
      </c>
      <c r="W44" s="75">
        <v>-3.4733069049979415</v>
      </c>
      <c r="X44" s="75">
        <v>1.7533730989705232</v>
      </c>
      <c r="Y44" s="75">
        <v>5.9208176877624918</v>
      </c>
    </row>
    <row r="45" spans="1:25" ht="12" customHeight="1" x14ac:dyDescent="0.2">
      <c r="A45" s="107" t="s">
        <v>126</v>
      </c>
      <c r="B45" s="76">
        <v>3.2913019792534914</v>
      </c>
      <c r="C45" s="76">
        <v>3.9492604459507641</v>
      </c>
      <c r="D45" s="76">
        <v>2.5810650972904137</v>
      </c>
      <c r="E45" s="76">
        <v>-1.6531963964228069</v>
      </c>
      <c r="F45" s="76">
        <v>0.61930308086921571</v>
      </c>
      <c r="G45" s="76">
        <v>0.81458233330269358</v>
      </c>
      <c r="H45" s="76">
        <v>3.5482289904377184</v>
      </c>
      <c r="I45" s="76">
        <v>3.01828313853576</v>
      </c>
      <c r="J45" s="76">
        <v>0.85467720428582528</v>
      </c>
      <c r="K45" s="76">
        <v>2.0576816412690269</v>
      </c>
      <c r="L45" s="76">
        <v>3.4137545438965855</v>
      </c>
      <c r="M45" s="76">
        <v>1.6748127113092259</v>
      </c>
      <c r="N45" s="76">
        <v>3.1271297797302644</v>
      </c>
      <c r="O45" s="75">
        <v>1.8781774928480877</v>
      </c>
      <c r="P45" s="75">
        <v>-4.1847999984986011</v>
      </c>
      <c r="Q45" s="76">
        <v>-10.637461583078888</v>
      </c>
      <c r="R45" s="76">
        <v>11.516861350870933</v>
      </c>
      <c r="S45" s="76">
        <v>2.2142205473423271</v>
      </c>
      <c r="T45" s="76">
        <v>1.4550822849450862</v>
      </c>
      <c r="U45" s="76">
        <v>1.8584576917904938</v>
      </c>
      <c r="V45" s="76">
        <v>-5.1435304246222451</v>
      </c>
      <c r="W45" s="76">
        <v>10.112890210167258</v>
      </c>
      <c r="X45" s="76">
        <v>-0.42818917945451895</v>
      </c>
      <c r="Y45" s="76">
        <v>3.0868552714167441</v>
      </c>
    </row>
    <row r="46" spans="1:25" ht="12" customHeight="1" x14ac:dyDescent="0.2">
      <c r="A46" s="107" t="s">
        <v>127</v>
      </c>
      <c r="B46" s="76">
        <v>7.5071429920048338E-2</v>
      </c>
      <c r="C46" s="76">
        <v>-0.24723549628882235</v>
      </c>
      <c r="D46" s="76">
        <v>1.6706600101031199</v>
      </c>
      <c r="E46" s="76">
        <v>3.3955422665765678</v>
      </c>
      <c r="F46" s="76">
        <v>2.6125246425996673</v>
      </c>
      <c r="G46" s="76">
        <v>2.3885514729616641</v>
      </c>
      <c r="H46" s="76">
        <v>0.39574044148051879</v>
      </c>
      <c r="I46" s="76">
        <v>1.3164823892230171</v>
      </c>
      <c r="J46" s="76">
        <v>2.7424899722717555</v>
      </c>
      <c r="K46" s="76">
        <v>-0.40941443595483573</v>
      </c>
      <c r="L46" s="76">
        <v>2.2854027596975079</v>
      </c>
      <c r="M46" s="76">
        <v>1.3394064106007741</v>
      </c>
      <c r="N46" s="76">
        <v>3.5059026533317272</v>
      </c>
      <c r="O46" s="76">
        <v>5.8799434445933052E-2</v>
      </c>
      <c r="P46" s="76">
        <v>-3.4808217506569927</v>
      </c>
      <c r="Q46" s="76">
        <v>-5.378484082690882</v>
      </c>
      <c r="R46" s="76">
        <v>5.6682828341594993</v>
      </c>
      <c r="S46" s="76">
        <v>1.3765218943388779</v>
      </c>
      <c r="T46" s="76">
        <v>3.6777823744172711</v>
      </c>
      <c r="U46" s="76">
        <v>1.3608072627175005</v>
      </c>
      <c r="V46" s="76">
        <v>-1.6221321501927566</v>
      </c>
      <c r="W46" s="76">
        <v>4.1564251930236162</v>
      </c>
      <c r="X46" s="76">
        <v>-2.0490952868083778</v>
      </c>
      <c r="Y46" s="76">
        <v>2.3141295249924365</v>
      </c>
    </row>
    <row r="47" spans="1:25" ht="12" customHeight="1" x14ac:dyDescent="0.2">
      <c r="A47" s="82" t="s">
        <v>18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1:25" ht="12" customHeight="1" x14ac:dyDescent="0.2">
      <c r="A48" s="108" t="s">
        <v>128</v>
      </c>
      <c r="B48" s="115">
        <v>6.044558871543515</v>
      </c>
      <c r="C48" s="115">
        <v>-3.5305059190812837</v>
      </c>
      <c r="D48" s="115">
        <v>8.188612744787882</v>
      </c>
      <c r="E48" s="115">
        <v>0.25964778441756042</v>
      </c>
      <c r="F48" s="115">
        <v>2.1278098942409951</v>
      </c>
      <c r="G48" s="115">
        <v>-0.55240058548136073</v>
      </c>
      <c r="H48" s="115">
        <v>-2.2664106985598842</v>
      </c>
      <c r="I48" s="115">
        <v>2.2934018325727834</v>
      </c>
      <c r="J48" s="115">
        <v>4.9648490048026517E-2</v>
      </c>
      <c r="K48" s="115">
        <v>2.8882051822122223</v>
      </c>
      <c r="L48" s="115">
        <v>4.3674304998878144</v>
      </c>
      <c r="M48" s="115">
        <v>-2.0432180615390094</v>
      </c>
      <c r="N48" s="115">
        <v>5.9582404988251847</v>
      </c>
      <c r="O48" s="115">
        <v>0.99167080134503482</v>
      </c>
      <c r="P48" s="115">
        <v>-5.6547999982111685</v>
      </c>
      <c r="Q48" s="115">
        <v>-25.648032954851107</v>
      </c>
      <c r="R48" s="115">
        <v>36.637089387281293</v>
      </c>
      <c r="S48" s="115">
        <v>-1.0258354842541895</v>
      </c>
      <c r="T48" s="115">
        <v>-4.2145174219529462</v>
      </c>
      <c r="U48" s="115">
        <v>14.765274797102879</v>
      </c>
      <c r="V48" s="115">
        <v>-8.512656249057871</v>
      </c>
      <c r="W48" s="115">
        <v>8.7585394713618481</v>
      </c>
      <c r="X48" s="115">
        <v>6.6255547248205593</v>
      </c>
      <c r="Y48" s="115">
        <v>-5.0862883648652986</v>
      </c>
    </row>
    <row r="49" spans="1:25" ht="12" customHeight="1" x14ac:dyDescent="0.2">
      <c r="A49" s="119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</row>
    <row r="50" spans="1:25" ht="12" customHeight="1" x14ac:dyDescent="0.2">
      <c r="A50" s="104" t="s">
        <v>100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</row>
    <row r="51" spans="1:25" ht="12" customHeight="1" x14ac:dyDescent="0.2">
      <c r="A51" s="82" t="s">
        <v>0</v>
      </c>
      <c r="B51" s="76">
        <v>1.1275896873482072</v>
      </c>
      <c r="C51" s="76">
        <v>1.7040302860889422</v>
      </c>
      <c r="D51" s="76">
        <v>1.8771148079103073</v>
      </c>
      <c r="E51" s="76">
        <v>1.6896915614884156</v>
      </c>
      <c r="F51" s="76">
        <v>1.4035434961940041</v>
      </c>
      <c r="G51" s="76">
        <v>1.2820300340213642</v>
      </c>
      <c r="H51" s="76">
        <v>1.412409368106049</v>
      </c>
      <c r="I51" s="76">
        <v>1.5457994369440176</v>
      </c>
      <c r="J51" s="76">
        <v>1.3006468981687336</v>
      </c>
      <c r="K51" s="76">
        <v>1.5298074444687559</v>
      </c>
      <c r="L51" s="76">
        <v>1.9627162157275002</v>
      </c>
      <c r="M51" s="76">
        <v>2.2508215307367463</v>
      </c>
      <c r="N51" s="76">
        <v>2.2462723448209321</v>
      </c>
      <c r="O51" s="76">
        <v>0.47649910516258664</v>
      </c>
      <c r="P51" s="76">
        <v>-1.1699295666992016</v>
      </c>
      <c r="Q51" s="76">
        <v>-0.37573324526664065</v>
      </c>
      <c r="R51" s="76">
        <v>9.5102170163441357E-2</v>
      </c>
      <c r="S51" s="76">
        <v>1.4784135723074243</v>
      </c>
      <c r="T51" s="76">
        <v>1.8085129971008529</v>
      </c>
      <c r="U51" s="76">
        <v>1.2064274462879387</v>
      </c>
      <c r="V51" s="76">
        <v>0.75726128238768897</v>
      </c>
      <c r="W51" s="76">
        <v>1.2878267420355138</v>
      </c>
      <c r="X51" s="76">
        <v>0.57057827137771966</v>
      </c>
      <c r="Y51" s="76">
        <v>2.1416692726871744</v>
      </c>
    </row>
    <row r="52" spans="1:25" ht="12" customHeight="1" x14ac:dyDescent="0.2">
      <c r="A52" s="107" t="s">
        <v>125</v>
      </c>
      <c r="B52" s="76">
        <v>-0.37610470309300537</v>
      </c>
      <c r="C52" s="76">
        <v>1.8637503829645574</v>
      </c>
      <c r="D52" s="76">
        <v>2.3672735473537321</v>
      </c>
      <c r="E52" s="76">
        <v>1.2645401054651062</v>
      </c>
      <c r="F52" s="76">
        <v>0.59271986466495896</v>
      </c>
      <c r="G52" s="76">
        <v>0.25551742252341025</v>
      </c>
      <c r="H52" s="76">
        <v>0.80154189048597946</v>
      </c>
      <c r="I52" s="76">
        <v>0.71530182649097718</v>
      </c>
      <c r="J52" s="76">
        <v>0.8577568253666179</v>
      </c>
      <c r="K52" s="76">
        <v>1.4030477503824912</v>
      </c>
      <c r="L52" s="76">
        <v>2.5128407832467392</v>
      </c>
      <c r="M52" s="76">
        <v>2.170835177406949</v>
      </c>
      <c r="N52" s="76">
        <v>0.49120146925538677</v>
      </c>
      <c r="O52" s="76">
        <v>0.41231749376691162</v>
      </c>
      <c r="P52" s="76">
        <v>1.3818622550266335</v>
      </c>
      <c r="Q52" s="76">
        <v>1.888069876862053</v>
      </c>
      <c r="R52" s="76">
        <v>2.122433910790722</v>
      </c>
      <c r="S52" s="76">
        <v>1.1737423776432721</v>
      </c>
      <c r="T52" s="76">
        <v>-0.13769921986099831</v>
      </c>
      <c r="U52" s="76">
        <v>0.14894177468458558</v>
      </c>
      <c r="V52" s="76">
        <v>0.10165726889876936</v>
      </c>
      <c r="W52" s="76">
        <v>0.16320437293853018</v>
      </c>
      <c r="X52" s="76">
        <v>1.4124725871085486</v>
      </c>
      <c r="Y52" s="76">
        <v>4.353803870853179</v>
      </c>
    </row>
    <row r="53" spans="1:25" ht="12" customHeight="1" x14ac:dyDescent="0.2">
      <c r="A53" s="107" t="s">
        <v>126</v>
      </c>
      <c r="B53" s="76">
        <v>3.950447496980547</v>
      </c>
      <c r="C53" s="76">
        <v>4.2794440429644087</v>
      </c>
      <c r="D53" s="76">
        <v>1.7001646908961332</v>
      </c>
      <c r="E53" s="76">
        <v>-0.30993813561962513</v>
      </c>
      <c r="F53" s="76">
        <v>-0.3269683323349093</v>
      </c>
      <c r="G53" s="76">
        <v>1.5673610363112322</v>
      </c>
      <c r="H53" s="76">
        <v>3.0256459299798033</v>
      </c>
      <c r="I53" s="76">
        <v>2.7225297067768883</v>
      </c>
      <c r="J53" s="76">
        <v>1.5675905160233761</v>
      </c>
      <c r="K53" s="76">
        <v>2.143558365080156</v>
      </c>
      <c r="L53" s="76">
        <v>2.604931151097456</v>
      </c>
      <c r="M53" s="76">
        <v>2.7379624344054942</v>
      </c>
      <c r="N53" s="76">
        <v>2.90130090160583</v>
      </c>
      <c r="O53" s="76">
        <v>0.85515462644008</v>
      </c>
      <c r="P53" s="76">
        <v>-1.0880356196947605</v>
      </c>
      <c r="Q53" s="76">
        <v>-0.33167782711612803</v>
      </c>
      <c r="R53" s="76">
        <v>0.12545963522307968</v>
      </c>
      <c r="S53" s="76">
        <v>-0.1705508067620376</v>
      </c>
      <c r="T53" s="76">
        <v>0.97416762764979126</v>
      </c>
      <c r="U53" s="76">
        <v>1.752416491587705</v>
      </c>
      <c r="V53" s="76">
        <v>2.0433588125571278</v>
      </c>
      <c r="W53" s="76">
        <v>1.7371950209795983</v>
      </c>
      <c r="X53" s="76">
        <v>1.2096630000867803</v>
      </c>
      <c r="Y53" s="76">
        <v>1.0302318898467888</v>
      </c>
    </row>
    <row r="54" spans="1:25" ht="12" customHeight="1" x14ac:dyDescent="0.2">
      <c r="A54" s="107" t="s">
        <v>127</v>
      </c>
      <c r="B54" s="76">
        <v>-0.14057022186422241</v>
      </c>
      <c r="C54" s="76">
        <v>6.8021092082148904E-2</v>
      </c>
      <c r="D54" s="76">
        <v>1.616933170539836</v>
      </c>
      <c r="E54" s="76">
        <v>2.9552737218000225</v>
      </c>
      <c r="F54" s="76">
        <v>2.9602162916982477</v>
      </c>
      <c r="G54" s="76">
        <v>1.9530084780334578</v>
      </c>
      <c r="H54" s="76">
        <v>1.1776059426826579</v>
      </c>
      <c r="I54" s="76">
        <v>1.462758086550342</v>
      </c>
      <c r="J54" s="76">
        <v>1.3588722348163884</v>
      </c>
      <c r="K54" s="76">
        <v>1.021306417140555</v>
      </c>
      <c r="L54" s="76">
        <v>1.2654241546961265</v>
      </c>
      <c r="M54" s="76">
        <v>2.1076484178560673</v>
      </c>
      <c r="N54" s="76">
        <v>2.6290246717904475</v>
      </c>
      <c r="O54" s="76">
        <v>0.29306968721145576</v>
      </c>
      <c r="P54" s="76">
        <v>-2.3924701959263883</v>
      </c>
      <c r="Q54" s="76">
        <v>-1.6298460112051938</v>
      </c>
      <c r="R54" s="76">
        <v>-0.99557326031166626</v>
      </c>
      <c r="S54" s="76">
        <v>3.1562110741503835</v>
      </c>
      <c r="T54" s="76">
        <v>3.5329139242088026</v>
      </c>
      <c r="U54" s="76">
        <v>1.6362849519033551</v>
      </c>
      <c r="V54" s="76">
        <v>0.23915444413034059</v>
      </c>
      <c r="W54" s="76">
        <v>0.79600582353867022</v>
      </c>
      <c r="X54" s="76">
        <v>-0.80968177690470267</v>
      </c>
      <c r="Y54" s="76">
        <v>2.1073298433166299</v>
      </c>
    </row>
    <row r="55" spans="1:25" ht="12" customHeight="1" x14ac:dyDescent="0.2">
      <c r="A55" s="82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</row>
    <row r="56" spans="1:25" ht="12" customHeight="1" thickBot="1" x14ac:dyDescent="0.25">
      <c r="A56" s="89" t="s">
        <v>128</v>
      </c>
      <c r="B56" s="120">
        <v>4.3496409140580283</v>
      </c>
      <c r="C56" s="120">
        <v>1.989468251684956</v>
      </c>
      <c r="D56" s="120">
        <v>2.4976338002053788</v>
      </c>
      <c r="E56" s="120">
        <v>2.8303746357578374</v>
      </c>
      <c r="F56" s="120">
        <v>0.80787997954154811</v>
      </c>
      <c r="G56" s="120">
        <v>-0.54353244666356382</v>
      </c>
      <c r="H56" s="120">
        <v>-0.93384337393391803</v>
      </c>
      <c r="I56" s="120">
        <v>0.4372885390969028</v>
      </c>
      <c r="J56" s="120">
        <v>1.3832278007736232</v>
      </c>
      <c r="K56" s="120">
        <v>2.9332165048072678</v>
      </c>
      <c r="L56" s="120">
        <v>2.1796799483904561</v>
      </c>
      <c r="M56" s="120">
        <v>1.5520297234283165</v>
      </c>
      <c r="N56" s="120">
        <v>3.0976957792340221</v>
      </c>
      <c r="O56" s="120">
        <v>0.38627660306782552</v>
      </c>
      <c r="P56" s="120">
        <v>-1.9842407550910712</v>
      </c>
      <c r="Q56" s="120">
        <v>-0.18579611655586969</v>
      </c>
      <c r="R56" s="120">
        <v>-0.14969575926380152</v>
      </c>
      <c r="S56" s="120">
        <v>-1.3944116553181174</v>
      </c>
      <c r="T56" s="120">
        <v>0.93430343888087908</v>
      </c>
      <c r="U56" s="120">
        <v>-7.9527695459813419E-2</v>
      </c>
      <c r="V56" s="120">
        <v>1.3873146466939268</v>
      </c>
      <c r="W56" s="120">
        <v>6.7477167301827956</v>
      </c>
      <c r="X56" s="120">
        <v>4.0534148941107739</v>
      </c>
      <c r="Y56" s="120">
        <v>-0.58623089039707699</v>
      </c>
    </row>
    <row r="57" spans="1:25" ht="12" customHeight="1" x14ac:dyDescent="0.2">
      <c r="A57" s="114" t="s">
        <v>50</v>
      </c>
    </row>
  </sheetData>
  <mergeCells count="12">
    <mergeCell ref="R3:U3"/>
    <mergeCell ref="R32:U32"/>
    <mergeCell ref="J32:M32"/>
    <mergeCell ref="B3:E3"/>
    <mergeCell ref="J3:M3"/>
    <mergeCell ref="B32:E32"/>
    <mergeCell ref="G32:I32"/>
    <mergeCell ref="G3:I3"/>
    <mergeCell ref="V3:Y3"/>
    <mergeCell ref="V32:Y32"/>
    <mergeCell ref="N32:Q32"/>
    <mergeCell ref="N3:Q3"/>
  </mergeCells>
  <conditionalFormatting sqref="B35:I56">
    <cfRule type="cellIs" dxfId="48" priority="25" operator="lessThan">
      <formula>0</formula>
    </cfRule>
    <cfRule type="cellIs" dxfId="47" priority="26" operator="lessThan">
      <formula>-40.58231656</formula>
    </cfRule>
    <cfRule type="cellIs" dxfId="46" priority="27" operator="lessThan">
      <formula>0</formula>
    </cfRule>
  </conditionalFormatting>
  <conditionalFormatting sqref="J35:J56">
    <cfRule type="cellIs" dxfId="45" priority="22" operator="lessThan">
      <formula>0</formula>
    </cfRule>
    <cfRule type="cellIs" dxfId="44" priority="23" operator="lessThan">
      <formula>-40.58231656</formula>
    </cfRule>
    <cfRule type="cellIs" dxfId="43" priority="24" operator="lessThan">
      <formula>0</formula>
    </cfRule>
  </conditionalFormatting>
  <conditionalFormatting sqref="K35:M56">
    <cfRule type="cellIs" dxfId="42" priority="19" operator="lessThan">
      <formula>0</formula>
    </cfRule>
    <cfRule type="cellIs" dxfId="41" priority="20" operator="lessThan">
      <formula>-40.58231656</formula>
    </cfRule>
    <cfRule type="cellIs" dxfId="40" priority="21" operator="lessThan">
      <formula>0</formula>
    </cfRule>
  </conditionalFormatting>
  <conditionalFormatting sqref="N35:Q56">
    <cfRule type="cellIs" dxfId="39" priority="7" operator="lessThan">
      <formula>0</formula>
    </cfRule>
    <cfRule type="cellIs" dxfId="38" priority="8" operator="lessThan">
      <formula>-40.58231656</formula>
    </cfRule>
    <cfRule type="cellIs" dxfId="37" priority="9" operator="lessThan">
      <formula>0</formula>
    </cfRule>
  </conditionalFormatting>
  <conditionalFormatting sqref="R35:Y56">
    <cfRule type="cellIs" dxfId="36" priority="1" operator="lessThan">
      <formula>0</formula>
    </cfRule>
    <cfRule type="cellIs" dxfId="35" priority="2" operator="lessThan">
      <formula>-40.58231656</formula>
    </cfRule>
    <cfRule type="cellIs" dxfId="34" priority="3" operator="lessThan">
      <formula>0</formula>
    </cfRule>
  </conditionalFormatting>
  <pageMargins left="0.51181102362204722" right="0" top="0.51181102362204722" bottom="0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184" t="s">
        <v>67</v>
      </c>
      <c r="C3" s="184"/>
      <c r="D3" s="184" t="s">
        <v>66</v>
      </c>
      <c r="E3" s="184"/>
      <c r="F3" s="184"/>
      <c r="G3" s="184"/>
      <c r="H3" s="184" t="s">
        <v>60</v>
      </c>
      <c r="I3" s="184"/>
      <c r="J3" s="184"/>
      <c r="K3" s="184"/>
      <c r="L3" s="184" t="s">
        <v>61</v>
      </c>
      <c r="M3" s="184"/>
      <c r="N3" s="184"/>
      <c r="O3" s="184"/>
      <c r="P3" s="184" t="s">
        <v>62</v>
      </c>
      <c r="Q3" s="184"/>
      <c r="R3" s="184"/>
      <c r="S3" s="184"/>
      <c r="U3" s="184" t="s">
        <v>63</v>
      </c>
      <c r="V3" s="184"/>
      <c r="W3" s="184"/>
      <c r="X3" s="184" t="s">
        <v>64</v>
      </c>
      <c r="Y3" s="184"/>
      <c r="Z3" s="184"/>
      <c r="AA3" s="184"/>
      <c r="AB3" s="184" t="s">
        <v>65</v>
      </c>
      <c r="AC3" s="184"/>
      <c r="AD3" s="184"/>
      <c r="AE3" s="184"/>
      <c r="AF3" s="184" t="s">
        <v>77</v>
      </c>
      <c r="AG3" s="184"/>
      <c r="AH3" s="184"/>
      <c r="AI3" s="184"/>
      <c r="AJ3" s="184" t="s">
        <v>80</v>
      </c>
      <c r="AK3" s="184"/>
      <c r="AL3" s="184"/>
      <c r="AM3" s="184"/>
      <c r="AN3" s="184" t="s">
        <v>92</v>
      </c>
      <c r="AO3" s="184"/>
      <c r="AP3" s="184"/>
      <c r="AQ3" s="184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#REF!/Summary!#REF!*100</f>
        <v>#REF!</v>
      </c>
      <c r="C6" s="50" t="e">
        <f>#REF!/Summary!#REF!*100</f>
        <v>#REF!</v>
      </c>
      <c r="D6" s="50" t="e">
        <f>#REF!/Summary!#REF!*100</f>
        <v>#REF!</v>
      </c>
      <c r="E6" s="50" t="e">
        <f>#REF!/Summary!#REF!*100</f>
        <v>#REF!</v>
      </c>
      <c r="F6" s="50" t="e">
        <f>#REF!/Summary!#REF!*100</f>
        <v>#REF!</v>
      </c>
      <c r="G6" s="50" t="e">
        <f>#REF!/Summary!#REF!*100</f>
        <v>#REF!</v>
      </c>
      <c r="H6" s="50" t="e">
        <f>#REF!/Summary!#REF!*100</f>
        <v>#REF!</v>
      </c>
      <c r="I6" s="50" t="e">
        <f>#REF!/Summary!#REF!*100</f>
        <v>#REF!</v>
      </c>
      <c r="J6" s="50" t="e">
        <f>#REF!/Summary!#REF!*100</f>
        <v>#REF!</v>
      </c>
      <c r="K6" s="50" t="e">
        <f>#REF!/Summary!#REF!*100</f>
        <v>#REF!</v>
      </c>
      <c r="L6" s="50" t="e">
        <f>#REF!/Summary!#REF!*100</f>
        <v>#REF!</v>
      </c>
      <c r="M6" s="50" t="e">
        <f>#REF!/Summary!#REF!*100</f>
        <v>#REF!</v>
      </c>
      <c r="N6" s="50" t="e">
        <f>#REF!/Summary!#REF!*100</f>
        <v>#REF!</v>
      </c>
      <c r="O6" s="50" t="e">
        <f>#REF!/Summary!#REF!*100</f>
        <v>#REF!</v>
      </c>
      <c r="P6" s="50" t="e">
        <f>#REF!/Summary!#REF!*100</f>
        <v>#REF!</v>
      </c>
      <c r="Q6" s="50" t="e">
        <f>#REF!/Summary!#REF!*100</f>
        <v>#REF!</v>
      </c>
      <c r="R6" s="50" t="e">
        <f>#REF!/Summary!#REF!*100</f>
        <v>#REF!</v>
      </c>
      <c r="S6" s="50" t="e">
        <f>#REF!/Summary!#REF!*100</f>
        <v>#REF!</v>
      </c>
      <c r="T6" s="50" t="e">
        <f>#REF!/Summary!#REF!*100</f>
        <v>#REF!</v>
      </c>
      <c r="U6" s="50" t="e">
        <f>#REF!/Summary!#REF!*100</f>
        <v>#REF!</v>
      </c>
      <c r="V6" s="50" t="e">
        <f>#REF!/Summary!#REF!*100</f>
        <v>#REF!</v>
      </c>
      <c r="W6" s="50" t="e">
        <f>#REF!/Summary!#REF!*100</f>
        <v>#REF!</v>
      </c>
      <c r="X6" s="50" t="e">
        <f>#REF!/Summary!#REF!*100</f>
        <v>#REF!</v>
      </c>
      <c r="Y6" s="50" t="e">
        <f>#REF!/Summary!#REF!*100</f>
        <v>#REF!</v>
      </c>
      <c r="Z6" s="50" t="e">
        <f>#REF!/Summary!#REF!*100</f>
        <v>#REF!</v>
      </c>
      <c r="AA6" s="50" t="e">
        <f>#REF!/Summary!#REF!*100</f>
        <v>#REF!</v>
      </c>
      <c r="AB6" s="50" t="e">
        <f>#REF!/Summary!#REF!*100</f>
        <v>#REF!</v>
      </c>
      <c r="AC6" s="50" t="e">
        <f>#REF!/Summary!#REF!*100</f>
        <v>#REF!</v>
      </c>
      <c r="AD6" s="50" t="e">
        <f>#REF!/Summary!#REF!*100</f>
        <v>#REF!</v>
      </c>
      <c r="AE6" s="50" t="e">
        <f>#REF!/Summary!#REF!*100</f>
        <v>#REF!</v>
      </c>
      <c r="AF6" s="43" t="e">
        <f>#REF!/Summary!#REF!*100</f>
        <v>#REF!</v>
      </c>
      <c r="AG6" s="43" t="e">
        <f>#REF!/Summary!#REF!*100</f>
        <v>#REF!</v>
      </c>
      <c r="AH6" s="43" t="e">
        <f>#REF!/Summary!#REF!*100</f>
        <v>#REF!</v>
      </c>
      <c r="AI6" s="43" t="e">
        <f>#REF!/Summary!#REF!*100</f>
        <v>#REF!</v>
      </c>
      <c r="AJ6" s="43" t="e">
        <f>#REF!/Summary!B6*100</f>
        <v>#REF!</v>
      </c>
      <c r="AK6" s="43" t="e">
        <f>#REF!/Summary!C6*100</f>
        <v>#REF!</v>
      </c>
      <c r="AL6" s="43" t="e">
        <f>#REF!/Summary!D6*100</f>
        <v>#REF!</v>
      </c>
      <c r="AM6" s="43" t="e">
        <f>#REF!/Summary!E6*100</f>
        <v>#REF!</v>
      </c>
      <c r="AN6" s="43" t="e">
        <f>#REF!/Summary!F6*100</f>
        <v>#REF!</v>
      </c>
      <c r="AO6" s="43" t="e">
        <f>#REF!/Summary!G6*100</f>
        <v>#REF!</v>
      </c>
      <c r="AP6" s="43" t="e">
        <f>#REF!/Summary!H6*100</f>
        <v>#REF!</v>
      </c>
      <c r="AQ6" s="43" t="e">
        <f>#REF!/Summary!I6*100</f>
        <v>#REF!</v>
      </c>
    </row>
    <row r="7" spans="1:43" s="45" customFormat="1" ht="11.1" customHeight="1" x14ac:dyDescent="0.2">
      <c r="A7" s="42" t="s">
        <v>70</v>
      </c>
      <c r="B7" s="50" t="e">
        <f>#REF!/Summary!#REF!*100</f>
        <v>#REF!</v>
      </c>
      <c r="C7" s="50" t="e">
        <f>#REF!/Summary!#REF!*100</f>
        <v>#REF!</v>
      </c>
      <c r="D7" s="50" t="e">
        <f>#REF!/Summary!#REF!*100</f>
        <v>#REF!</v>
      </c>
      <c r="E7" s="50" t="e">
        <f>#REF!/Summary!#REF!*100</f>
        <v>#REF!</v>
      </c>
      <c r="F7" s="50" t="e">
        <f>#REF!/Summary!#REF!*100</f>
        <v>#REF!</v>
      </c>
      <c r="G7" s="50" t="e">
        <f>#REF!/Summary!#REF!*100</f>
        <v>#REF!</v>
      </c>
      <c r="H7" s="50" t="e">
        <f>#REF!/Summary!#REF!*100</f>
        <v>#REF!</v>
      </c>
      <c r="I7" s="50" t="e">
        <f>#REF!/Summary!#REF!*100</f>
        <v>#REF!</v>
      </c>
      <c r="J7" s="50" t="e">
        <f>#REF!/Summary!#REF!*100</f>
        <v>#REF!</v>
      </c>
      <c r="K7" s="50" t="e">
        <f>#REF!/Summary!#REF!*100</f>
        <v>#REF!</v>
      </c>
      <c r="L7" s="50" t="e">
        <f>#REF!/Summary!#REF!*100</f>
        <v>#REF!</v>
      </c>
      <c r="M7" s="50" t="e">
        <f>#REF!/Summary!#REF!*100</f>
        <v>#REF!</v>
      </c>
      <c r="N7" s="50" t="e">
        <f>#REF!/Summary!#REF!*100</f>
        <v>#REF!</v>
      </c>
      <c r="O7" s="50" t="e">
        <f>#REF!/Summary!#REF!*100</f>
        <v>#REF!</v>
      </c>
      <c r="P7" s="50" t="e">
        <f>#REF!/Summary!#REF!*100</f>
        <v>#REF!</v>
      </c>
      <c r="Q7" s="50" t="e">
        <f>#REF!/Summary!#REF!*100</f>
        <v>#REF!</v>
      </c>
      <c r="R7" s="50" t="e">
        <f>#REF!/Summary!#REF!*100</f>
        <v>#REF!</v>
      </c>
      <c r="S7" s="50" t="e">
        <f>#REF!/Summary!#REF!*100</f>
        <v>#REF!</v>
      </c>
      <c r="T7" s="50" t="e">
        <f>#REF!/Summary!#REF!*100</f>
        <v>#REF!</v>
      </c>
      <c r="U7" s="50" t="e">
        <f>#REF!/Summary!#REF!*100</f>
        <v>#REF!</v>
      </c>
      <c r="V7" s="50" t="e">
        <f>#REF!/Summary!#REF!*100</f>
        <v>#REF!</v>
      </c>
      <c r="W7" s="50" t="e">
        <f>#REF!/Summary!#REF!*100</f>
        <v>#REF!</v>
      </c>
      <c r="X7" s="50" t="e">
        <f>#REF!/Summary!#REF!*100</f>
        <v>#REF!</v>
      </c>
      <c r="Y7" s="50" t="e">
        <f>#REF!/Summary!#REF!*100</f>
        <v>#REF!</v>
      </c>
      <c r="Z7" s="50" t="e">
        <f>#REF!/Summary!#REF!*100</f>
        <v>#REF!</v>
      </c>
      <c r="AA7" s="50" t="e">
        <f>#REF!/Summary!#REF!*100</f>
        <v>#REF!</v>
      </c>
      <c r="AB7" s="50" t="e">
        <f>#REF!/Summary!#REF!*100</f>
        <v>#REF!</v>
      </c>
      <c r="AC7" s="50" t="e">
        <f>#REF!/Summary!#REF!*100</f>
        <v>#REF!</v>
      </c>
      <c r="AD7" s="50" t="e">
        <f>#REF!/Summary!#REF!*100</f>
        <v>#REF!</v>
      </c>
      <c r="AE7" s="50" t="e">
        <f>#REF!/Summary!#REF!*100</f>
        <v>#REF!</v>
      </c>
      <c r="AF7" s="43" t="e">
        <f>#REF!/Summary!#REF!*100</f>
        <v>#REF!</v>
      </c>
      <c r="AG7" s="43" t="e">
        <f>#REF!/Summary!#REF!*100</f>
        <v>#REF!</v>
      </c>
      <c r="AH7" s="43" t="e">
        <f>#REF!/Summary!#REF!*100</f>
        <v>#REF!</v>
      </c>
      <c r="AI7" s="43" t="e">
        <f>#REF!/Summary!#REF!*100</f>
        <v>#REF!</v>
      </c>
      <c r="AJ7" s="43" t="e">
        <f>#REF!/Summary!B7*100</f>
        <v>#REF!</v>
      </c>
      <c r="AK7" s="43" t="e">
        <f>#REF!/Summary!C7*100</f>
        <v>#REF!</v>
      </c>
      <c r="AL7" s="43" t="e">
        <f>#REF!/Summary!D7*100</f>
        <v>#REF!</v>
      </c>
      <c r="AM7" s="43" t="e">
        <f>#REF!/Summary!E7*100</f>
        <v>#REF!</v>
      </c>
      <c r="AN7" s="43" t="e">
        <f>#REF!/Summary!F7*100</f>
        <v>#REF!</v>
      </c>
      <c r="AO7" s="43" t="e">
        <f>#REF!/Summary!G7*100</f>
        <v>#REF!</v>
      </c>
      <c r="AP7" s="43" t="e">
        <f>#REF!/Summary!H7*100</f>
        <v>#REF!</v>
      </c>
      <c r="AQ7" s="43" t="e">
        <f>#REF!/Summary!I7*100</f>
        <v>#REF!</v>
      </c>
    </row>
    <row r="8" spans="1:43" s="45" customFormat="1" ht="11.1" customHeight="1" x14ac:dyDescent="0.2">
      <c r="A8" s="42" t="s">
        <v>7</v>
      </c>
      <c r="B8" s="50" t="e">
        <f>#REF!/Summary!#REF!*100</f>
        <v>#REF!</v>
      </c>
      <c r="C8" s="50" t="e">
        <f>#REF!/Summary!#REF!*100</f>
        <v>#REF!</v>
      </c>
      <c r="D8" s="50" t="e">
        <f>#REF!/Summary!#REF!*100</f>
        <v>#REF!</v>
      </c>
      <c r="E8" s="50" t="e">
        <f>#REF!/Summary!#REF!*100</f>
        <v>#REF!</v>
      </c>
      <c r="F8" s="50" t="e">
        <f>#REF!/Summary!#REF!*100</f>
        <v>#REF!</v>
      </c>
      <c r="G8" s="50" t="e">
        <f>#REF!/Summary!#REF!*100</f>
        <v>#REF!</v>
      </c>
      <c r="H8" s="50" t="e">
        <f>#REF!/Summary!#REF!*100</f>
        <v>#REF!</v>
      </c>
      <c r="I8" s="50" t="e">
        <f>#REF!/Summary!#REF!*100</f>
        <v>#REF!</v>
      </c>
      <c r="J8" s="50" t="e">
        <f>#REF!/Summary!#REF!*100</f>
        <v>#REF!</v>
      </c>
      <c r="K8" s="50" t="e">
        <f>#REF!/Summary!#REF!*100</f>
        <v>#REF!</v>
      </c>
      <c r="L8" s="50" t="e">
        <f>#REF!/Summary!#REF!*100</f>
        <v>#REF!</v>
      </c>
      <c r="M8" s="50" t="e">
        <f>#REF!/Summary!#REF!*100</f>
        <v>#REF!</v>
      </c>
      <c r="N8" s="50" t="e">
        <f>#REF!/Summary!#REF!*100</f>
        <v>#REF!</v>
      </c>
      <c r="O8" s="50" t="e">
        <f>#REF!/Summary!#REF!*100</f>
        <v>#REF!</v>
      </c>
      <c r="P8" s="50" t="e">
        <f>#REF!/Summary!#REF!*100</f>
        <v>#REF!</v>
      </c>
      <c r="Q8" s="50" t="e">
        <f>#REF!/Summary!#REF!*100</f>
        <v>#REF!</v>
      </c>
      <c r="R8" s="50" t="e">
        <f>#REF!/Summary!#REF!*100</f>
        <v>#REF!</v>
      </c>
      <c r="S8" s="50" t="e">
        <f>#REF!/Summary!#REF!*100</f>
        <v>#REF!</v>
      </c>
      <c r="T8" s="50" t="e">
        <f>#REF!/Summary!#REF!*100</f>
        <v>#REF!</v>
      </c>
      <c r="U8" s="50" t="e">
        <f>#REF!/Summary!#REF!*100</f>
        <v>#REF!</v>
      </c>
      <c r="V8" s="50" t="e">
        <f>#REF!/Summary!#REF!*100</f>
        <v>#REF!</v>
      </c>
      <c r="W8" s="50" t="e">
        <f>#REF!/Summary!#REF!*100</f>
        <v>#REF!</v>
      </c>
      <c r="X8" s="50" t="e">
        <f>#REF!/Summary!#REF!*100</f>
        <v>#REF!</v>
      </c>
      <c r="Y8" s="50" t="e">
        <f>#REF!/Summary!#REF!*100</f>
        <v>#REF!</v>
      </c>
      <c r="Z8" s="50" t="e">
        <f>#REF!/Summary!#REF!*100</f>
        <v>#REF!</v>
      </c>
      <c r="AA8" s="50" t="e">
        <f>#REF!/Summary!#REF!*100</f>
        <v>#REF!</v>
      </c>
      <c r="AB8" s="50" t="e">
        <f>#REF!/Summary!#REF!*100</f>
        <v>#REF!</v>
      </c>
      <c r="AC8" s="50" t="e">
        <f>#REF!/Summary!#REF!*100</f>
        <v>#REF!</v>
      </c>
      <c r="AD8" s="50" t="e">
        <f>#REF!/Summary!#REF!*100</f>
        <v>#REF!</v>
      </c>
      <c r="AE8" s="50" t="e">
        <f>#REF!/Summary!#REF!*100</f>
        <v>#REF!</v>
      </c>
      <c r="AF8" s="43" t="e">
        <f>#REF!/Summary!#REF!*100</f>
        <v>#REF!</v>
      </c>
      <c r="AG8" s="43" t="e">
        <f>#REF!/Summary!#REF!*100</f>
        <v>#REF!</v>
      </c>
      <c r="AH8" s="43" t="e">
        <f>#REF!/Summary!#REF!*100</f>
        <v>#REF!</v>
      </c>
      <c r="AI8" s="43" t="e">
        <f>#REF!/Summary!#REF!*100</f>
        <v>#REF!</v>
      </c>
      <c r="AJ8" s="43" t="e">
        <f>#REF!/Summary!B8*100</f>
        <v>#REF!</v>
      </c>
      <c r="AK8" s="43" t="e">
        <f>#REF!/Summary!C8*100</f>
        <v>#REF!</v>
      </c>
      <c r="AL8" s="43" t="e">
        <f>#REF!/Summary!D8*100</f>
        <v>#REF!</v>
      </c>
      <c r="AM8" s="43" t="e">
        <f>#REF!/Summary!E8*100</f>
        <v>#REF!</v>
      </c>
      <c r="AN8" s="43" t="e">
        <f>#REF!/Summary!F8*100</f>
        <v>#REF!</v>
      </c>
      <c r="AO8" s="43" t="e">
        <f>#REF!/Summary!G8*100</f>
        <v>#REF!</v>
      </c>
      <c r="AP8" s="43" t="e">
        <f>#REF!/Summary!H8*100</f>
        <v>#REF!</v>
      </c>
      <c r="AQ8" s="43" t="e">
        <f>#REF!/Summary!I8*100</f>
        <v>#REF!</v>
      </c>
    </row>
    <row r="9" spans="1:43" s="45" customFormat="1" ht="11.1" customHeight="1" x14ac:dyDescent="0.2">
      <c r="A9" s="42" t="s">
        <v>13</v>
      </c>
      <c r="B9" s="50" t="e">
        <f>#REF!/Summary!#REF!*100</f>
        <v>#REF!</v>
      </c>
      <c r="C9" s="50" t="e">
        <f>#REF!/Summary!#REF!*100</f>
        <v>#REF!</v>
      </c>
      <c r="D9" s="50" t="e">
        <f>#REF!/Summary!#REF!*100</f>
        <v>#REF!</v>
      </c>
      <c r="E9" s="50" t="e">
        <f>#REF!/Summary!#REF!*100</f>
        <v>#REF!</v>
      </c>
      <c r="F9" s="50" t="e">
        <f>#REF!/Summary!#REF!*100</f>
        <v>#REF!</v>
      </c>
      <c r="G9" s="50" t="e">
        <f>#REF!/Summary!#REF!*100</f>
        <v>#REF!</v>
      </c>
      <c r="H9" s="50" t="e">
        <f>#REF!/Summary!#REF!*100</f>
        <v>#REF!</v>
      </c>
      <c r="I9" s="50" t="e">
        <f>#REF!/Summary!#REF!*100</f>
        <v>#REF!</v>
      </c>
      <c r="J9" s="50" t="e">
        <f>#REF!/Summary!#REF!*100</f>
        <v>#REF!</v>
      </c>
      <c r="K9" s="50" t="e">
        <f>#REF!/Summary!#REF!*100</f>
        <v>#REF!</v>
      </c>
      <c r="L9" s="50" t="e">
        <f>#REF!/Summary!#REF!*100</f>
        <v>#REF!</v>
      </c>
      <c r="M9" s="50" t="e">
        <f>#REF!/Summary!#REF!*100</f>
        <v>#REF!</v>
      </c>
      <c r="N9" s="50" t="e">
        <f>#REF!/Summary!#REF!*100</f>
        <v>#REF!</v>
      </c>
      <c r="O9" s="50" t="e">
        <f>#REF!/Summary!#REF!*100</f>
        <v>#REF!</v>
      </c>
      <c r="P9" s="50" t="e">
        <f>#REF!/Summary!#REF!*100</f>
        <v>#REF!</v>
      </c>
      <c r="Q9" s="50" t="e">
        <f>#REF!/Summary!#REF!*100</f>
        <v>#REF!</v>
      </c>
      <c r="R9" s="50" t="e">
        <f>#REF!/Summary!#REF!*100</f>
        <v>#REF!</v>
      </c>
      <c r="S9" s="50" t="e">
        <f>#REF!/Summary!#REF!*100</f>
        <v>#REF!</v>
      </c>
      <c r="T9" s="50" t="e">
        <f>#REF!/Summary!#REF!*100</f>
        <v>#REF!</v>
      </c>
      <c r="U9" s="50" t="e">
        <f>#REF!/Summary!#REF!*100</f>
        <v>#REF!</v>
      </c>
      <c r="V9" s="50" t="e">
        <f>#REF!/Summary!#REF!*100</f>
        <v>#REF!</v>
      </c>
      <c r="W9" s="50" t="e">
        <f>#REF!/Summary!#REF!*100</f>
        <v>#REF!</v>
      </c>
      <c r="X9" s="50" t="e">
        <f>#REF!/Summary!#REF!*100</f>
        <v>#REF!</v>
      </c>
      <c r="Y9" s="50" t="e">
        <f>#REF!/Summary!#REF!*100</f>
        <v>#REF!</v>
      </c>
      <c r="Z9" s="50" t="e">
        <f>#REF!/Summary!#REF!*100</f>
        <v>#REF!</v>
      </c>
      <c r="AA9" s="50" t="e">
        <f>#REF!/Summary!#REF!*100</f>
        <v>#REF!</v>
      </c>
      <c r="AB9" s="50" t="e">
        <f>#REF!/Summary!#REF!*100</f>
        <v>#REF!</v>
      </c>
      <c r="AC9" s="50" t="e">
        <f>#REF!/Summary!#REF!*100</f>
        <v>#REF!</v>
      </c>
      <c r="AD9" s="50" t="e">
        <f>#REF!/Summary!#REF!*100</f>
        <v>#REF!</v>
      </c>
      <c r="AE9" s="50" t="e">
        <f>#REF!/Summary!#REF!*100</f>
        <v>#REF!</v>
      </c>
      <c r="AF9" s="43" t="e">
        <f>#REF!/Summary!#REF!*100</f>
        <v>#REF!</v>
      </c>
      <c r="AG9" s="43" t="e">
        <f>#REF!/Summary!#REF!*100</f>
        <v>#REF!</v>
      </c>
      <c r="AH9" s="43" t="e">
        <f>#REF!/Summary!#REF!*100</f>
        <v>#REF!</v>
      </c>
      <c r="AI9" s="43" t="e">
        <f>#REF!/Summary!#REF!*100</f>
        <v>#REF!</v>
      </c>
      <c r="AJ9" s="43" t="e">
        <f>#REF!/Summary!B9*100</f>
        <v>#REF!</v>
      </c>
      <c r="AK9" s="43" t="e">
        <f>#REF!/Summary!C9*100</f>
        <v>#REF!</v>
      </c>
      <c r="AL9" s="43" t="e">
        <f>#REF!/Summary!D9*100</f>
        <v>#REF!</v>
      </c>
      <c r="AM9" s="43" t="e">
        <f>#REF!/Summary!E9*100</f>
        <v>#REF!</v>
      </c>
      <c r="AN9" s="43" t="e">
        <f>#REF!/Summary!F9*100</f>
        <v>#REF!</v>
      </c>
      <c r="AO9" s="43" t="e">
        <f>#REF!/Summary!G9*100</f>
        <v>#REF!</v>
      </c>
      <c r="AP9" s="43" t="e">
        <f>#REF!/Summary!H9*100</f>
        <v>#REF!</v>
      </c>
      <c r="AQ9" s="43" t="e">
        <f>#REF!/Summary!I9*100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#REF!/Summary!#REF!*100</f>
        <v>#REF!</v>
      </c>
      <c r="C11" s="50" t="e">
        <f>#REF!/Summary!#REF!*100</f>
        <v>#REF!</v>
      </c>
      <c r="D11" s="50" t="e">
        <f>#REF!/Summary!#REF!*100</f>
        <v>#REF!</v>
      </c>
      <c r="E11" s="50" t="e">
        <f>#REF!/Summary!#REF!*100</f>
        <v>#REF!</v>
      </c>
      <c r="F11" s="50" t="e">
        <f>#REF!/Summary!#REF!*100</f>
        <v>#REF!</v>
      </c>
      <c r="G11" s="50" t="e">
        <f>#REF!/Summary!#REF!*100</f>
        <v>#REF!</v>
      </c>
      <c r="H11" s="50" t="e">
        <f>#REF!/Summary!#REF!*100</f>
        <v>#REF!</v>
      </c>
      <c r="I11" s="50" t="e">
        <f>#REF!/Summary!#REF!*100</f>
        <v>#REF!</v>
      </c>
      <c r="J11" s="50" t="e">
        <f>#REF!/Summary!#REF!*100</f>
        <v>#REF!</v>
      </c>
      <c r="K11" s="50" t="e">
        <f>#REF!/Summary!#REF!*100</f>
        <v>#REF!</v>
      </c>
      <c r="L11" s="50" t="e">
        <f>#REF!/Summary!#REF!*100</f>
        <v>#REF!</v>
      </c>
      <c r="M11" s="50" t="e">
        <f>#REF!/Summary!#REF!*100</f>
        <v>#REF!</v>
      </c>
      <c r="N11" s="50" t="e">
        <f>#REF!/Summary!#REF!*100</f>
        <v>#REF!</v>
      </c>
      <c r="O11" s="50" t="e">
        <f>#REF!/Summary!#REF!*100</f>
        <v>#REF!</v>
      </c>
      <c r="P11" s="50" t="e">
        <f>#REF!/Summary!#REF!*100</f>
        <v>#REF!</v>
      </c>
      <c r="Q11" s="50" t="e">
        <f>#REF!/Summary!#REF!*100</f>
        <v>#REF!</v>
      </c>
      <c r="R11" s="50" t="e">
        <f>#REF!/Summary!#REF!*100</f>
        <v>#REF!</v>
      </c>
      <c r="S11" s="50" t="e">
        <f>#REF!/Summary!#REF!*100</f>
        <v>#REF!</v>
      </c>
      <c r="T11" s="50" t="e">
        <f>#REF!/Summary!#REF!*100</f>
        <v>#REF!</v>
      </c>
      <c r="U11" s="50" t="e">
        <f>#REF!/Summary!#REF!*100</f>
        <v>#REF!</v>
      </c>
      <c r="V11" s="50" t="e">
        <f>#REF!/Summary!#REF!*100</f>
        <v>#REF!</v>
      </c>
      <c r="W11" s="50" t="e">
        <f>#REF!/Summary!#REF!*100</f>
        <v>#REF!</v>
      </c>
      <c r="X11" s="50" t="e">
        <f>#REF!/Summary!#REF!*100</f>
        <v>#REF!</v>
      </c>
      <c r="Y11" s="50" t="e">
        <f>#REF!/Summary!#REF!*100</f>
        <v>#REF!</v>
      </c>
      <c r="Z11" s="50" t="e">
        <f>#REF!/Summary!#REF!*100</f>
        <v>#REF!</v>
      </c>
      <c r="AA11" s="50" t="e">
        <f>#REF!/Summary!#REF!*100</f>
        <v>#REF!</v>
      </c>
      <c r="AB11" s="50" t="e">
        <f>#REF!/Summary!#REF!*100</f>
        <v>#REF!</v>
      </c>
      <c r="AC11" s="50" t="e">
        <f>#REF!/Summary!#REF!*100</f>
        <v>#REF!</v>
      </c>
      <c r="AD11" s="50" t="e">
        <f>#REF!/Summary!#REF!*100</f>
        <v>#REF!</v>
      </c>
      <c r="AE11" s="50" t="e">
        <f>#REF!/Summary!#REF!*100</f>
        <v>#REF!</v>
      </c>
      <c r="AF11" s="43" t="e">
        <f>#REF!/Summary!#REF!*100</f>
        <v>#REF!</v>
      </c>
      <c r="AG11" s="43" t="e">
        <f>#REF!/Summary!#REF!*100</f>
        <v>#REF!</v>
      </c>
      <c r="AH11" s="43" t="e">
        <f>#REF!/Summary!#REF!*100</f>
        <v>#REF!</v>
      </c>
      <c r="AI11" s="43" t="e">
        <f>#REF!/Summary!#REF!*100</f>
        <v>#REF!</v>
      </c>
      <c r="AJ11" s="43" t="e">
        <f>#REF!/Summary!B11*100</f>
        <v>#REF!</v>
      </c>
      <c r="AK11" s="43" t="e">
        <f>#REF!/Summary!C11*100</f>
        <v>#REF!</v>
      </c>
      <c r="AL11" s="43" t="e">
        <f>#REF!/Summary!D11*100</f>
        <v>#REF!</v>
      </c>
      <c r="AM11" s="43" t="e">
        <f>#REF!/Summary!E11*100</f>
        <v>#REF!</v>
      </c>
      <c r="AN11" s="43" t="e">
        <f>#REF!/Summary!F11*100</f>
        <v>#REF!</v>
      </c>
      <c r="AO11" s="43" t="e">
        <f>#REF!/Summary!G11*100</f>
        <v>#REF!</v>
      </c>
      <c r="AP11" s="43" t="e">
        <f>#REF!/Summary!H11*100</f>
        <v>#REF!</v>
      </c>
      <c r="AQ11" s="43" t="e">
        <f>#REF!/Summary!I11*100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#REF!/Summary!#REF!*100</f>
        <v>#REF!</v>
      </c>
      <c r="C14" s="50" t="e">
        <f>#REF!/Summary!#REF!*100</f>
        <v>#REF!</v>
      </c>
      <c r="D14" s="50" t="e">
        <f>#REF!/Summary!#REF!*100</f>
        <v>#REF!</v>
      </c>
      <c r="E14" s="50" t="e">
        <f>#REF!/Summary!#REF!*100</f>
        <v>#REF!</v>
      </c>
      <c r="F14" s="50" t="e">
        <f>#REF!/Summary!#REF!*100</f>
        <v>#REF!</v>
      </c>
      <c r="G14" s="50" t="e">
        <f>#REF!/Summary!#REF!*100</f>
        <v>#REF!</v>
      </c>
      <c r="H14" s="50" t="e">
        <f>#REF!/Summary!#REF!*100</f>
        <v>#REF!</v>
      </c>
      <c r="I14" s="50" t="e">
        <f>#REF!/Summary!#REF!*100</f>
        <v>#REF!</v>
      </c>
      <c r="J14" s="50" t="e">
        <f>#REF!/Summary!#REF!*100</f>
        <v>#REF!</v>
      </c>
      <c r="K14" s="50" t="e">
        <f>#REF!/Summary!#REF!*100</f>
        <v>#REF!</v>
      </c>
      <c r="L14" s="50" t="e">
        <f>#REF!/Summary!#REF!*100</f>
        <v>#REF!</v>
      </c>
      <c r="M14" s="50" t="e">
        <f>#REF!/Summary!#REF!*100</f>
        <v>#REF!</v>
      </c>
      <c r="N14" s="50" t="e">
        <f>#REF!/Summary!#REF!*100</f>
        <v>#REF!</v>
      </c>
      <c r="O14" s="50" t="e">
        <f>#REF!/Summary!#REF!*100</f>
        <v>#REF!</v>
      </c>
      <c r="P14" s="50" t="e">
        <f>#REF!/Summary!#REF!*100</f>
        <v>#REF!</v>
      </c>
      <c r="Q14" s="50" t="e">
        <f>#REF!/Summary!#REF!*100</f>
        <v>#REF!</v>
      </c>
      <c r="R14" s="50" t="e">
        <f>#REF!/Summary!#REF!*100</f>
        <v>#REF!</v>
      </c>
      <c r="S14" s="50" t="e">
        <f>#REF!/Summary!#REF!*100</f>
        <v>#REF!</v>
      </c>
      <c r="T14" s="50" t="e">
        <f>#REF!/Summary!#REF!*100</f>
        <v>#REF!</v>
      </c>
      <c r="U14" s="50" t="e">
        <f>#REF!/Summary!#REF!*100</f>
        <v>#REF!</v>
      </c>
      <c r="V14" s="50" t="e">
        <f>#REF!/Summary!#REF!*100</f>
        <v>#REF!</v>
      </c>
      <c r="W14" s="50" t="e">
        <f>#REF!/Summary!#REF!*100</f>
        <v>#REF!</v>
      </c>
      <c r="X14" s="50" t="e">
        <f>#REF!/Summary!#REF!*100</f>
        <v>#REF!</v>
      </c>
      <c r="Y14" s="50" t="e">
        <f>#REF!/Summary!#REF!*100</f>
        <v>#REF!</v>
      </c>
      <c r="Z14" s="50" t="e">
        <f>#REF!/Summary!#REF!*100</f>
        <v>#REF!</v>
      </c>
      <c r="AA14" s="50" t="e">
        <f>#REF!/Summary!#REF!*100</f>
        <v>#REF!</v>
      </c>
      <c r="AB14" s="50" t="e">
        <f>#REF!/Summary!#REF!*100</f>
        <v>#REF!</v>
      </c>
      <c r="AC14" s="50" t="e">
        <f>#REF!/Summary!#REF!*100</f>
        <v>#REF!</v>
      </c>
      <c r="AD14" s="50" t="e">
        <f>#REF!/Summary!#REF!*100</f>
        <v>#REF!</v>
      </c>
      <c r="AE14" s="50" t="e">
        <f>#REF!/Summary!#REF!*100</f>
        <v>#REF!</v>
      </c>
      <c r="AF14" s="43" t="e">
        <f>#REF!/Summary!#REF!*100</f>
        <v>#REF!</v>
      </c>
      <c r="AG14" s="43" t="e">
        <f>#REF!/Summary!#REF!*100</f>
        <v>#REF!</v>
      </c>
      <c r="AH14" s="43" t="e">
        <f>#REF!/Summary!#REF!*100</f>
        <v>#REF!</v>
      </c>
      <c r="AI14" s="43" t="e">
        <f>#REF!/Summary!#REF!*100</f>
        <v>#REF!</v>
      </c>
      <c r="AJ14" s="43" t="e">
        <f>#REF!/Summary!B14*100</f>
        <v>#REF!</v>
      </c>
      <c r="AK14" s="43" t="e">
        <f>#REF!/Summary!C14*100</f>
        <v>#REF!</v>
      </c>
      <c r="AL14" s="43" t="e">
        <f>#REF!/Summary!D14*100</f>
        <v>#REF!</v>
      </c>
      <c r="AM14" s="43" t="e">
        <f>#REF!/Summary!E14*100</f>
        <v>#REF!</v>
      </c>
      <c r="AN14" s="43" t="e">
        <f>#REF!/Summary!F14*100</f>
        <v>#REF!</v>
      </c>
      <c r="AO14" s="43" t="e">
        <f>#REF!/Summary!G14*100</f>
        <v>#REF!</v>
      </c>
      <c r="AP14" s="43" t="e">
        <f>#REF!/Summary!H14*100</f>
        <v>#REF!</v>
      </c>
      <c r="AQ14" s="43" t="e">
        <f>#REF!/Summary!I14*100</f>
        <v>#REF!</v>
      </c>
    </row>
    <row r="15" spans="1:43" s="45" customFormat="1" ht="11.1" customHeight="1" x14ac:dyDescent="0.2">
      <c r="A15" s="42" t="s">
        <v>70</v>
      </c>
      <c r="B15" s="50" t="e">
        <f>#REF!/Summary!#REF!*100</f>
        <v>#REF!</v>
      </c>
      <c r="C15" s="50" t="e">
        <f>#REF!/Summary!#REF!*100</f>
        <v>#REF!</v>
      </c>
      <c r="D15" s="50" t="e">
        <f>#REF!/Summary!#REF!*100</f>
        <v>#REF!</v>
      </c>
      <c r="E15" s="50" t="e">
        <f>#REF!/Summary!#REF!*100</f>
        <v>#REF!</v>
      </c>
      <c r="F15" s="50" t="e">
        <f>#REF!/Summary!#REF!*100</f>
        <v>#REF!</v>
      </c>
      <c r="G15" s="50" t="e">
        <f>#REF!/Summary!#REF!*100</f>
        <v>#REF!</v>
      </c>
      <c r="H15" s="50" t="e">
        <f>#REF!/Summary!#REF!*100</f>
        <v>#REF!</v>
      </c>
      <c r="I15" s="50" t="e">
        <f>#REF!/Summary!#REF!*100</f>
        <v>#REF!</v>
      </c>
      <c r="J15" s="50" t="e">
        <f>#REF!/Summary!#REF!*100</f>
        <v>#REF!</v>
      </c>
      <c r="K15" s="50" t="e">
        <f>#REF!/Summary!#REF!*100</f>
        <v>#REF!</v>
      </c>
      <c r="L15" s="50" t="e">
        <f>#REF!/Summary!#REF!*100</f>
        <v>#REF!</v>
      </c>
      <c r="M15" s="50" t="e">
        <f>#REF!/Summary!#REF!*100</f>
        <v>#REF!</v>
      </c>
      <c r="N15" s="50" t="e">
        <f>#REF!/Summary!#REF!*100</f>
        <v>#REF!</v>
      </c>
      <c r="O15" s="50" t="e">
        <f>#REF!/Summary!#REF!*100</f>
        <v>#REF!</v>
      </c>
      <c r="P15" s="50" t="e">
        <f>#REF!/Summary!#REF!*100</f>
        <v>#REF!</v>
      </c>
      <c r="Q15" s="50" t="e">
        <f>#REF!/Summary!#REF!*100</f>
        <v>#REF!</v>
      </c>
      <c r="R15" s="50" t="e">
        <f>#REF!/Summary!#REF!*100</f>
        <v>#REF!</v>
      </c>
      <c r="S15" s="50" t="e">
        <f>#REF!/Summary!#REF!*100</f>
        <v>#REF!</v>
      </c>
      <c r="T15" s="50" t="e">
        <f>#REF!/Summary!#REF!*100</f>
        <v>#REF!</v>
      </c>
      <c r="U15" s="50" t="e">
        <f>#REF!/Summary!#REF!*100</f>
        <v>#REF!</v>
      </c>
      <c r="V15" s="50" t="e">
        <f>#REF!/Summary!#REF!*100</f>
        <v>#REF!</v>
      </c>
      <c r="W15" s="50" t="e">
        <f>#REF!/Summary!#REF!*100</f>
        <v>#REF!</v>
      </c>
      <c r="X15" s="50" t="e">
        <f>#REF!/Summary!#REF!*100</f>
        <v>#REF!</v>
      </c>
      <c r="Y15" s="50" t="e">
        <f>#REF!/Summary!#REF!*100</f>
        <v>#REF!</v>
      </c>
      <c r="Z15" s="50" t="e">
        <f>#REF!/Summary!#REF!*100</f>
        <v>#REF!</v>
      </c>
      <c r="AA15" s="50" t="e">
        <f>#REF!/Summary!#REF!*100</f>
        <v>#REF!</v>
      </c>
      <c r="AB15" s="50" t="e">
        <f>#REF!/Summary!#REF!*100</f>
        <v>#REF!</v>
      </c>
      <c r="AC15" s="50" t="e">
        <f>#REF!/Summary!#REF!*100</f>
        <v>#REF!</v>
      </c>
      <c r="AD15" s="50" t="e">
        <f>#REF!/Summary!#REF!*100</f>
        <v>#REF!</v>
      </c>
      <c r="AE15" s="50" t="e">
        <f>#REF!/Summary!#REF!*100</f>
        <v>#REF!</v>
      </c>
      <c r="AF15" s="43" t="e">
        <f>#REF!/Summary!#REF!*100</f>
        <v>#REF!</v>
      </c>
      <c r="AG15" s="43" t="e">
        <f>#REF!/Summary!#REF!*100</f>
        <v>#REF!</v>
      </c>
      <c r="AH15" s="43" t="e">
        <f>#REF!/Summary!#REF!*100</f>
        <v>#REF!</v>
      </c>
      <c r="AI15" s="43" t="e">
        <f>#REF!/Summary!#REF!*100</f>
        <v>#REF!</v>
      </c>
      <c r="AJ15" s="43" t="e">
        <f>#REF!/Summary!B15*100</f>
        <v>#REF!</v>
      </c>
      <c r="AK15" s="43" t="e">
        <f>#REF!/Summary!C15*100</f>
        <v>#REF!</v>
      </c>
      <c r="AL15" s="43" t="e">
        <f>#REF!/Summary!D15*100</f>
        <v>#REF!</v>
      </c>
      <c r="AM15" s="43" t="e">
        <f>#REF!/Summary!E15*100</f>
        <v>#REF!</v>
      </c>
      <c r="AN15" s="43" t="e">
        <f>#REF!/Summary!F15*100</f>
        <v>#REF!</v>
      </c>
      <c r="AO15" s="43" t="e">
        <f>#REF!/Summary!G15*100</f>
        <v>#REF!</v>
      </c>
      <c r="AP15" s="43" t="e">
        <f>#REF!/Summary!H15*100</f>
        <v>#REF!</v>
      </c>
      <c r="AQ15" s="43" t="e">
        <f>#REF!/Summary!I15*100</f>
        <v>#REF!</v>
      </c>
    </row>
    <row r="16" spans="1:43" s="45" customFormat="1" ht="11.1" customHeight="1" x14ac:dyDescent="0.2">
      <c r="A16" s="42" t="s">
        <v>7</v>
      </c>
      <c r="B16" s="50" t="e">
        <f>#REF!/Summary!#REF!*100</f>
        <v>#REF!</v>
      </c>
      <c r="C16" s="50" t="e">
        <f>#REF!/Summary!#REF!*100</f>
        <v>#REF!</v>
      </c>
      <c r="D16" s="50" t="e">
        <f>#REF!/Summary!#REF!*100</f>
        <v>#REF!</v>
      </c>
      <c r="E16" s="50" t="e">
        <f>#REF!/Summary!#REF!*100</f>
        <v>#REF!</v>
      </c>
      <c r="F16" s="50" t="e">
        <f>#REF!/Summary!#REF!*100</f>
        <v>#REF!</v>
      </c>
      <c r="G16" s="50" t="e">
        <f>#REF!/Summary!#REF!*100</f>
        <v>#REF!</v>
      </c>
      <c r="H16" s="50" t="e">
        <f>#REF!/Summary!#REF!*100</f>
        <v>#REF!</v>
      </c>
      <c r="I16" s="50" t="e">
        <f>#REF!/Summary!#REF!*100</f>
        <v>#REF!</v>
      </c>
      <c r="J16" s="50" t="e">
        <f>#REF!/Summary!#REF!*100</f>
        <v>#REF!</v>
      </c>
      <c r="K16" s="50" t="e">
        <f>#REF!/Summary!#REF!*100</f>
        <v>#REF!</v>
      </c>
      <c r="L16" s="50" t="e">
        <f>#REF!/Summary!#REF!*100</f>
        <v>#REF!</v>
      </c>
      <c r="M16" s="50" t="e">
        <f>#REF!/Summary!#REF!*100</f>
        <v>#REF!</v>
      </c>
      <c r="N16" s="50" t="e">
        <f>#REF!/Summary!#REF!*100</f>
        <v>#REF!</v>
      </c>
      <c r="O16" s="50" t="e">
        <f>#REF!/Summary!#REF!*100</f>
        <v>#REF!</v>
      </c>
      <c r="P16" s="50" t="e">
        <f>#REF!/Summary!#REF!*100</f>
        <v>#REF!</v>
      </c>
      <c r="Q16" s="50" t="e">
        <f>#REF!/Summary!#REF!*100</f>
        <v>#REF!</v>
      </c>
      <c r="R16" s="50" t="e">
        <f>#REF!/Summary!#REF!*100</f>
        <v>#REF!</v>
      </c>
      <c r="S16" s="50" t="e">
        <f>#REF!/Summary!#REF!*100</f>
        <v>#REF!</v>
      </c>
      <c r="T16" s="50" t="e">
        <f>#REF!/Summary!#REF!*100</f>
        <v>#REF!</v>
      </c>
      <c r="U16" s="50" t="e">
        <f>#REF!/Summary!#REF!*100</f>
        <v>#REF!</v>
      </c>
      <c r="V16" s="50" t="e">
        <f>#REF!/Summary!#REF!*100</f>
        <v>#REF!</v>
      </c>
      <c r="W16" s="50" t="e">
        <f>#REF!/Summary!#REF!*100</f>
        <v>#REF!</v>
      </c>
      <c r="X16" s="50" t="e">
        <f>#REF!/Summary!#REF!*100</f>
        <v>#REF!</v>
      </c>
      <c r="Y16" s="50" t="e">
        <f>#REF!/Summary!#REF!*100</f>
        <v>#REF!</v>
      </c>
      <c r="Z16" s="50" t="e">
        <f>#REF!/Summary!#REF!*100</f>
        <v>#REF!</v>
      </c>
      <c r="AA16" s="50" t="e">
        <f>#REF!/Summary!#REF!*100</f>
        <v>#REF!</v>
      </c>
      <c r="AB16" s="50" t="e">
        <f>#REF!/Summary!#REF!*100</f>
        <v>#REF!</v>
      </c>
      <c r="AC16" s="50" t="e">
        <f>#REF!/Summary!#REF!*100</f>
        <v>#REF!</v>
      </c>
      <c r="AD16" s="50" t="e">
        <f>#REF!/Summary!#REF!*100</f>
        <v>#REF!</v>
      </c>
      <c r="AE16" s="50" t="e">
        <f>#REF!/Summary!#REF!*100</f>
        <v>#REF!</v>
      </c>
      <c r="AF16" s="43" t="e">
        <f>#REF!/Summary!#REF!*100</f>
        <v>#REF!</v>
      </c>
      <c r="AG16" s="43" t="e">
        <f>#REF!/Summary!#REF!*100</f>
        <v>#REF!</v>
      </c>
      <c r="AH16" s="43" t="e">
        <f>#REF!/Summary!#REF!*100</f>
        <v>#REF!</v>
      </c>
      <c r="AI16" s="43" t="e">
        <f>#REF!/Summary!#REF!*100</f>
        <v>#REF!</v>
      </c>
      <c r="AJ16" s="43" t="e">
        <f>#REF!/Summary!B16*100</f>
        <v>#REF!</v>
      </c>
      <c r="AK16" s="43" t="e">
        <f>#REF!/Summary!C16*100</f>
        <v>#REF!</v>
      </c>
      <c r="AL16" s="43" t="e">
        <f>#REF!/Summary!D16*100</f>
        <v>#REF!</v>
      </c>
      <c r="AM16" s="43" t="e">
        <f>#REF!/Summary!E16*100</f>
        <v>#REF!</v>
      </c>
      <c r="AN16" s="43" t="e">
        <f>#REF!/Summary!F16*100</f>
        <v>#REF!</v>
      </c>
      <c r="AO16" s="43" t="e">
        <f>#REF!/Summary!G16*100</f>
        <v>#REF!</v>
      </c>
      <c r="AP16" s="43" t="e">
        <f>#REF!/Summary!H16*100</f>
        <v>#REF!</v>
      </c>
      <c r="AQ16" s="43" t="e">
        <f>#REF!/Summary!I16*100</f>
        <v>#REF!</v>
      </c>
    </row>
    <row r="17" spans="1:43" s="45" customFormat="1" ht="11.1" customHeight="1" x14ac:dyDescent="0.2">
      <c r="A17" s="42" t="s">
        <v>13</v>
      </c>
      <c r="B17" s="50" t="e">
        <f>#REF!/Summary!#REF!*100</f>
        <v>#REF!</v>
      </c>
      <c r="C17" s="50" t="e">
        <f>#REF!/Summary!#REF!*100</f>
        <v>#REF!</v>
      </c>
      <c r="D17" s="50" t="e">
        <f>#REF!/Summary!#REF!*100</f>
        <v>#REF!</v>
      </c>
      <c r="E17" s="50" t="e">
        <f>#REF!/Summary!#REF!*100</f>
        <v>#REF!</v>
      </c>
      <c r="F17" s="50" t="e">
        <f>#REF!/Summary!#REF!*100</f>
        <v>#REF!</v>
      </c>
      <c r="G17" s="50" t="e">
        <f>#REF!/Summary!#REF!*100</f>
        <v>#REF!</v>
      </c>
      <c r="H17" s="50" t="e">
        <f>#REF!/Summary!#REF!*100</f>
        <v>#REF!</v>
      </c>
      <c r="I17" s="50" t="e">
        <f>#REF!/Summary!#REF!*100</f>
        <v>#REF!</v>
      </c>
      <c r="J17" s="50" t="e">
        <f>#REF!/Summary!#REF!*100</f>
        <v>#REF!</v>
      </c>
      <c r="K17" s="50" t="e">
        <f>#REF!/Summary!#REF!*100</f>
        <v>#REF!</v>
      </c>
      <c r="L17" s="50" t="e">
        <f>#REF!/Summary!#REF!*100</f>
        <v>#REF!</v>
      </c>
      <c r="M17" s="50" t="e">
        <f>#REF!/Summary!#REF!*100</f>
        <v>#REF!</v>
      </c>
      <c r="N17" s="50" t="e">
        <f>#REF!/Summary!#REF!*100</f>
        <v>#REF!</v>
      </c>
      <c r="O17" s="50" t="e">
        <f>#REF!/Summary!#REF!*100</f>
        <v>#REF!</v>
      </c>
      <c r="P17" s="50" t="e">
        <f>#REF!/Summary!#REF!*100</f>
        <v>#REF!</v>
      </c>
      <c r="Q17" s="50" t="e">
        <f>#REF!/Summary!#REF!*100</f>
        <v>#REF!</v>
      </c>
      <c r="R17" s="50" t="e">
        <f>#REF!/Summary!#REF!*100</f>
        <v>#REF!</v>
      </c>
      <c r="S17" s="50" t="e">
        <f>#REF!/Summary!#REF!*100</f>
        <v>#REF!</v>
      </c>
      <c r="T17" s="50" t="e">
        <f>#REF!/Summary!#REF!*100</f>
        <v>#REF!</v>
      </c>
      <c r="U17" s="50" t="e">
        <f>#REF!/Summary!#REF!*100</f>
        <v>#REF!</v>
      </c>
      <c r="V17" s="50" t="e">
        <f>#REF!/Summary!#REF!*100</f>
        <v>#REF!</v>
      </c>
      <c r="W17" s="50" t="e">
        <f>#REF!/Summary!#REF!*100</f>
        <v>#REF!</v>
      </c>
      <c r="X17" s="50" t="e">
        <f>#REF!/Summary!#REF!*100</f>
        <v>#REF!</v>
      </c>
      <c r="Y17" s="50" t="e">
        <f>#REF!/Summary!#REF!*100</f>
        <v>#REF!</v>
      </c>
      <c r="Z17" s="50" t="e">
        <f>#REF!/Summary!#REF!*100</f>
        <v>#REF!</v>
      </c>
      <c r="AA17" s="50" t="e">
        <f>#REF!/Summary!#REF!*100</f>
        <v>#REF!</v>
      </c>
      <c r="AB17" s="50" t="e">
        <f>#REF!/Summary!#REF!*100</f>
        <v>#REF!</v>
      </c>
      <c r="AC17" s="50" t="e">
        <f>#REF!/Summary!#REF!*100</f>
        <v>#REF!</v>
      </c>
      <c r="AD17" s="50" t="e">
        <f>#REF!/Summary!#REF!*100</f>
        <v>#REF!</v>
      </c>
      <c r="AE17" s="50" t="e">
        <f>#REF!/Summary!#REF!*100</f>
        <v>#REF!</v>
      </c>
      <c r="AF17" s="43" t="e">
        <f>#REF!/Summary!#REF!*100</f>
        <v>#REF!</v>
      </c>
      <c r="AG17" s="43" t="e">
        <f>#REF!/Summary!#REF!*100</f>
        <v>#REF!</v>
      </c>
      <c r="AH17" s="43" t="e">
        <f>#REF!/Summary!#REF!*100</f>
        <v>#REF!</v>
      </c>
      <c r="AI17" s="43" t="e">
        <f>#REF!/Summary!#REF!*100</f>
        <v>#REF!</v>
      </c>
      <c r="AJ17" s="43" t="e">
        <f>#REF!/Summary!B17*100</f>
        <v>#REF!</v>
      </c>
      <c r="AK17" s="43" t="e">
        <f>#REF!/Summary!C17*100</f>
        <v>#REF!</v>
      </c>
      <c r="AL17" s="43" t="e">
        <f>#REF!/Summary!D17*100</f>
        <v>#REF!</v>
      </c>
      <c r="AM17" s="43" t="e">
        <f>#REF!/Summary!E17*100</f>
        <v>#REF!</v>
      </c>
      <c r="AN17" s="43" t="e">
        <f>#REF!/Summary!F17*100</f>
        <v>#REF!</v>
      </c>
      <c r="AO17" s="43" t="e">
        <f>#REF!/Summary!G17*100</f>
        <v>#REF!</v>
      </c>
      <c r="AP17" s="43" t="e">
        <f>#REF!/Summary!H17*100</f>
        <v>#REF!</v>
      </c>
      <c r="AQ17" s="43" t="e">
        <f>#REF!/Summary!I17*100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#REF!/Summary!#REF!*100</f>
        <v>#REF!</v>
      </c>
      <c r="C19" s="50" t="e">
        <f>#REF!/Summary!#REF!*100</f>
        <v>#REF!</v>
      </c>
      <c r="D19" s="50" t="e">
        <f>#REF!/Summary!#REF!*100</f>
        <v>#REF!</v>
      </c>
      <c r="E19" s="50" t="e">
        <f>#REF!/Summary!#REF!*100</f>
        <v>#REF!</v>
      </c>
      <c r="F19" s="50" t="e">
        <f>#REF!/Summary!#REF!*100</f>
        <v>#REF!</v>
      </c>
      <c r="G19" s="50" t="e">
        <f>#REF!/Summary!#REF!*100</f>
        <v>#REF!</v>
      </c>
      <c r="H19" s="50" t="e">
        <f>#REF!/Summary!#REF!*100</f>
        <v>#REF!</v>
      </c>
      <c r="I19" s="50" t="e">
        <f>#REF!/Summary!#REF!*100</f>
        <v>#REF!</v>
      </c>
      <c r="J19" s="50" t="e">
        <f>#REF!/Summary!#REF!*100</f>
        <v>#REF!</v>
      </c>
      <c r="K19" s="50" t="e">
        <f>#REF!/Summary!#REF!*100</f>
        <v>#REF!</v>
      </c>
      <c r="L19" s="50" t="e">
        <f>#REF!/Summary!#REF!*100</f>
        <v>#REF!</v>
      </c>
      <c r="M19" s="50" t="e">
        <f>#REF!/Summary!#REF!*100</f>
        <v>#REF!</v>
      </c>
      <c r="N19" s="50" t="e">
        <f>#REF!/Summary!#REF!*100</f>
        <v>#REF!</v>
      </c>
      <c r="O19" s="50" t="e">
        <f>#REF!/Summary!#REF!*100</f>
        <v>#REF!</v>
      </c>
      <c r="P19" s="50" t="e">
        <f>#REF!/Summary!#REF!*100</f>
        <v>#REF!</v>
      </c>
      <c r="Q19" s="50" t="e">
        <f>#REF!/Summary!#REF!*100</f>
        <v>#REF!</v>
      </c>
      <c r="R19" s="50" t="e">
        <f>#REF!/Summary!#REF!*100</f>
        <v>#REF!</v>
      </c>
      <c r="S19" s="50" t="e">
        <f>#REF!/Summary!#REF!*100</f>
        <v>#REF!</v>
      </c>
      <c r="T19" s="50" t="e">
        <f>#REF!/Summary!#REF!*100</f>
        <v>#REF!</v>
      </c>
      <c r="U19" s="50" t="e">
        <f>#REF!/Summary!#REF!*100</f>
        <v>#REF!</v>
      </c>
      <c r="V19" s="50" t="e">
        <f>#REF!/Summary!#REF!*100</f>
        <v>#REF!</v>
      </c>
      <c r="W19" s="50" t="e">
        <f>#REF!/Summary!#REF!*100</f>
        <v>#REF!</v>
      </c>
      <c r="X19" s="50" t="e">
        <f>#REF!/Summary!#REF!*100</f>
        <v>#REF!</v>
      </c>
      <c r="Y19" s="50" t="e">
        <f>#REF!/Summary!#REF!*100</f>
        <v>#REF!</v>
      </c>
      <c r="Z19" s="50" t="e">
        <f>#REF!/Summary!#REF!*100</f>
        <v>#REF!</v>
      </c>
      <c r="AA19" s="50" t="e">
        <f>#REF!/Summary!#REF!*100</f>
        <v>#REF!</v>
      </c>
      <c r="AB19" s="50" t="e">
        <f>#REF!/Summary!#REF!*100</f>
        <v>#REF!</v>
      </c>
      <c r="AC19" s="50" t="e">
        <f>#REF!/Summary!#REF!*100</f>
        <v>#REF!</v>
      </c>
      <c r="AD19" s="50" t="e">
        <f>#REF!/Summary!#REF!*100</f>
        <v>#REF!</v>
      </c>
      <c r="AE19" s="50" t="e">
        <f>#REF!/Summary!#REF!*100</f>
        <v>#REF!</v>
      </c>
      <c r="AF19" s="43" t="e">
        <f>#REF!/Summary!#REF!*100</f>
        <v>#REF!</v>
      </c>
      <c r="AG19" s="43" t="e">
        <f>#REF!/Summary!#REF!*100</f>
        <v>#REF!</v>
      </c>
      <c r="AH19" s="43" t="e">
        <f>#REF!/Summary!#REF!*100</f>
        <v>#REF!</v>
      </c>
      <c r="AI19" s="43" t="e">
        <f>#REF!/Summary!#REF!*100</f>
        <v>#REF!</v>
      </c>
      <c r="AJ19" s="43" t="e">
        <f>#REF!/Summary!B19*100</f>
        <v>#REF!</v>
      </c>
      <c r="AK19" s="43" t="e">
        <f>#REF!/Summary!C19*100</f>
        <v>#REF!</v>
      </c>
      <c r="AL19" s="43" t="e">
        <f>#REF!/Summary!D19*100</f>
        <v>#REF!</v>
      </c>
      <c r="AM19" s="43" t="e">
        <f>#REF!/Summary!E19*100</f>
        <v>#REF!</v>
      </c>
      <c r="AN19" s="43" t="e">
        <f>#REF!/Summary!F19*100</f>
        <v>#REF!</v>
      </c>
      <c r="AO19" s="43" t="e">
        <f>#REF!/Summary!G19*100</f>
        <v>#REF!</v>
      </c>
      <c r="AP19" s="43" t="e">
        <f>#REF!/Summary!H19*100</f>
        <v>#REF!</v>
      </c>
      <c r="AQ19" s="43" t="e">
        <f>#REF!/Summary!I19*100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#REF!/Summary!#REF!*100</f>
        <v>#REF!</v>
      </c>
      <c r="C22" s="50" t="e">
        <f>#REF!/Summary!#REF!*100</f>
        <v>#REF!</v>
      </c>
      <c r="D22" s="50" t="e">
        <f>#REF!/Summary!#REF!*100</f>
        <v>#REF!</v>
      </c>
      <c r="E22" s="50" t="e">
        <f>#REF!/Summary!#REF!*100</f>
        <v>#REF!</v>
      </c>
      <c r="F22" s="50" t="e">
        <f>#REF!/Summary!#REF!*100</f>
        <v>#REF!</v>
      </c>
      <c r="G22" s="50" t="e">
        <f>#REF!/Summary!#REF!*100</f>
        <v>#REF!</v>
      </c>
      <c r="H22" s="50" t="e">
        <f>#REF!/Summary!#REF!*100</f>
        <v>#REF!</v>
      </c>
      <c r="I22" s="50" t="e">
        <f>#REF!/Summary!#REF!*100</f>
        <v>#REF!</v>
      </c>
      <c r="J22" s="50" t="e">
        <f>#REF!/Summary!#REF!*100</f>
        <v>#REF!</v>
      </c>
      <c r="K22" s="50" t="e">
        <f>#REF!/Summary!#REF!*100</f>
        <v>#REF!</v>
      </c>
      <c r="L22" s="50" t="e">
        <f>#REF!/Summary!#REF!*100</f>
        <v>#REF!</v>
      </c>
      <c r="M22" s="50" t="e">
        <f>#REF!/Summary!#REF!*100</f>
        <v>#REF!</v>
      </c>
      <c r="N22" s="50" t="e">
        <f>#REF!/Summary!#REF!*100</f>
        <v>#REF!</v>
      </c>
      <c r="O22" s="50" t="e">
        <f>#REF!/Summary!#REF!*100</f>
        <v>#REF!</v>
      </c>
      <c r="P22" s="50" t="e">
        <f>#REF!/Summary!#REF!*100</f>
        <v>#REF!</v>
      </c>
      <c r="Q22" s="50" t="e">
        <f>#REF!/Summary!#REF!*100</f>
        <v>#REF!</v>
      </c>
      <c r="R22" s="50" t="e">
        <f>#REF!/Summary!#REF!*100</f>
        <v>#REF!</v>
      </c>
      <c r="S22" s="50" t="e">
        <f>#REF!/Summary!#REF!*100</f>
        <v>#REF!</v>
      </c>
      <c r="T22" s="50" t="e">
        <f>#REF!/Summary!#REF!*100</f>
        <v>#REF!</v>
      </c>
      <c r="U22" s="50" t="e">
        <f>#REF!/Summary!#REF!*100</f>
        <v>#REF!</v>
      </c>
      <c r="V22" s="50" t="e">
        <f>#REF!/Summary!#REF!*100</f>
        <v>#REF!</v>
      </c>
      <c r="W22" s="50" t="e">
        <f>#REF!/Summary!#REF!*100</f>
        <v>#REF!</v>
      </c>
      <c r="X22" s="50" t="e">
        <f>#REF!/Summary!#REF!*100</f>
        <v>#REF!</v>
      </c>
      <c r="Y22" s="50" t="e">
        <f>#REF!/Summary!#REF!*100</f>
        <v>#REF!</v>
      </c>
      <c r="Z22" s="50" t="e">
        <f>#REF!/Summary!#REF!*100</f>
        <v>#REF!</v>
      </c>
      <c r="AA22" s="50" t="e">
        <f>#REF!/Summary!#REF!*100</f>
        <v>#REF!</v>
      </c>
      <c r="AB22" s="50" t="e">
        <f>#REF!/Summary!#REF!*100</f>
        <v>#REF!</v>
      </c>
      <c r="AC22" s="50" t="e">
        <f>#REF!/Summary!#REF!*100</f>
        <v>#REF!</v>
      </c>
      <c r="AD22" s="50" t="e">
        <f>#REF!/Summary!#REF!*100</f>
        <v>#REF!</v>
      </c>
      <c r="AE22" s="50" t="e">
        <f>#REF!/Summary!#REF!*100</f>
        <v>#REF!</v>
      </c>
      <c r="AF22" s="43" t="e">
        <f>#REF!/Summary!#REF!*100</f>
        <v>#REF!</v>
      </c>
      <c r="AG22" s="43" t="e">
        <f>#REF!/Summary!#REF!*100</f>
        <v>#REF!</v>
      </c>
      <c r="AH22" s="43" t="e">
        <f>#REF!/Summary!#REF!*100</f>
        <v>#REF!</v>
      </c>
      <c r="AI22" s="43" t="e">
        <f>#REF!/Summary!#REF!*100</f>
        <v>#REF!</v>
      </c>
      <c r="AJ22" s="43" t="e">
        <f>#REF!/Summary!B22*100</f>
        <v>#REF!</v>
      </c>
      <c r="AK22" s="43" t="e">
        <f>#REF!/Summary!C22*100</f>
        <v>#REF!</v>
      </c>
      <c r="AL22" s="43" t="e">
        <f>#REF!/Summary!D22*100</f>
        <v>#REF!</v>
      </c>
      <c r="AM22" s="43" t="e">
        <f>#REF!/Summary!E22*100</f>
        <v>#REF!</v>
      </c>
      <c r="AN22" s="43" t="e">
        <f>#REF!/Summary!F22*100</f>
        <v>#REF!</v>
      </c>
      <c r="AO22" s="43" t="e">
        <f>#REF!/Summary!G22*100</f>
        <v>#REF!</v>
      </c>
      <c r="AP22" s="43" t="e">
        <f>#REF!/Summary!H22*100</f>
        <v>#REF!</v>
      </c>
      <c r="AQ22" s="43" t="e">
        <f>#REF!/Summary!I22*100</f>
        <v>#REF!</v>
      </c>
    </row>
    <row r="23" spans="1:43" s="45" customFormat="1" ht="11.1" customHeight="1" x14ac:dyDescent="0.2">
      <c r="A23" s="42" t="s">
        <v>70</v>
      </c>
      <c r="B23" s="50" t="e">
        <f>#REF!/Summary!#REF!*100</f>
        <v>#REF!</v>
      </c>
      <c r="C23" s="50" t="e">
        <f>#REF!/Summary!#REF!*100</f>
        <v>#REF!</v>
      </c>
      <c r="D23" s="50" t="e">
        <f>#REF!/Summary!#REF!*100</f>
        <v>#REF!</v>
      </c>
      <c r="E23" s="50" t="e">
        <f>#REF!/Summary!#REF!*100</f>
        <v>#REF!</v>
      </c>
      <c r="F23" s="50" t="e">
        <f>#REF!/Summary!#REF!*100</f>
        <v>#REF!</v>
      </c>
      <c r="G23" s="50" t="e">
        <f>#REF!/Summary!#REF!*100</f>
        <v>#REF!</v>
      </c>
      <c r="H23" s="50" t="e">
        <f>#REF!/Summary!#REF!*100</f>
        <v>#REF!</v>
      </c>
      <c r="I23" s="50" t="e">
        <f>#REF!/Summary!#REF!*100</f>
        <v>#REF!</v>
      </c>
      <c r="J23" s="50" t="e">
        <f>#REF!/Summary!#REF!*100</f>
        <v>#REF!</v>
      </c>
      <c r="K23" s="50" t="e">
        <f>#REF!/Summary!#REF!*100</f>
        <v>#REF!</v>
      </c>
      <c r="L23" s="50" t="e">
        <f>#REF!/Summary!#REF!*100</f>
        <v>#REF!</v>
      </c>
      <c r="M23" s="50" t="e">
        <f>#REF!/Summary!#REF!*100</f>
        <v>#REF!</v>
      </c>
      <c r="N23" s="50" t="e">
        <f>#REF!/Summary!#REF!*100</f>
        <v>#REF!</v>
      </c>
      <c r="O23" s="50" t="e">
        <f>#REF!/Summary!#REF!*100</f>
        <v>#REF!</v>
      </c>
      <c r="P23" s="50" t="e">
        <f>#REF!/Summary!#REF!*100</f>
        <v>#REF!</v>
      </c>
      <c r="Q23" s="50" t="e">
        <f>#REF!/Summary!#REF!*100</f>
        <v>#REF!</v>
      </c>
      <c r="R23" s="50" t="e">
        <f>#REF!/Summary!#REF!*100</f>
        <v>#REF!</v>
      </c>
      <c r="S23" s="50" t="e">
        <f>#REF!/Summary!#REF!*100</f>
        <v>#REF!</v>
      </c>
      <c r="T23" s="50" t="e">
        <f>#REF!/Summary!#REF!*100</f>
        <v>#REF!</v>
      </c>
      <c r="U23" s="50" t="e">
        <f>#REF!/Summary!#REF!*100</f>
        <v>#REF!</v>
      </c>
      <c r="V23" s="50" t="e">
        <f>#REF!/Summary!#REF!*100</f>
        <v>#REF!</v>
      </c>
      <c r="W23" s="50" t="e">
        <f>#REF!/Summary!#REF!*100</f>
        <v>#REF!</v>
      </c>
      <c r="X23" s="50" t="e">
        <f>#REF!/Summary!#REF!*100</f>
        <v>#REF!</v>
      </c>
      <c r="Y23" s="50" t="e">
        <f>#REF!/Summary!#REF!*100</f>
        <v>#REF!</v>
      </c>
      <c r="Z23" s="50" t="e">
        <f>#REF!/Summary!#REF!*100</f>
        <v>#REF!</v>
      </c>
      <c r="AA23" s="50" t="e">
        <f>#REF!/Summary!#REF!*100</f>
        <v>#REF!</v>
      </c>
      <c r="AB23" s="50" t="e">
        <f>#REF!/Summary!#REF!*100</f>
        <v>#REF!</v>
      </c>
      <c r="AC23" s="50" t="e">
        <f>#REF!/Summary!#REF!*100</f>
        <v>#REF!</v>
      </c>
      <c r="AD23" s="50" t="e">
        <f>#REF!/Summary!#REF!*100</f>
        <v>#REF!</v>
      </c>
      <c r="AE23" s="50" t="e">
        <f>#REF!/Summary!#REF!*100</f>
        <v>#REF!</v>
      </c>
      <c r="AF23" s="43" t="e">
        <f>#REF!/Summary!#REF!*100</f>
        <v>#REF!</v>
      </c>
      <c r="AG23" s="43" t="e">
        <f>#REF!/Summary!#REF!*100</f>
        <v>#REF!</v>
      </c>
      <c r="AH23" s="43" t="e">
        <f>#REF!/Summary!#REF!*100</f>
        <v>#REF!</v>
      </c>
      <c r="AI23" s="43" t="e">
        <f>#REF!/Summary!#REF!*100</f>
        <v>#REF!</v>
      </c>
      <c r="AJ23" s="43" t="e">
        <f>#REF!/Summary!B23*100</f>
        <v>#REF!</v>
      </c>
      <c r="AK23" s="43" t="e">
        <f>#REF!/Summary!C23*100</f>
        <v>#REF!</v>
      </c>
      <c r="AL23" s="43" t="e">
        <f>#REF!/Summary!D23*100</f>
        <v>#REF!</v>
      </c>
      <c r="AM23" s="43" t="e">
        <f>#REF!/Summary!E23*100</f>
        <v>#REF!</v>
      </c>
      <c r="AN23" s="43" t="e">
        <f>#REF!/Summary!F23*100</f>
        <v>#REF!</v>
      </c>
      <c r="AO23" s="43" t="e">
        <f>#REF!/Summary!G23*100</f>
        <v>#REF!</v>
      </c>
      <c r="AP23" s="43" t="e">
        <f>#REF!/Summary!H23*100</f>
        <v>#REF!</v>
      </c>
      <c r="AQ23" s="43" t="e">
        <f>#REF!/Summary!I23*100</f>
        <v>#REF!</v>
      </c>
    </row>
    <row r="24" spans="1:43" s="45" customFormat="1" ht="11.1" customHeight="1" x14ac:dyDescent="0.2">
      <c r="A24" s="42" t="s">
        <v>7</v>
      </c>
      <c r="B24" s="50" t="e">
        <f>#REF!/Summary!#REF!*100</f>
        <v>#REF!</v>
      </c>
      <c r="C24" s="50" t="e">
        <f>#REF!/Summary!#REF!*100</f>
        <v>#REF!</v>
      </c>
      <c r="D24" s="50" t="e">
        <f>#REF!/Summary!#REF!*100</f>
        <v>#REF!</v>
      </c>
      <c r="E24" s="50" t="e">
        <f>#REF!/Summary!#REF!*100</f>
        <v>#REF!</v>
      </c>
      <c r="F24" s="50" t="e">
        <f>#REF!/Summary!#REF!*100</f>
        <v>#REF!</v>
      </c>
      <c r="G24" s="50" t="e">
        <f>#REF!/Summary!#REF!*100</f>
        <v>#REF!</v>
      </c>
      <c r="H24" s="50" t="e">
        <f>#REF!/Summary!#REF!*100</f>
        <v>#REF!</v>
      </c>
      <c r="I24" s="50" t="e">
        <f>#REF!/Summary!#REF!*100</f>
        <v>#REF!</v>
      </c>
      <c r="J24" s="50" t="e">
        <f>#REF!/Summary!#REF!*100</f>
        <v>#REF!</v>
      </c>
      <c r="K24" s="50" t="e">
        <f>#REF!/Summary!#REF!*100</f>
        <v>#REF!</v>
      </c>
      <c r="L24" s="50" t="e">
        <f>#REF!/Summary!#REF!*100</f>
        <v>#REF!</v>
      </c>
      <c r="M24" s="50" t="e">
        <f>#REF!/Summary!#REF!*100</f>
        <v>#REF!</v>
      </c>
      <c r="N24" s="50" t="e">
        <f>#REF!/Summary!#REF!*100</f>
        <v>#REF!</v>
      </c>
      <c r="O24" s="50" t="e">
        <f>#REF!/Summary!#REF!*100</f>
        <v>#REF!</v>
      </c>
      <c r="P24" s="50" t="e">
        <f>#REF!/Summary!#REF!*100</f>
        <v>#REF!</v>
      </c>
      <c r="Q24" s="50" t="e">
        <f>#REF!/Summary!#REF!*100</f>
        <v>#REF!</v>
      </c>
      <c r="R24" s="50" t="e">
        <f>#REF!/Summary!#REF!*100</f>
        <v>#REF!</v>
      </c>
      <c r="S24" s="50" t="e">
        <f>#REF!/Summary!#REF!*100</f>
        <v>#REF!</v>
      </c>
      <c r="T24" s="50" t="e">
        <f>#REF!/Summary!#REF!*100</f>
        <v>#REF!</v>
      </c>
      <c r="U24" s="50" t="e">
        <f>#REF!/Summary!#REF!*100</f>
        <v>#REF!</v>
      </c>
      <c r="V24" s="50" t="e">
        <f>#REF!/Summary!#REF!*100</f>
        <v>#REF!</v>
      </c>
      <c r="W24" s="50" t="e">
        <f>#REF!/Summary!#REF!*100</f>
        <v>#REF!</v>
      </c>
      <c r="X24" s="50" t="e">
        <f>#REF!/Summary!#REF!*100</f>
        <v>#REF!</v>
      </c>
      <c r="Y24" s="50" t="e">
        <f>#REF!/Summary!#REF!*100</f>
        <v>#REF!</v>
      </c>
      <c r="Z24" s="50" t="e">
        <f>#REF!/Summary!#REF!*100</f>
        <v>#REF!</v>
      </c>
      <c r="AA24" s="50" t="e">
        <f>#REF!/Summary!#REF!*100</f>
        <v>#REF!</v>
      </c>
      <c r="AB24" s="50" t="e">
        <f>#REF!/Summary!#REF!*100</f>
        <v>#REF!</v>
      </c>
      <c r="AC24" s="50" t="e">
        <f>#REF!/Summary!#REF!*100</f>
        <v>#REF!</v>
      </c>
      <c r="AD24" s="50" t="e">
        <f>#REF!/Summary!#REF!*100</f>
        <v>#REF!</v>
      </c>
      <c r="AE24" s="50" t="e">
        <f>#REF!/Summary!#REF!*100</f>
        <v>#REF!</v>
      </c>
      <c r="AF24" s="43" t="e">
        <f>#REF!/Summary!#REF!*100</f>
        <v>#REF!</v>
      </c>
      <c r="AG24" s="43" t="e">
        <f>#REF!/Summary!#REF!*100</f>
        <v>#REF!</v>
      </c>
      <c r="AH24" s="43" t="e">
        <f>#REF!/Summary!#REF!*100</f>
        <v>#REF!</v>
      </c>
      <c r="AI24" s="43" t="e">
        <f>#REF!/Summary!#REF!*100</f>
        <v>#REF!</v>
      </c>
      <c r="AJ24" s="43" t="e">
        <f>#REF!/Summary!B24*100</f>
        <v>#REF!</v>
      </c>
      <c r="AK24" s="43" t="e">
        <f>#REF!/Summary!C24*100</f>
        <v>#REF!</v>
      </c>
      <c r="AL24" s="43" t="e">
        <f>#REF!/Summary!D24*100</f>
        <v>#REF!</v>
      </c>
      <c r="AM24" s="43" t="e">
        <f>#REF!/Summary!E24*100</f>
        <v>#REF!</v>
      </c>
      <c r="AN24" s="43" t="e">
        <f>#REF!/Summary!F24*100</f>
        <v>#REF!</v>
      </c>
      <c r="AO24" s="43" t="e">
        <f>#REF!/Summary!G24*100</f>
        <v>#REF!</v>
      </c>
      <c r="AP24" s="43" t="e">
        <f>#REF!/Summary!H24*100</f>
        <v>#REF!</v>
      </c>
      <c r="AQ24" s="43" t="e">
        <f>#REF!/Summary!I24*100</f>
        <v>#REF!</v>
      </c>
    </row>
    <row r="25" spans="1:43" s="45" customFormat="1" ht="11.1" customHeight="1" x14ac:dyDescent="0.2">
      <c r="A25" s="42" t="s">
        <v>13</v>
      </c>
      <c r="B25" s="50" t="e">
        <f>#REF!/Summary!#REF!*100</f>
        <v>#REF!</v>
      </c>
      <c r="C25" s="50" t="e">
        <f>#REF!/Summary!#REF!*100</f>
        <v>#REF!</v>
      </c>
      <c r="D25" s="50" t="e">
        <f>#REF!/Summary!#REF!*100</f>
        <v>#REF!</v>
      </c>
      <c r="E25" s="50" t="e">
        <f>#REF!/Summary!#REF!*100</f>
        <v>#REF!</v>
      </c>
      <c r="F25" s="50" t="e">
        <f>#REF!/Summary!#REF!*100</f>
        <v>#REF!</v>
      </c>
      <c r="G25" s="50" t="e">
        <f>#REF!/Summary!#REF!*100</f>
        <v>#REF!</v>
      </c>
      <c r="H25" s="50" t="e">
        <f>#REF!/Summary!#REF!*100</f>
        <v>#REF!</v>
      </c>
      <c r="I25" s="50" t="e">
        <f>#REF!/Summary!#REF!*100</f>
        <v>#REF!</v>
      </c>
      <c r="J25" s="50" t="e">
        <f>#REF!/Summary!#REF!*100</f>
        <v>#REF!</v>
      </c>
      <c r="K25" s="50" t="e">
        <f>#REF!/Summary!#REF!*100</f>
        <v>#REF!</v>
      </c>
      <c r="L25" s="50" t="e">
        <f>#REF!/Summary!#REF!*100</f>
        <v>#REF!</v>
      </c>
      <c r="M25" s="50" t="e">
        <f>#REF!/Summary!#REF!*100</f>
        <v>#REF!</v>
      </c>
      <c r="N25" s="50" t="e">
        <f>#REF!/Summary!#REF!*100</f>
        <v>#REF!</v>
      </c>
      <c r="O25" s="50" t="e">
        <f>#REF!/Summary!#REF!*100</f>
        <v>#REF!</v>
      </c>
      <c r="P25" s="50" t="e">
        <f>#REF!/Summary!#REF!*100</f>
        <v>#REF!</v>
      </c>
      <c r="Q25" s="50" t="e">
        <f>#REF!/Summary!#REF!*100</f>
        <v>#REF!</v>
      </c>
      <c r="R25" s="50" t="e">
        <f>#REF!/Summary!#REF!*100</f>
        <v>#REF!</v>
      </c>
      <c r="S25" s="50" t="e">
        <f>#REF!/Summary!#REF!*100</f>
        <v>#REF!</v>
      </c>
      <c r="T25" s="50" t="e">
        <f>#REF!/Summary!#REF!*100</f>
        <v>#REF!</v>
      </c>
      <c r="U25" s="50" t="e">
        <f>#REF!/Summary!#REF!*100</f>
        <v>#REF!</v>
      </c>
      <c r="V25" s="50" t="e">
        <f>#REF!/Summary!#REF!*100</f>
        <v>#REF!</v>
      </c>
      <c r="W25" s="50" t="e">
        <f>#REF!/Summary!#REF!*100</f>
        <v>#REF!</v>
      </c>
      <c r="X25" s="50" t="e">
        <f>#REF!/Summary!#REF!*100</f>
        <v>#REF!</v>
      </c>
      <c r="Y25" s="50" t="e">
        <f>#REF!/Summary!#REF!*100</f>
        <v>#REF!</v>
      </c>
      <c r="Z25" s="50" t="e">
        <f>#REF!/Summary!#REF!*100</f>
        <v>#REF!</v>
      </c>
      <c r="AA25" s="50" t="e">
        <f>#REF!/Summary!#REF!*100</f>
        <v>#REF!</v>
      </c>
      <c r="AB25" s="50" t="e">
        <f>#REF!/Summary!#REF!*100</f>
        <v>#REF!</v>
      </c>
      <c r="AC25" s="50" t="e">
        <f>#REF!/Summary!#REF!*100</f>
        <v>#REF!</v>
      </c>
      <c r="AD25" s="50" t="e">
        <f>#REF!/Summary!#REF!*100</f>
        <v>#REF!</v>
      </c>
      <c r="AE25" s="50" t="e">
        <f>#REF!/Summary!#REF!*100</f>
        <v>#REF!</v>
      </c>
      <c r="AF25" s="43" t="e">
        <f>#REF!/Summary!#REF!*100</f>
        <v>#REF!</v>
      </c>
      <c r="AG25" s="43" t="e">
        <f>#REF!/Summary!#REF!*100</f>
        <v>#REF!</v>
      </c>
      <c r="AH25" s="43" t="e">
        <f>#REF!/Summary!#REF!*100</f>
        <v>#REF!</v>
      </c>
      <c r="AI25" s="43" t="e">
        <f>#REF!/Summary!#REF!*100</f>
        <v>#REF!</v>
      </c>
      <c r="AJ25" s="43" t="e">
        <f>#REF!/Summary!B25*100</f>
        <v>#REF!</v>
      </c>
      <c r="AK25" s="43" t="e">
        <f>#REF!/Summary!C25*100</f>
        <v>#REF!</v>
      </c>
      <c r="AL25" s="43" t="e">
        <f>#REF!/Summary!D25*100</f>
        <v>#REF!</v>
      </c>
      <c r="AM25" s="43" t="e">
        <f>#REF!/Summary!E25*100</f>
        <v>#REF!</v>
      </c>
      <c r="AN25" s="43" t="e">
        <f>#REF!/Summary!F25*100</f>
        <v>#REF!</v>
      </c>
      <c r="AO25" s="43" t="e">
        <f>#REF!/Summary!G25*100</f>
        <v>#REF!</v>
      </c>
      <c r="AP25" s="43" t="e">
        <f>#REF!/Summary!H25*100</f>
        <v>#REF!</v>
      </c>
      <c r="AQ25" s="43" t="e">
        <f>#REF!/Summary!I25*100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#REF!/Summary!#REF!*100</f>
        <v>#REF!</v>
      </c>
      <c r="C27" s="51" t="e">
        <f>#REF!/Summary!#REF!*100</f>
        <v>#REF!</v>
      </c>
      <c r="D27" s="51" t="e">
        <f>#REF!/Summary!#REF!*100</f>
        <v>#REF!</v>
      </c>
      <c r="E27" s="51" t="e">
        <f>#REF!/Summary!#REF!*100</f>
        <v>#REF!</v>
      </c>
      <c r="F27" s="51" t="e">
        <f>#REF!/Summary!#REF!*100</f>
        <v>#REF!</v>
      </c>
      <c r="G27" s="51" t="e">
        <f>#REF!/Summary!#REF!*100</f>
        <v>#REF!</v>
      </c>
      <c r="H27" s="51" t="e">
        <f>#REF!/Summary!#REF!*100</f>
        <v>#REF!</v>
      </c>
      <c r="I27" s="51" t="e">
        <f>#REF!/Summary!#REF!*100</f>
        <v>#REF!</v>
      </c>
      <c r="J27" s="51" t="e">
        <f>#REF!/Summary!#REF!*100</f>
        <v>#REF!</v>
      </c>
      <c r="K27" s="51" t="e">
        <f>#REF!/Summary!#REF!*100</f>
        <v>#REF!</v>
      </c>
      <c r="L27" s="51" t="e">
        <f>#REF!/Summary!#REF!*100</f>
        <v>#REF!</v>
      </c>
      <c r="M27" s="51" t="e">
        <f>#REF!/Summary!#REF!*100</f>
        <v>#REF!</v>
      </c>
      <c r="N27" s="51" t="e">
        <f>#REF!/Summary!#REF!*100</f>
        <v>#REF!</v>
      </c>
      <c r="O27" s="51" t="e">
        <f>#REF!/Summary!#REF!*100</f>
        <v>#REF!</v>
      </c>
      <c r="P27" s="51" t="e">
        <f>#REF!/Summary!#REF!*100</f>
        <v>#REF!</v>
      </c>
      <c r="Q27" s="51" t="e">
        <f>#REF!/Summary!#REF!*100</f>
        <v>#REF!</v>
      </c>
      <c r="R27" s="51" t="e">
        <f>#REF!/Summary!#REF!*100</f>
        <v>#REF!</v>
      </c>
      <c r="S27" s="51" t="e">
        <f>#REF!/Summary!#REF!*100</f>
        <v>#REF!</v>
      </c>
      <c r="T27" s="51" t="e">
        <f>#REF!/Summary!#REF!*100</f>
        <v>#REF!</v>
      </c>
      <c r="U27" s="51" t="e">
        <f>#REF!/Summary!#REF!*100</f>
        <v>#REF!</v>
      </c>
      <c r="V27" s="51" t="e">
        <f>#REF!/Summary!#REF!*100</f>
        <v>#REF!</v>
      </c>
      <c r="W27" s="51" t="e">
        <f>#REF!/Summary!#REF!*100</f>
        <v>#REF!</v>
      </c>
      <c r="X27" s="51" t="e">
        <f>#REF!/Summary!#REF!*100</f>
        <v>#REF!</v>
      </c>
      <c r="Y27" s="51" t="e">
        <f>#REF!/Summary!#REF!*100</f>
        <v>#REF!</v>
      </c>
      <c r="Z27" s="51" t="e">
        <f>#REF!/Summary!#REF!*100</f>
        <v>#REF!</v>
      </c>
      <c r="AA27" s="51" t="e">
        <f>#REF!/Summary!#REF!*100</f>
        <v>#REF!</v>
      </c>
      <c r="AB27" s="51" t="e">
        <f>#REF!/Summary!#REF!*100</f>
        <v>#REF!</v>
      </c>
      <c r="AC27" s="51" t="e">
        <f>#REF!/Summary!#REF!*100</f>
        <v>#REF!</v>
      </c>
      <c r="AD27" s="51" t="e">
        <f>#REF!/Summary!#REF!*100</f>
        <v>#REF!</v>
      </c>
      <c r="AE27" s="51" t="e">
        <f>#REF!/Summary!#REF!*100</f>
        <v>#REF!</v>
      </c>
      <c r="AF27" s="47" t="e">
        <f>#REF!/Summary!#REF!*100</f>
        <v>#REF!</v>
      </c>
      <c r="AG27" s="47" t="e">
        <f>#REF!/Summary!#REF!*100</f>
        <v>#REF!</v>
      </c>
      <c r="AH27" s="47" t="e">
        <f>#REF!/Summary!#REF!*100</f>
        <v>#REF!</v>
      </c>
      <c r="AI27" s="47" t="e">
        <f>#REF!/Summary!#REF!*100</f>
        <v>#REF!</v>
      </c>
      <c r="AJ27" s="47" t="e">
        <f>#REF!/Summary!B27*100</f>
        <v>#REF!</v>
      </c>
      <c r="AK27" s="47" t="e">
        <f>#REF!/Summary!C27*100</f>
        <v>#REF!</v>
      </c>
      <c r="AL27" s="47" t="e">
        <f>#REF!/Summary!D27*100</f>
        <v>#REF!</v>
      </c>
      <c r="AM27" s="47" t="e">
        <f>#REF!/Summary!E27*100</f>
        <v>#REF!</v>
      </c>
      <c r="AN27" s="47" t="e">
        <f>#REF!/Summary!F27*100</f>
        <v>#REF!</v>
      </c>
      <c r="AO27" s="47" t="e">
        <f>#REF!/Summary!G27*100</f>
        <v>#REF!</v>
      </c>
      <c r="AP27" s="47" t="e">
        <f>#REF!/Summary!H27*100</f>
        <v>#REF!</v>
      </c>
      <c r="AQ27" s="47" t="e">
        <f>#REF!/Summary!I27*100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184" t="s">
        <v>67</v>
      </c>
      <c r="C31" s="184"/>
      <c r="D31" s="184" t="s">
        <v>66</v>
      </c>
      <c r="E31" s="184"/>
      <c r="F31" s="184"/>
      <c r="G31" s="184"/>
      <c r="H31" s="184" t="s">
        <v>60</v>
      </c>
      <c r="I31" s="184"/>
      <c r="J31" s="184"/>
      <c r="K31" s="184"/>
      <c r="L31" s="184" t="s">
        <v>61</v>
      </c>
      <c r="M31" s="184"/>
      <c r="N31" s="184"/>
      <c r="O31" s="184"/>
      <c r="P31" s="184" t="s">
        <v>62</v>
      </c>
      <c r="Q31" s="184"/>
      <c r="R31" s="184"/>
      <c r="S31" s="184"/>
      <c r="U31" s="184" t="s">
        <v>63</v>
      </c>
      <c r="V31" s="184"/>
      <c r="W31" s="184"/>
      <c r="X31" s="184" t="s">
        <v>64</v>
      </c>
      <c r="Y31" s="184"/>
      <c r="Z31" s="184"/>
      <c r="AA31" s="184"/>
      <c r="AB31" s="184" t="s">
        <v>65</v>
      </c>
      <c r="AC31" s="184"/>
      <c r="AD31" s="184"/>
      <c r="AE31" s="184"/>
      <c r="AF31" s="184" t="s">
        <v>77</v>
      </c>
      <c r="AG31" s="184"/>
      <c r="AH31" s="184"/>
      <c r="AI31" s="184"/>
      <c r="AJ31" s="184" t="s">
        <v>80</v>
      </c>
      <c r="AK31" s="184"/>
      <c r="AL31" s="184"/>
      <c r="AN31" s="184" t="s">
        <v>92</v>
      </c>
      <c r="AO31" s="184"/>
      <c r="AP31" s="184"/>
      <c r="AQ31" s="184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Summary!#REF!/Summary!#REF!*100</f>
        <v>#REF!</v>
      </c>
      <c r="C34" s="49" t="e">
        <f>Summary!#REF!/Summary!#REF!*100</f>
        <v>#REF!</v>
      </c>
      <c r="D34" s="49" t="e">
        <f>Summary!#REF!/Summary!#REF!*100</f>
        <v>#REF!</v>
      </c>
      <c r="E34" s="49" t="e">
        <f>Summary!#REF!/Summary!#REF!*100</f>
        <v>#REF!</v>
      </c>
      <c r="F34" s="49" t="e">
        <f>Summary!#REF!/Summary!#REF!*100</f>
        <v>#REF!</v>
      </c>
      <c r="G34" s="49" t="e">
        <f>Summary!#REF!/Summary!#REF!*100</f>
        <v>#REF!</v>
      </c>
      <c r="H34" s="49" t="e">
        <f>Summary!#REF!/Summary!#REF!*100</f>
        <v>#REF!</v>
      </c>
      <c r="I34" s="49" t="e">
        <f>Summary!#REF!/Summary!#REF!*100</f>
        <v>#REF!</v>
      </c>
      <c r="J34" s="49" t="e">
        <f>Summary!#REF!/Summary!#REF!*100</f>
        <v>#REF!</v>
      </c>
      <c r="K34" s="49" t="e">
        <f t="shared" ref="K34:AE34" si="0">SUM(K35:K39)</f>
        <v>#REF!</v>
      </c>
      <c r="L34" s="49" t="e">
        <f t="shared" si="0"/>
        <v>#REF!</v>
      </c>
      <c r="M34" s="49" t="e">
        <f t="shared" si="0"/>
        <v>#REF!</v>
      </c>
      <c r="N34" s="49" t="e">
        <f t="shared" si="0"/>
        <v>#REF!</v>
      </c>
      <c r="O34" s="49" t="e">
        <f t="shared" si="0"/>
        <v>#REF!</v>
      </c>
      <c r="P34" s="49" t="e">
        <f t="shared" si="0"/>
        <v>#REF!</v>
      </c>
      <c r="Q34" s="49" t="e">
        <f t="shared" si="0"/>
        <v>#REF!</v>
      </c>
      <c r="R34" s="49" t="e">
        <f t="shared" si="0"/>
        <v>#REF!</v>
      </c>
      <c r="S34" s="49" t="e">
        <f t="shared" si="0"/>
        <v>#REF!</v>
      </c>
      <c r="T34" s="49" t="e">
        <f t="shared" si="0"/>
        <v>#REF!</v>
      </c>
      <c r="U34" s="49" t="e">
        <f t="shared" si="0"/>
        <v>#REF!</v>
      </c>
      <c r="V34" s="49" t="e">
        <f t="shared" si="0"/>
        <v>#REF!</v>
      </c>
      <c r="W34" s="49" t="e">
        <f t="shared" si="0"/>
        <v>#REF!</v>
      </c>
      <c r="X34" s="49" t="e">
        <f t="shared" si="0"/>
        <v>#REF!</v>
      </c>
      <c r="Y34" s="49" t="e">
        <f t="shared" si="0"/>
        <v>#REF!</v>
      </c>
      <c r="Z34" s="49" t="e">
        <f t="shared" si="0"/>
        <v>#REF!</v>
      </c>
      <c r="AA34" s="49" t="e">
        <f t="shared" si="0"/>
        <v>#REF!</v>
      </c>
      <c r="AB34" s="49" t="e">
        <f t="shared" si="0"/>
        <v>#REF!</v>
      </c>
      <c r="AC34" s="49" t="e">
        <f t="shared" si="0"/>
        <v>#REF!</v>
      </c>
      <c r="AD34" s="49" t="e">
        <f t="shared" si="0"/>
        <v>#REF!</v>
      </c>
      <c r="AE34" s="49" t="e">
        <f t="shared" si="0"/>
        <v>#REF!</v>
      </c>
      <c r="AF34" s="49" t="e">
        <f t="shared" ref="AF34:AK34" si="1">SUM(AF35:AF39)</f>
        <v>#REF!</v>
      </c>
      <c r="AG34" s="49" t="e">
        <f t="shared" si="1"/>
        <v>#REF!</v>
      </c>
      <c r="AH34" s="49" t="e">
        <f t="shared" si="1"/>
        <v>#REF!</v>
      </c>
      <c r="AI34" s="49" t="e">
        <f t="shared" si="1"/>
        <v>#REF!</v>
      </c>
      <c r="AJ34" s="49">
        <f t="shared" si="1"/>
        <v>100</v>
      </c>
      <c r="AK34" s="49">
        <f t="shared" si="1"/>
        <v>100</v>
      </c>
      <c r="AL34" s="49">
        <f t="shared" ref="AL34:AQ34" si="2">SUM(AL35:AL39)</f>
        <v>100</v>
      </c>
      <c r="AM34" s="49">
        <f t="shared" si="2"/>
        <v>100.00000000000001</v>
      </c>
      <c r="AN34" s="49">
        <f t="shared" si="2"/>
        <v>100.00000000000001</v>
      </c>
      <c r="AO34" s="49">
        <f t="shared" si="2"/>
        <v>100</v>
      </c>
      <c r="AP34" s="49">
        <f t="shared" si="2"/>
        <v>100</v>
      </c>
      <c r="AQ34" s="49">
        <f t="shared" si="2"/>
        <v>99.999999999999986</v>
      </c>
    </row>
    <row r="35" spans="1:43" s="45" customFormat="1" ht="11.1" customHeight="1" x14ac:dyDescent="0.2">
      <c r="A35" s="42" t="s">
        <v>70</v>
      </c>
      <c r="B35" s="50" t="e">
        <f>Summary!#REF!/Summary!#REF!*100</f>
        <v>#REF!</v>
      </c>
      <c r="C35" s="50" t="e">
        <f>Summary!#REF!/Summary!#REF!*100</f>
        <v>#REF!</v>
      </c>
      <c r="D35" s="50" t="e">
        <f>Summary!#REF!/Summary!#REF!*100</f>
        <v>#REF!</v>
      </c>
      <c r="E35" s="50" t="e">
        <f>Summary!#REF!/Summary!#REF!*100</f>
        <v>#REF!</v>
      </c>
      <c r="F35" s="50" t="e">
        <f>Summary!#REF!/Summary!#REF!*100</f>
        <v>#REF!</v>
      </c>
      <c r="G35" s="50" t="e">
        <f>Summary!#REF!/Summary!#REF!*100</f>
        <v>#REF!</v>
      </c>
      <c r="H35" s="50" t="e">
        <f>Summary!#REF!/Summary!#REF!*100</f>
        <v>#REF!</v>
      </c>
      <c r="I35" s="50" t="e">
        <f>Summary!#REF!/Summary!#REF!*100</f>
        <v>#REF!</v>
      </c>
      <c r="J35" s="50" t="e">
        <f>Summary!#REF!/Summary!#REF!*100</f>
        <v>#REF!</v>
      </c>
      <c r="K35" s="50" t="e">
        <f>Summary!#REF!/Summary!#REF!*100</f>
        <v>#REF!</v>
      </c>
      <c r="L35" s="50" t="e">
        <f>Summary!#REF!/Summary!#REF!*100</f>
        <v>#REF!</v>
      </c>
      <c r="M35" s="50" t="e">
        <f>Summary!#REF!/Summary!#REF!*100</f>
        <v>#REF!</v>
      </c>
      <c r="N35" s="50" t="e">
        <f>Summary!#REF!/Summary!#REF!*100</f>
        <v>#REF!</v>
      </c>
      <c r="O35" s="50" t="e">
        <f>Summary!#REF!/Summary!#REF!*100</f>
        <v>#REF!</v>
      </c>
      <c r="P35" s="50" t="e">
        <f>Summary!#REF!/Summary!#REF!*100</f>
        <v>#REF!</v>
      </c>
      <c r="Q35" s="50" t="e">
        <f>Summary!#REF!/Summary!#REF!*100</f>
        <v>#REF!</v>
      </c>
      <c r="R35" s="50" t="e">
        <f>Summary!#REF!/Summary!#REF!*100</f>
        <v>#REF!</v>
      </c>
      <c r="S35" s="50" t="e">
        <f>Summary!#REF!/Summary!#REF!*100</f>
        <v>#REF!</v>
      </c>
      <c r="T35" s="50" t="e">
        <f>Summary!#REF!/Summary!#REF!*100</f>
        <v>#REF!</v>
      </c>
      <c r="U35" s="50" t="e">
        <f>Summary!#REF!/Summary!#REF!*100</f>
        <v>#REF!</v>
      </c>
      <c r="V35" s="50" t="e">
        <f>Summary!#REF!/Summary!#REF!*100</f>
        <v>#REF!</v>
      </c>
      <c r="W35" s="50" t="e">
        <f>Summary!#REF!/Summary!#REF!*100</f>
        <v>#REF!</v>
      </c>
      <c r="X35" s="50" t="e">
        <f>Summary!#REF!/Summary!#REF!*100</f>
        <v>#REF!</v>
      </c>
      <c r="Y35" s="50" t="e">
        <f>Summary!#REF!/Summary!#REF!*100</f>
        <v>#REF!</v>
      </c>
      <c r="Z35" s="50" t="e">
        <f>Summary!#REF!/Summary!#REF!*100</f>
        <v>#REF!</v>
      </c>
      <c r="AA35" s="50" t="e">
        <f>Summary!#REF!/Summary!#REF!*100</f>
        <v>#REF!</v>
      </c>
      <c r="AB35" s="50" t="e">
        <f>Summary!#REF!/Summary!#REF!*100</f>
        <v>#REF!</v>
      </c>
      <c r="AC35" s="50" t="e">
        <f>Summary!#REF!/Summary!#REF!*100</f>
        <v>#REF!</v>
      </c>
      <c r="AD35" s="50" t="e">
        <f>Summary!#REF!/Summary!#REF!*100</f>
        <v>#REF!</v>
      </c>
      <c r="AE35" s="50" t="e">
        <f>Summary!#REF!/Summary!#REF!*100</f>
        <v>#REF!</v>
      </c>
      <c r="AF35" s="50" t="e">
        <f>Summary!#REF!/Summary!#REF!*100</f>
        <v>#REF!</v>
      </c>
      <c r="AG35" s="50" t="e">
        <f>Summary!#REF!/Summary!#REF!*100</f>
        <v>#REF!</v>
      </c>
      <c r="AH35" s="50" t="e">
        <f>Summary!#REF!/Summary!#REF!*100</f>
        <v>#REF!</v>
      </c>
      <c r="AI35" s="50" t="e">
        <f>Summary!#REF!/Summary!#REF!*100</f>
        <v>#REF!</v>
      </c>
      <c r="AJ35" s="50">
        <f>Summary!B7/Summary!B$6*100</f>
        <v>28.038918801768208</v>
      </c>
      <c r="AK35" s="50">
        <f>Summary!C7/Summary!C$6*100</f>
        <v>22.964132430606089</v>
      </c>
      <c r="AL35" s="50">
        <f>Summary!D7/Summary!D$6*100</f>
        <v>20.423607821237987</v>
      </c>
      <c r="AM35" s="50">
        <f>Summary!E7/Summary!E$6*100</f>
        <v>22.054095630184374</v>
      </c>
      <c r="AN35" s="50">
        <f>Summary!F7/Summary!F$6*100</f>
        <v>28.536026082700694</v>
      </c>
      <c r="AO35" s="50">
        <f>Summary!G7/Summary!G$6*100</f>
        <v>21.878661662014412</v>
      </c>
      <c r="AP35" s="50">
        <f>Summary!H7/Summary!H$6*100</f>
        <v>19.867616278581476</v>
      </c>
      <c r="AQ35" s="50">
        <f>Summary!I7/Summary!I$6*100</f>
        <v>21.324901865489142</v>
      </c>
    </row>
    <row r="36" spans="1:43" s="45" customFormat="1" ht="11.1" customHeight="1" x14ac:dyDescent="0.2">
      <c r="A36" s="42" t="s">
        <v>7</v>
      </c>
      <c r="B36" s="50" t="e">
        <f>Summary!#REF!/Summary!#REF!*100</f>
        <v>#REF!</v>
      </c>
      <c r="C36" s="50" t="e">
        <f>Summary!#REF!/Summary!#REF!*100</f>
        <v>#REF!</v>
      </c>
      <c r="D36" s="50" t="e">
        <f>Summary!#REF!/Summary!#REF!*100</f>
        <v>#REF!</v>
      </c>
      <c r="E36" s="50" t="e">
        <f>Summary!#REF!/Summary!#REF!*100</f>
        <v>#REF!</v>
      </c>
      <c r="F36" s="50" t="e">
        <f>Summary!#REF!/Summary!#REF!*100</f>
        <v>#REF!</v>
      </c>
      <c r="G36" s="50" t="e">
        <f>Summary!#REF!/Summary!#REF!*100</f>
        <v>#REF!</v>
      </c>
      <c r="H36" s="50" t="e">
        <f>Summary!#REF!/Summary!#REF!*100</f>
        <v>#REF!</v>
      </c>
      <c r="I36" s="50" t="e">
        <f>Summary!#REF!/Summary!#REF!*100</f>
        <v>#REF!</v>
      </c>
      <c r="J36" s="50" t="e">
        <f>Summary!#REF!/Summary!#REF!*100</f>
        <v>#REF!</v>
      </c>
      <c r="K36" s="50" t="e">
        <f>Summary!#REF!/Summary!#REF!*100</f>
        <v>#REF!</v>
      </c>
      <c r="L36" s="50" t="e">
        <f>Summary!#REF!/Summary!#REF!*100</f>
        <v>#REF!</v>
      </c>
      <c r="M36" s="50" t="e">
        <f>Summary!#REF!/Summary!#REF!*100</f>
        <v>#REF!</v>
      </c>
      <c r="N36" s="50" t="e">
        <f>Summary!#REF!/Summary!#REF!*100</f>
        <v>#REF!</v>
      </c>
      <c r="O36" s="50" t="e">
        <f>Summary!#REF!/Summary!#REF!*100</f>
        <v>#REF!</v>
      </c>
      <c r="P36" s="50" t="e">
        <f>Summary!#REF!/Summary!#REF!*100</f>
        <v>#REF!</v>
      </c>
      <c r="Q36" s="50" t="e">
        <f>Summary!#REF!/Summary!#REF!*100</f>
        <v>#REF!</v>
      </c>
      <c r="R36" s="50" t="e">
        <f>Summary!#REF!/Summary!#REF!*100</f>
        <v>#REF!</v>
      </c>
      <c r="S36" s="50" t="e">
        <f>Summary!#REF!/Summary!#REF!*100</f>
        <v>#REF!</v>
      </c>
      <c r="T36" s="50" t="e">
        <f>Summary!#REF!/Summary!#REF!*100</f>
        <v>#REF!</v>
      </c>
      <c r="U36" s="50" t="e">
        <f>Summary!#REF!/Summary!#REF!*100</f>
        <v>#REF!</v>
      </c>
      <c r="V36" s="50" t="e">
        <f>Summary!#REF!/Summary!#REF!*100</f>
        <v>#REF!</v>
      </c>
      <c r="W36" s="50" t="e">
        <f>Summary!#REF!/Summary!#REF!*100</f>
        <v>#REF!</v>
      </c>
      <c r="X36" s="50" t="e">
        <f>Summary!#REF!/Summary!#REF!*100</f>
        <v>#REF!</v>
      </c>
      <c r="Y36" s="50" t="e">
        <f>Summary!#REF!/Summary!#REF!*100</f>
        <v>#REF!</v>
      </c>
      <c r="Z36" s="50" t="e">
        <f>Summary!#REF!/Summary!#REF!*100</f>
        <v>#REF!</v>
      </c>
      <c r="AA36" s="50" t="e">
        <f>Summary!#REF!/Summary!#REF!*100</f>
        <v>#REF!</v>
      </c>
      <c r="AB36" s="50" t="e">
        <f>Summary!#REF!/Summary!#REF!*100</f>
        <v>#REF!</v>
      </c>
      <c r="AC36" s="50" t="e">
        <f>Summary!#REF!/Summary!#REF!*100</f>
        <v>#REF!</v>
      </c>
      <c r="AD36" s="50" t="e">
        <f>Summary!#REF!/Summary!#REF!*100</f>
        <v>#REF!</v>
      </c>
      <c r="AE36" s="50" t="e">
        <f>Summary!#REF!/Summary!#REF!*100</f>
        <v>#REF!</v>
      </c>
      <c r="AF36" s="50" t="e">
        <f>Summary!#REF!/Summary!#REF!*100</f>
        <v>#REF!</v>
      </c>
      <c r="AG36" s="50" t="e">
        <f>Summary!#REF!/Summary!#REF!*100</f>
        <v>#REF!</v>
      </c>
      <c r="AH36" s="50" t="e">
        <f>Summary!#REF!/Summary!#REF!*100</f>
        <v>#REF!</v>
      </c>
      <c r="AI36" s="50" t="e">
        <f>Summary!#REF!/Summary!#REF!*100</f>
        <v>#REF!</v>
      </c>
      <c r="AJ36" s="50">
        <f>Summary!B8/Summary!B$6*100</f>
        <v>23.6798050946065</v>
      </c>
      <c r="AK36" s="50">
        <f>Summary!C8/Summary!C$6*100</f>
        <v>26.701660491516055</v>
      </c>
      <c r="AL36" s="50">
        <f>Summary!D8/Summary!D$6*100</f>
        <v>27.842763281478781</v>
      </c>
      <c r="AM36" s="50">
        <f>Summary!E8/Summary!E$6*100</f>
        <v>26.097279832503485</v>
      </c>
      <c r="AN36" s="50">
        <f>Summary!F8/Summary!F$6*100</f>
        <v>23.217680322826887</v>
      </c>
      <c r="AO36" s="50">
        <f>Summary!G8/Summary!G$6*100</f>
        <v>25.815272725691703</v>
      </c>
      <c r="AP36" s="50">
        <f>Summary!H8/Summary!H$6*100</f>
        <v>27.248583671316041</v>
      </c>
      <c r="AQ36" s="50">
        <f>Summary!I8/Summary!I$6*100</f>
        <v>26.653327191651982</v>
      </c>
    </row>
    <row r="37" spans="1:43" s="45" customFormat="1" ht="11.1" customHeight="1" x14ac:dyDescent="0.2">
      <c r="A37" s="42" t="s">
        <v>13</v>
      </c>
      <c r="B37" s="50" t="e">
        <f>Summary!#REF!/Summary!#REF!*100</f>
        <v>#REF!</v>
      </c>
      <c r="C37" s="50" t="e">
        <f>Summary!#REF!/Summary!#REF!*100</f>
        <v>#REF!</v>
      </c>
      <c r="D37" s="50" t="e">
        <f>Summary!#REF!/Summary!#REF!*100</f>
        <v>#REF!</v>
      </c>
      <c r="E37" s="50" t="e">
        <f>Summary!#REF!/Summary!#REF!*100</f>
        <v>#REF!</v>
      </c>
      <c r="F37" s="50" t="e">
        <f>Summary!#REF!/Summary!#REF!*100</f>
        <v>#REF!</v>
      </c>
      <c r="G37" s="50" t="e">
        <f>Summary!#REF!/Summary!#REF!*100</f>
        <v>#REF!</v>
      </c>
      <c r="H37" s="50" t="e">
        <f>Summary!#REF!/Summary!#REF!*100</f>
        <v>#REF!</v>
      </c>
      <c r="I37" s="50" t="e">
        <f>Summary!#REF!/Summary!#REF!*100</f>
        <v>#REF!</v>
      </c>
      <c r="J37" s="50" t="e">
        <f>Summary!#REF!/Summary!#REF!*100</f>
        <v>#REF!</v>
      </c>
      <c r="K37" s="50" t="e">
        <f>Summary!#REF!/Summary!#REF!*100</f>
        <v>#REF!</v>
      </c>
      <c r="L37" s="50" t="e">
        <f>Summary!#REF!/Summary!#REF!*100</f>
        <v>#REF!</v>
      </c>
      <c r="M37" s="50" t="e">
        <f>Summary!#REF!/Summary!#REF!*100</f>
        <v>#REF!</v>
      </c>
      <c r="N37" s="50" t="e">
        <f>Summary!#REF!/Summary!#REF!*100</f>
        <v>#REF!</v>
      </c>
      <c r="O37" s="50" t="e">
        <f>Summary!#REF!/Summary!#REF!*100</f>
        <v>#REF!</v>
      </c>
      <c r="P37" s="50" t="e">
        <f>Summary!#REF!/Summary!#REF!*100</f>
        <v>#REF!</v>
      </c>
      <c r="Q37" s="50" t="e">
        <f>Summary!#REF!/Summary!#REF!*100</f>
        <v>#REF!</v>
      </c>
      <c r="R37" s="50" t="e">
        <f>Summary!#REF!/Summary!#REF!*100</f>
        <v>#REF!</v>
      </c>
      <c r="S37" s="50" t="e">
        <f>Summary!#REF!/Summary!#REF!*100</f>
        <v>#REF!</v>
      </c>
      <c r="T37" s="50" t="e">
        <f>Summary!#REF!/Summary!#REF!*100</f>
        <v>#REF!</v>
      </c>
      <c r="U37" s="50" t="e">
        <f>Summary!#REF!/Summary!#REF!*100</f>
        <v>#REF!</v>
      </c>
      <c r="V37" s="50" t="e">
        <f>Summary!#REF!/Summary!#REF!*100</f>
        <v>#REF!</v>
      </c>
      <c r="W37" s="50" t="e">
        <f>Summary!#REF!/Summary!#REF!*100</f>
        <v>#REF!</v>
      </c>
      <c r="X37" s="50" t="e">
        <f>Summary!#REF!/Summary!#REF!*100</f>
        <v>#REF!</v>
      </c>
      <c r="Y37" s="50" t="e">
        <f>Summary!#REF!/Summary!#REF!*100</f>
        <v>#REF!</v>
      </c>
      <c r="Z37" s="50" t="e">
        <f>Summary!#REF!/Summary!#REF!*100</f>
        <v>#REF!</v>
      </c>
      <c r="AA37" s="50" t="e">
        <f>Summary!#REF!/Summary!#REF!*100</f>
        <v>#REF!</v>
      </c>
      <c r="AB37" s="50" t="e">
        <f>Summary!#REF!/Summary!#REF!*100</f>
        <v>#REF!</v>
      </c>
      <c r="AC37" s="50" t="e">
        <f>Summary!#REF!/Summary!#REF!*100</f>
        <v>#REF!</v>
      </c>
      <c r="AD37" s="50" t="e">
        <f>Summary!#REF!/Summary!#REF!*100</f>
        <v>#REF!</v>
      </c>
      <c r="AE37" s="50" t="e">
        <f>Summary!#REF!/Summary!#REF!*100</f>
        <v>#REF!</v>
      </c>
      <c r="AF37" s="50" t="e">
        <f>Summary!#REF!/Summary!#REF!*100</f>
        <v>#REF!</v>
      </c>
      <c r="AG37" s="50" t="e">
        <f>Summary!#REF!/Summary!#REF!*100</f>
        <v>#REF!</v>
      </c>
      <c r="AH37" s="50" t="e">
        <f>Summary!#REF!/Summary!#REF!*100</f>
        <v>#REF!</v>
      </c>
      <c r="AI37" s="50" t="e">
        <f>Summary!#REF!/Summary!#REF!*100</f>
        <v>#REF!</v>
      </c>
      <c r="AJ37" s="50">
        <f>Summary!B9/Summary!B$6*100</f>
        <v>41.777487068120109</v>
      </c>
      <c r="AK37" s="50">
        <f>Summary!C9/Summary!C$6*100</f>
        <v>43.502143738636754</v>
      </c>
      <c r="AL37" s="50">
        <f>Summary!D9/Summary!D$6*100</f>
        <v>44.307618244628742</v>
      </c>
      <c r="AM37" s="50">
        <f>Summary!E9/Summary!E$6*100</f>
        <v>44.446155795416303</v>
      </c>
      <c r="AN37" s="50">
        <f>Summary!F9/Summary!F$6*100</f>
        <v>41.778403685456041</v>
      </c>
      <c r="AO37" s="50">
        <f>Summary!G9/Summary!G$6*100</f>
        <v>45.220778684803825</v>
      </c>
      <c r="AP37" s="50">
        <f>Summary!H9/Summary!H$6*100</f>
        <v>45.882175638251681</v>
      </c>
      <c r="AQ37" s="50">
        <f>Summary!I9/Summary!I$6*100</f>
        <v>44.909254473473979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Summary!#REF!/Summary!#REF!*100</f>
        <v>#REF!</v>
      </c>
      <c r="C39" s="50" t="e">
        <f>Summary!#REF!/Summary!#REF!*100</f>
        <v>#REF!</v>
      </c>
      <c r="D39" s="50" t="e">
        <f>Summary!#REF!/Summary!#REF!*100</f>
        <v>#REF!</v>
      </c>
      <c r="E39" s="50" t="e">
        <f>Summary!#REF!/Summary!#REF!*100</f>
        <v>#REF!</v>
      </c>
      <c r="F39" s="50" t="e">
        <f>Summary!#REF!/Summary!#REF!*100</f>
        <v>#REF!</v>
      </c>
      <c r="G39" s="50" t="e">
        <f>Summary!#REF!/Summary!#REF!*100</f>
        <v>#REF!</v>
      </c>
      <c r="H39" s="50" t="e">
        <f>Summary!#REF!/Summary!#REF!*100</f>
        <v>#REF!</v>
      </c>
      <c r="I39" s="50" t="e">
        <f>Summary!#REF!/Summary!#REF!*100</f>
        <v>#REF!</v>
      </c>
      <c r="J39" s="50" t="e">
        <f>Summary!#REF!/Summary!#REF!*100</f>
        <v>#REF!</v>
      </c>
      <c r="K39" s="50" t="e">
        <f>Summary!#REF!/Summary!#REF!*100</f>
        <v>#REF!</v>
      </c>
      <c r="L39" s="50" t="e">
        <f>Summary!#REF!/Summary!#REF!*100</f>
        <v>#REF!</v>
      </c>
      <c r="M39" s="50" t="e">
        <f>Summary!#REF!/Summary!#REF!*100</f>
        <v>#REF!</v>
      </c>
      <c r="N39" s="50" t="e">
        <f>Summary!#REF!/Summary!#REF!*100</f>
        <v>#REF!</v>
      </c>
      <c r="O39" s="50" t="e">
        <f>Summary!#REF!/Summary!#REF!*100</f>
        <v>#REF!</v>
      </c>
      <c r="P39" s="50" t="e">
        <f>Summary!#REF!/Summary!#REF!*100</f>
        <v>#REF!</v>
      </c>
      <c r="Q39" s="50" t="e">
        <f>Summary!#REF!/Summary!#REF!*100</f>
        <v>#REF!</v>
      </c>
      <c r="R39" s="50" t="e">
        <f>Summary!#REF!/Summary!#REF!*100</f>
        <v>#REF!</v>
      </c>
      <c r="S39" s="50" t="e">
        <f>Summary!#REF!/Summary!#REF!*100</f>
        <v>#REF!</v>
      </c>
      <c r="T39" s="50" t="e">
        <f>Summary!#REF!/Summary!#REF!*100</f>
        <v>#REF!</v>
      </c>
      <c r="U39" s="50" t="e">
        <f>Summary!#REF!/Summary!#REF!*100</f>
        <v>#REF!</v>
      </c>
      <c r="V39" s="50" t="e">
        <f>Summary!#REF!/Summary!#REF!*100</f>
        <v>#REF!</v>
      </c>
      <c r="W39" s="50" t="e">
        <f>Summary!#REF!/Summary!#REF!*100</f>
        <v>#REF!</v>
      </c>
      <c r="X39" s="50" t="e">
        <f>Summary!#REF!/Summary!#REF!*100</f>
        <v>#REF!</v>
      </c>
      <c r="Y39" s="50" t="e">
        <f>Summary!#REF!/Summary!#REF!*100</f>
        <v>#REF!</v>
      </c>
      <c r="Z39" s="50" t="e">
        <f>Summary!#REF!/Summary!#REF!*100</f>
        <v>#REF!</v>
      </c>
      <c r="AA39" s="50" t="e">
        <f>Summary!#REF!/Summary!#REF!*100</f>
        <v>#REF!</v>
      </c>
      <c r="AB39" s="50" t="e">
        <f>Summary!#REF!/Summary!#REF!*100</f>
        <v>#REF!</v>
      </c>
      <c r="AC39" s="50" t="e">
        <f>Summary!#REF!/Summary!#REF!*100</f>
        <v>#REF!</v>
      </c>
      <c r="AD39" s="50" t="e">
        <f>Summary!#REF!/Summary!#REF!*100</f>
        <v>#REF!</v>
      </c>
      <c r="AE39" s="50" t="e">
        <f>Summary!#REF!/Summary!#REF!*100</f>
        <v>#REF!</v>
      </c>
      <c r="AF39" s="50" t="e">
        <f>Summary!#REF!/Summary!#REF!*100</f>
        <v>#REF!</v>
      </c>
      <c r="AG39" s="50" t="e">
        <f>Summary!#REF!/Summary!#REF!*100</f>
        <v>#REF!</v>
      </c>
      <c r="AH39" s="50" t="e">
        <f>Summary!#REF!/Summary!#REF!*100</f>
        <v>#REF!</v>
      </c>
      <c r="AI39" s="50" t="e">
        <f>Summary!#REF!/Summary!#REF!*100</f>
        <v>#REF!</v>
      </c>
      <c r="AJ39" s="50">
        <f>Summary!B11/Summary!B$6*100</f>
        <v>6.5037890355051848</v>
      </c>
      <c r="AK39" s="50">
        <f>Summary!C11/Summary!C$6*100</f>
        <v>6.8320633392410972</v>
      </c>
      <c r="AL39" s="50">
        <f>Summary!D11/Summary!D$6*100</f>
        <v>7.4260106526544938</v>
      </c>
      <c r="AM39" s="50">
        <f>Summary!E11/Summary!E$6*100</f>
        <v>7.4024687418958415</v>
      </c>
      <c r="AN39" s="50">
        <f>Summary!F11/Summary!F$6*100</f>
        <v>6.4678899090163933</v>
      </c>
      <c r="AO39" s="50">
        <f>Summary!G11/Summary!G$6*100</f>
        <v>7.0852869274900598</v>
      </c>
      <c r="AP39" s="50">
        <f>Summary!H11/Summary!H$6*100</f>
        <v>7.0016244118507958</v>
      </c>
      <c r="AQ39" s="50">
        <f>Summary!I11/Summary!I$6*100</f>
        <v>7.1125164693848912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Summary!#REF!/Summary!#REF!*100</f>
        <v>#REF!</v>
      </c>
      <c r="C42" s="49" t="e">
        <f>Summary!#REF!/Summary!#REF!*100</f>
        <v>#REF!</v>
      </c>
      <c r="D42" s="49" t="e">
        <f>Summary!#REF!/Summary!#REF!*100</f>
        <v>#REF!</v>
      </c>
      <c r="E42" s="49" t="e">
        <f>Summary!#REF!/Summary!#REF!*100</f>
        <v>#REF!</v>
      </c>
      <c r="F42" s="49" t="e">
        <f>Summary!#REF!/Summary!#REF!*100</f>
        <v>#REF!</v>
      </c>
      <c r="G42" s="49" t="e">
        <f>Summary!#REF!/Summary!#REF!*100</f>
        <v>#REF!</v>
      </c>
      <c r="H42" s="49" t="e">
        <f>Summary!#REF!/Summary!#REF!*100</f>
        <v>#REF!</v>
      </c>
      <c r="I42" s="49" t="e">
        <f>Summary!#REF!/Summary!#REF!*100</f>
        <v>#REF!</v>
      </c>
      <c r="J42" s="49" t="e">
        <f>Summary!#REF!/Summary!#REF!*100</f>
        <v>#REF!</v>
      </c>
      <c r="K42" s="49" t="e">
        <f t="shared" ref="K42:AE42" si="3">SUM(K43:K47)</f>
        <v>#REF!</v>
      </c>
      <c r="L42" s="49" t="e">
        <f t="shared" si="3"/>
        <v>#REF!</v>
      </c>
      <c r="M42" s="49" t="e">
        <f t="shared" si="3"/>
        <v>#REF!</v>
      </c>
      <c r="N42" s="49" t="e">
        <f t="shared" si="3"/>
        <v>#REF!</v>
      </c>
      <c r="O42" s="49" t="e">
        <f t="shared" si="3"/>
        <v>#REF!</v>
      </c>
      <c r="P42" s="49" t="e">
        <f t="shared" si="3"/>
        <v>#REF!</v>
      </c>
      <c r="Q42" s="49" t="e">
        <f t="shared" si="3"/>
        <v>#REF!</v>
      </c>
      <c r="R42" s="49" t="e">
        <f t="shared" si="3"/>
        <v>#REF!</v>
      </c>
      <c r="S42" s="49" t="e">
        <f t="shared" si="3"/>
        <v>#REF!</v>
      </c>
      <c r="T42" s="49" t="e">
        <f t="shared" si="3"/>
        <v>#REF!</v>
      </c>
      <c r="U42" s="49" t="e">
        <f t="shared" si="3"/>
        <v>#REF!</v>
      </c>
      <c r="V42" s="49" t="e">
        <f t="shared" si="3"/>
        <v>#REF!</v>
      </c>
      <c r="W42" s="49" t="e">
        <f t="shared" si="3"/>
        <v>#REF!</v>
      </c>
      <c r="X42" s="49" t="e">
        <f t="shared" si="3"/>
        <v>#REF!</v>
      </c>
      <c r="Y42" s="49" t="e">
        <f t="shared" si="3"/>
        <v>#REF!</v>
      </c>
      <c r="Z42" s="49" t="e">
        <f t="shared" si="3"/>
        <v>#REF!</v>
      </c>
      <c r="AA42" s="49" t="e">
        <f t="shared" si="3"/>
        <v>#REF!</v>
      </c>
      <c r="AB42" s="49" t="e">
        <f t="shared" si="3"/>
        <v>#REF!</v>
      </c>
      <c r="AC42" s="49" t="e">
        <f t="shared" si="3"/>
        <v>#REF!</v>
      </c>
      <c r="AD42" s="49" t="e">
        <f t="shared" si="3"/>
        <v>#REF!</v>
      </c>
      <c r="AE42" s="49" t="e">
        <f t="shared" si="3"/>
        <v>#REF!</v>
      </c>
      <c r="AF42" s="58" t="e">
        <f t="shared" ref="AF42:AK42" si="4">SUM(AF43:AF47)</f>
        <v>#REF!</v>
      </c>
      <c r="AG42" s="58" t="e">
        <f t="shared" si="4"/>
        <v>#REF!</v>
      </c>
      <c r="AH42" s="58" t="e">
        <f t="shared" si="4"/>
        <v>#REF!</v>
      </c>
      <c r="AI42" s="58" t="e">
        <f t="shared" si="4"/>
        <v>#REF!</v>
      </c>
      <c r="AJ42" s="58">
        <f t="shared" si="4"/>
        <v>99.999999999999986</v>
      </c>
      <c r="AK42" s="58">
        <f t="shared" si="4"/>
        <v>100.00000000000001</v>
      </c>
      <c r="AL42" s="58">
        <f t="shared" ref="AL42:AQ42" si="5">SUM(AL43:AL47)</f>
        <v>100</v>
      </c>
      <c r="AM42" s="58">
        <f t="shared" si="5"/>
        <v>100</v>
      </c>
      <c r="AN42" s="58">
        <f t="shared" si="5"/>
        <v>100</v>
      </c>
      <c r="AO42" s="58">
        <f t="shared" si="5"/>
        <v>99.999999999999986</v>
      </c>
      <c r="AP42" s="58">
        <f t="shared" si="5"/>
        <v>100.00000000000001</v>
      </c>
      <c r="AQ42" s="58">
        <f t="shared" si="5"/>
        <v>99.999999999999986</v>
      </c>
    </row>
    <row r="43" spans="1:43" s="45" customFormat="1" ht="11.1" customHeight="1" x14ac:dyDescent="0.2">
      <c r="A43" s="42" t="s">
        <v>70</v>
      </c>
      <c r="B43" s="50" t="e">
        <f>Summary!#REF!/Summary!#REF!*100</f>
        <v>#REF!</v>
      </c>
      <c r="C43" s="50" t="e">
        <f>Summary!#REF!/Summary!#REF!*100</f>
        <v>#REF!</v>
      </c>
      <c r="D43" s="50" t="e">
        <f>Summary!#REF!/Summary!#REF!*100</f>
        <v>#REF!</v>
      </c>
      <c r="E43" s="50" t="e">
        <f>Summary!#REF!/Summary!#REF!*100</f>
        <v>#REF!</v>
      </c>
      <c r="F43" s="50" t="e">
        <f>Summary!#REF!/Summary!#REF!*100</f>
        <v>#REF!</v>
      </c>
      <c r="G43" s="50" t="e">
        <f>Summary!#REF!/Summary!#REF!*100</f>
        <v>#REF!</v>
      </c>
      <c r="H43" s="50" t="e">
        <f>Summary!#REF!/Summary!#REF!*100</f>
        <v>#REF!</v>
      </c>
      <c r="I43" s="50" t="e">
        <f>Summary!#REF!/Summary!#REF!*100</f>
        <v>#REF!</v>
      </c>
      <c r="J43" s="50" t="e">
        <f>Summary!#REF!/Summary!#REF!*100</f>
        <v>#REF!</v>
      </c>
      <c r="K43" s="50" t="e">
        <f>Summary!#REF!/Summary!#REF!*100</f>
        <v>#REF!</v>
      </c>
      <c r="L43" s="50" t="e">
        <f>Summary!#REF!/Summary!#REF!*100</f>
        <v>#REF!</v>
      </c>
      <c r="M43" s="50" t="e">
        <f>Summary!#REF!/Summary!#REF!*100</f>
        <v>#REF!</v>
      </c>
      <c r="N43" s="50" t="e">
        <f>Summary!#REF!/Summary!#REF!*100</f>
        <v>#REF!</v>
      </c>
      <c r="O43" s="50" t="e">
        <f>Summary!#REF!/Summary!#REF!*100</f>
        <v>#REF!</v>
      </c>
      <c r="P43" s="50" t="e">
        <f>Summary!#REF!/Summary!#REF!*100</f>
        <v>#REF!</v>
      </c>
      <c r="Q43" s="50" t="e">
        <f>Summary!#REF!/Summary!#REF!*100</f>
        <v>#REF!</v>
      </c>
      <c r="R43" s="50" t="e">
        <f>Summary!#REF!/Summary!#REF!*100</f>
        <v>#REF!</v>
      </c>
      <c r="S43" s="50" t="e">
        <f>Summary!#REF!/Summary!#REF!*100</f>
        <v>#REF!</v>
      </c>
      <c r="T43" s="50" t="e">
        <f>Summary!#REF!/Summary!#REF!*100</f>
        <v>#REF!</v>
      </c>
      <c r="U43" s="50" t="e">
        <f>Summary!#REF!/Summary!#REF!*100</f>
        <v>#REF!</v>
      </c>
      <c r="V43" s="50" t="e">
        <f>Summary!#REF!/Summary!#REF!*100</f>
        <v>#REF!</v>
      </c>
      <c r="W43" s="50" t="e">
        <f>Summary!#REF!/Summary!#REF!*100</f>
        <v>#REF!</v>
      </c>
      <c r="X43" s="50" t="e">
        <f>Summary!#REF!/Summary!#REF!*100</f>
        <v>#REF!</v>
      </c>
      <c r="Y43" s="50" t="e">
        <f>Summary!#REF!/Summary!#REF!*100</f>
        <v>#REF!</v>
      </c>
      <c r="Z43" s="50" t="e">
        <f>Summary!#REF!/Summary!#REF!*100</f>
        <v>#REF!</v>
      </c>
      <c r="AA43" s="50" t="e">
        <f>Summary!#REF!/Summary!#REF!*100</f>
        <v>#REF!</v>
      </c>
      <c r="AB43" s="50" t="e">
        <f>Summary!#REF!/Summary!#REF!*100</f>
        <v>#REF!</v>
      </c>
      <c r="AC43" s="50" t="e">
        <f>Summary!#REF!/Summary!#REF!*100</f>
        <v>#REF!</v>
      </c>
      <c r="AD43" s="50" t="e">
        <f>Summary!#REF!/Summary!#REF!*100</f>
        <v>#REF!</v>
      </c>
      <c r="AE43" s="50" t="e">
        <f>Summary!#REF!/Summary!#REF!*100</f>
        <v>#REF!</v>
      </c>
      <c r="AF43" s="43" t="e">
        <f>Summary!#REF!/Summary!#REF!*100</f>
        <v>#REF!</v>
      </c>
      <c r="AG43" s="43" t="e">
        <f>Summary!#REF!/Summary!#REF!*100</f>
        <v>#REF!</v>
      </c>
      <c r="AH43" s="43" t="e">
        <f>Summary!#REF!/Summary!#REF!*100</f>
        <v>#REF!</v>
      </c>
      <c r="AI43" s="43" t="e">
        <f>Summary!#REF!/Summary!#REF!*100</f>
        <v>#REF!</v>
      </c>
      <c r="AJ43" s="43">
        <f>Summary!B15/Summary!B$14*100</f>
        <v>23.086871520474137</v>
      </c>
      <c r="AK43" s="43">
        <f>Summary!C15/Summary!C$14*100</f>
        <v>23.805706000114984</v>
      </c>
      <c r="AL43" s="43">
        <f>Summary!D15/Summary!D$14*100</f>
        <v>23.779065876153503</v>
      </c>
      <c r="AM43" s="43">
        <f>Summary!E15/Summary!E$14*100</f>
        <v>23.471198665341593</v>
      </c>
      <c r="AN43" s="43">
        <f>Summary!F15/Summary!F$14*100</f>
        <v>23.445924493452143</v>
      </c>
      <c r="AO43" s="43">
        <f>Summary!G15/Summary!G$14*100</f>
        <v>22.830647683853527</v>
      </c>
      <c r="AP43" s="43">
        <f>Summary!H15/Summary!H$14*100</f>
        <v>23.442136328204953</v>
      </c>
      <c r="AQ43" s="43">
        <f>Summary!I15/Summary!I$14*100</f>
        <v>22.671656968754441</v>
      </c>
    </row>
    <row r="44" spans="1:43" s="45" customFormat="1" ht="11.1" customHeight="1" x14ac:dyDescent="0.2">
      <c r="A44" s="42" t="s">
        <v>7</v>
      </c>
      <c r="B44" s="50" t="e">
        <f>Summary!#REF!/Summary!#REF!*100</f>
        <v>#REF!</v>
      </c>
      <c r="C44" s="50" t="e">
        <f>Summary!#REF!/Summary!#REF!*100</f>
        <v>#REF!</v>
      </c>
      <c r="D44" s="50" t="e">
        <f>Summary!#REF!/Summary!#REF!*100</f>
        <v>#REF!</v>
      </c>
      <c r="E44" s="50" t="e">
        <f>Summary!#REF!/Summary!#REF!*100</f>
        <v>#REF!</v>
      </c>
      <c r="F44" s="50" t="e">
        <f>Summary!#REF!/Summary!#REF!*100</f>
        <v>#REF!</v>
      </c>
      <c r="G44" s="50" t="e">
        <f>Summary!#REF!/Summary!#REF!*100</f>
        <v>#REF!</v>
      </c>
      <c r="H44" s="50" t="e">
        <f>Summary!#REF!/Summary!#REF!*100</f>
        <v>#REF!</v>
      </c>
      <c r="I44" s="50" t="e">
        <f>Summary!#REF!/Summary!#REF!*100</f>
        <v>#REF!</v>
      </c>
      <c r="J44" s="50" t="e">
        <f>Summary!#REF!/Summary!#REF!*100</f>
        <v>#REF!</v>
      </c>
      <c r="K44" s="50" t="e">
        <f>Summary!#REF!/Summary!#REF!*100</f>
        <v>#REF!</v>
      </c>
      <c r="L44" s="50" t="e">
        <f>Summary!#REF!/Summary!#REF!*100</f>
        <v>#REF!</v>
      </c>
      <c r="M44" s="50" t="e">
        <f>Summary!#REF!/Summary!#REF!*100</f>
        <v>#REF!</v>
      </c>
      <c r="N44" s="50" t="e">
        <f>Summary!#REF!/Summary!#REF!*100</f>
        <v>#REF!</v>
      </c>
      <c r="O44" s="50" t="e">
        <f>Summary!#REF!/Summary!#REF!*100</f>
        <v>#REF!</v>
      </c>
      <c r="P44" s="50" t="e">
        <f>Summary!#REF!/Summary!#REF!*100</f>
        <v>#REF!</v>
      </c>
      <c r="Q44" s="50" t="e">
        <f>Summary!#REF!/Summary!#REF!*100</f>
        <v>#REF!</v>
      </c>
      <c r="R44" s="50" t="e">
        <f>Summary!#REF!/Summary!#REF!*100</f>
        <v>#REF!</v>
      </c>
      <c r="S44" s="50" t="e">
        <f>Summary!#REF!/Summary!#REF!*100</f>
        <v>#REF!</v>
      </c>
      <c r="T44" s="50" t="e">
        <f>Summary!#REF!/Summary!#REF!*100</f>
        <v>#REF!</v>
      </c>
      <c r="U44" s="50" t="e">
        <f>Summary!#REF!/Summary!#REF!*100</f>
        <v>#REF!</v>
      </c>
      <c r="V44" s="50" t="e">
        <f>Summary!#REF!/Summary!#REF!*100</f>
        <v>#REF!</v>
      </c>
      <c r="W44" s="50" t="e">
        <f>Summary!#REF!/Summary!#REF!*100</f>
        <v>#REF!</v>
      </c>
      <c r="X44" s="50" t="e">
        <f>Summary!#REF!/Summary!#REF!*100</f>
        <v>#REF!</v>
      </c>
      <c r="Y44" s="50" t="e">
        <f>Summary!#REF!/Summary!#REF!*100</f>
        <v>#REF!</v>
      </c>
      <c r="Z44" s="50" t="e">
        <f>Summary!#REF!/Summary!#REF!*100</f>
        <v>#REF!</v>
      </c>
      <c r="AA44" s="50" t="e">
        <f>Summary!#REF!/Summary!#REF!*100</f>
        <v>#REF!</v>
      </c>
      <c r="AB44" s="50" t="e">
        <f>Summary!#REF!/Summary!#REF!*100</f>
        <v>#REF!</v>
      </c>
      <c r="AC44" s="50" t="e">
        <f>Summary!#REF!/Summary!#REF!*100</f>
        <v>#REF!</v>
      </c>
      <c r="AD44" s="50" t="e">
        <f>Summary!#REF!/Summary!#REF!*100</f>
        <v>#REF!</v>
      </c>
      <c r="AE44" s="50" t="e">
        <f>Summary!#REF!/Summary!#REF!*100</f>
        <v>#REF!</v>
      </c>
      <c r="AF44" s="43" t="e">
        <f>Summary!#REF!/Summary!#REF!*100</f>
        <v>#REF!</v>
      </c>
      <c r="AG44" s="43" t="e">
        <f>Summary!#REF!/Summary!#REF!*100</f>
        <v>#REF!</v>
      </c>
      <c r="AH44" s="43" t="e">
        <f>Summary!#REF!/Summary!#REF!*100</f>
        <v>#REF!</v>
      </c>
      <c r="AI44" s="43" t="e">
        <f>Summary!#REF!/Summary!#REF!*100</f>
        <v>#REF!</v>
      </c>
      <c r="AJ44" s="43">
        <f>Summary!B16/Summary!B$14*100</f>
        <v>25.755012029356809</v>
      </c>
      <c r="AK44" s="43">
        <f>Summary!C16/Summary!C$14*100</f>
        <v>26.297428160793256</v>
      </c>
      <c r="AL44" s="43">
        <f>Summary!D16/Summary!D$14*100</f>
        <v>26.311334487593424</v>
      </c>
      <c r="AM44" s="43">
        <f>Summary!E16/Summary!E$14*100</f>
        <v>25.63240777741731</v>
      </c>
      <c r="AN44" s="43">
        <f>Summary!F16/Summary!F$14*100</f>
        <v>25.318593391776378</v>
      </c>
      <c r="AO44" s="43">
        <f>Summary!G16/Summary!G$14*100</f>
        <v>25.32594296317691</v>
      </c>
      <c r="AP44" s="43">
        <f>Summary!H16/Summary!H$14*100</f>
        <v>25.711117353694767</v>
      </c>
      <c r="AQ44" s="43">
        <f>Summary!I16/Summary!I$14*100</f>
        <v>26.235916801514485</v>
      </c>
    </row>
    <row r="45" spans="1:43" s="45" customFormat="1" ht="11.1" customHeight="1" x14ac:dyDescent="0.2">
      <c r="A45" s="42" t="s">
        <v>13</v>
      </c>
      <c r="B45" s="50" t="e">
        <f>Summary!#REF!/Summary!#REF!*100</f>
        <v>#REF!</v>
      </c>
      <c r="C45" s="50" t="e">
        <f>Summary!#REF!/Summary!#REF!*100</f>
        <v>#REF!</v>
      </c>
      <c r="D45" s="50" t="e">
        <f>Summary!#REF!/Summary!#REF!*100</f>
        <v>#REF!</v>
      </c>
      <c r="E45" s="50" t="e">
        <f>Summary!#REF!/Summary!#REF!*100</f>
        <v>#REF!</v>
      </c>
      <c r="F45" s="50" t="e">
        <f>Summary!#REF!/Summary!#REF!*100</f>
        <v>#REF!</v>
      </c>
      <c r="G45" s="50" t="e">
        <f>Summary!#REF!/Summary!#REF!*100</f>
        <v>#REF!</v>
      </c>
      <c r="H45" s="50" t="e">
        <f>Summary!#REF!/Summary!#REF!*100</f>
        <v>#REF!</v>
      </c>
      <c r="I45" s="50" t="e">
        <f>Summary!#REF!/Summary!#REF!*100</f>
        <v>#REF!</v>
      </c>
      <c r="J45" s="50" t="e">
        <f>Summary!#REF!/Summary!#REF!*100</f>
        <v>#REF!</v>
      </c>
      <c r="K45" s="50" t="e">
        <f>Summary!#REF!/Summary!#REF!*100</f>
        <v>#REF!</v>
      </c>
      <c r="L45" s="50" t="e">
        <f>Summary!#REF!/Summary!#REF!*100</f>
        <v>#REF!</v>
      </c>
      <c r="M45" s="50" t="e">
        <f>Summary!#REF!/Summary!#REF!*100</f>
        <v>#REF!</v>
      </c>
      <c r="N45" s="50" t="e">
        <f>Summary!#REF!/Summary!#REF!*100</f>
        <v>#REF!</v>
      </c>
      <c r="O45" s="50" t="e">
        <f>Summary!#REF!/Summary!#REF!*100</f>
        <v>#REF!</v>
      </c>
      <c r="P45" s="50" t="e">
        <f>Summary!#REF!/Summary!#REF!*100</f>
        <v>#REF!</v>
      </c>
      <c r="Q45" s="50" t="e">
        <f>Summary!#REF!/Summary!#REF!*100</f>
        <v>#REF!</v>
      </c>
      <c r="R45" s="50" t="e">
        <f>Summary!#REF!/Summary!#REF!*100</f>
        <v>#REF!</v>
      </c>
      <c r="S45" s="50" t="e">
        <f>Summary!#REF!/Summary!#REF!*100</f>
        <v>#REF!</v>
      </c>
      <c r="T45" s="50" t="e">
        <f>Summary!#REF!/Summary!#REF!*100</f>
        <v>#REF!</v>
      </c>
      <c r="U45" s="50" t="e">
        <f>Summary!#REF!/Summary!#REF!*100</f>
        <v>#REF!</v>
      </c>
      <c r="V45" s="50" t="e">
        <f>Summary!#REF!/Summary!#REF!*100</f>
        <v>#REF!</v>
      </c>
      <c r="W45" s="50" t="e">
        <f>Summary!#REF!/Summary!#REF!*100</f>
        <v>#REF!</v>
      </c>
      <c r="X45" s="50" t="e">
        <f>Summary!#REF!/Summary!#REF!*100</f>
        <v>#REF!</v>
      </c>
      <c r="Y45" s="50" t="e">
        <f>Summary!#REF!/Summary!#REF!*100</f>
        <v>#REF!</v>
      </c>
      <c r="Z45" s="50" t="e">
        <f>Summary!#REF!/Summary!#REF!*100</f>
        <v>#REF!</v>
      </c>
      <c r="AA45" s="50" t="e">
        <f>Summary!#REF!/Summary!#REF!*100</f>
        <v>#REF!</v>
      </c>
      <c r="AB45" s="50" t="e">
        <f>Summary!#REF!/Summary!#REF!*100</f>
        <v>#REF!</v>
      </c>
      <c r="AC45" s="50" t="e">
        <f>Summary!#REF!/Summary!#REF!*100</f>
        <v>#REF!</v>
      </c>
      <c r="AD45" s="50" t="e">
        <f>Summary!#REF!/Summary!#REF!*100</f>
        <v>#REF!</v>
      </c>
      <c r="AE45" s="50" t="e">
        <f>Summary!#REF!/Summary!#REF!*100</f>
        <v>#REF!</v>
      </c>
      <c r="AF45" s="50" t="e">
        <f>Summary!#REF!/Summary!#REF!*100</f>
        <v>#REF!</v>
      </c>
      <c r="AG45" s="50" t="e">
        <f>Summary!#REF!/Summary!#REF!*100</f>
        <v>#REF!</v>
      </c>
      <c r="AH45" s="50" t="e">
        <f>Summary!#REF!/Summary!#REF!*100</f>
        <v>#REF!</v>
      </c>
      <c r="AI45" s="50" t="e">
        <f>Summary!#REF!/Summary!#REF!*100</f>
        <v>#REF!</v>
      </c>
      <c r="AJ45" s="50">
        <f>Summary!B17/Summary!B$14*100</f>
        <v>44.029843526349069</v>
      </c>
      <c r="AK45" s="50">
        <f>Summary!C17/Summary!C$14*100</f>
        <v>43.142191166621153</v>
      </c>
      <c r="AL45" s="50">
        <f>Summary!D17/Summary!D$14*100</f>
        <v>42.781916526368278</v>
      </c>
      <c r="AM45" s="50">
        <f>Summary!E17/Summary!E$14*100</f>
        <v>43.817574096021538</v>
      </c>
      <c r="AN45" s="50">
        <f>Summary!F17/Summary!F$14*100</f>
        <v>44.138499838965828</v>
      </c>
      <c r="AO45" s="50">
        <f>Summary!G17/Summary!G$14*100</f>
        <v>44.840625531591918</v>
      </c>
      <c r="AP45" s="50">
        <f>Summary!H17/Summary!H$14*100</f>
        <v>44.136673717415093</v>
      </c>
      <c r="AQ45" s="50">
        <f>Summary!I17/Summary!I$14*100</f>
        <v>44.293570474499184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Summary!#REF!/Summary!#REF!*100</f>
        <v>#REF!</v>
      </c>
      <c r="C47" s="50" t="e">
        <f>Summary!#REF!/Summary!#REF!*100</f>
        <v>#REF!</v>
      </c>
      <c r="D47" s="50" t="e">
        <f>Summary!#REF!/Summary!#REF!*100</f>
        <v>#REF!</v>
      </c>
      <c r="E47" s="50" t="e">
        <f>Summary!#REF!/Summary!#REF!*100</f>
        <v>#REF!</v>
      </c>
      <c r="F47" s="50" t="e">
        <f>Summary!#REF!/Summary!#REF!*100</f>
        <v>#REF!</v>
      </c>
      <c r="G47" s="50" t="e">
        <f>Summary!#REF!/Summary!#REF!*100</f>
        <v>#REF!</v>
      </c>
      <c r="H47" s="50" t="e">
        <f>Summary!#REF!/Summary!#REF!*100</f>
        <v>#REF!</v>
      </c>
      <c r="I47" s="50" t="e">
        <f>Summary!#REF!/Summary!#REF!*100</f>
        <v>#REF!</v>
      </c>
      <c r="J47" s="50" t="e">
        <f>Summary!#REF!/Summary!#REF!*100</f>
        <v>#REF!</v>
      </c>
      <c r="K47" s="50" t="e">
        <f>Summary!#REF!/Summary!#REF!*100</f>
        <v>#REF!</v>
      </c>
      <c r="L47" s="50" t="e">
        <f>Summary!#REF!/Summary!#REF!*100</f>
        <v>#REF!</v>
      </c>
      <c r="M47" s="50" t="e">
        <f>Summary!#REF!/Summary!#REF!*100</f>
        <v>#REF!</v>
      </c>
      <c r="N47" s="50" t="e">
        <f>Summary!#REF!/Summary!#REF!*100</f>
        <v>#REF!</v>
      </c>
      <c r="O47" s="50" t="e">
        <f>Summary!#REF!/Summary!#REF!*100</f>
        <v>#REF!</v>
      </c>
      <c r="P47" s="50" t="e">
        <f>Summary!#REF!/Summary!#REF!*100</f>
        <v>#REF!</v>
      </c>
      <c r="Q47" s="50" t="e">
        <f>Summary!#REF!/Summary!#REF!*100</f>
        <v>#REF!</v>
      </c>
      <c r="R47" s="50" t="e">
        <f>Summary!#REF!/Summary!#REF!*100</f>
        <v>#REF!</v>
      </c>
      <c r="S47" s="50" t="e">
        <f>Summary!#REF!/Summary!#REF!*100</f>
        <v>#REF!</v>
      </c>
      <c r="T47" s="50" t="e">
        <f>Summary!#REF!/Summary!#REF!*100</f>
        <v>#REF!</v>
      </c>
      <c r="U47" s="50" t="e">
        <f>Summary!#REF!/Summary!#REF!*100</f>
        <v>#REF!</v>
      </c>
      <c r="V47" s="50" t="e">
        <f>Summary!#REF!/Summary!#REF!*100</f>
        <v>#REF!</v>
      </c>
      <c r="W47" s="50" t="e">
        <f>Summary!#REF!/Summary!#REF!*100</f>
        <v>#REF!</v>
      </c>
      <c r="X47" s="50" t="e">
        <f>Summary!#REF!/Summary!#REF!*100</f>
        <v>#REF!</v>
      </c>
      <c r="Y47" s="50" t="e">
        <f>Summary!#REF!/Summary!#REF!*100</f>
        <v>#REF!</v>
      </c>
      <c r="Z47" s="50" t="e">
        <f>Summary!#REF!/Summary!#REF!*100</f>
        <v>#REF!</v>
      </c>
      <c r="AA47" s="50" t="e">
        <f>Summary!#REF!/Summary!#REF!*100</f>
        <v>#REF!</v>
      </c>
      <c r="AB47" s="50" t="e">
        <f>Summary!#REF!/Summary!#REF!*100</f>
        <v>#REF!</v>
      </c>
      <c r="AC47" s="50" t="e">
        <f>Summary!#REF!/Summary!#REF!*100</f>
        <v>#REF!</v>
      </c>
      <c r="AD47" s="50" t="e">
        <f>Summary!#REF!/Summary!#REF!*100</f>
        <v>#REF!</v>
      </c>
      <c r="AE47" s="50" t="e">
        <f>Summary!#REF!/Summary!#REF!*100</f>
        <v>#REF!</v>
      </c>
      <c r="AF47" s="50" t="e">
        <f>Summary!#REF!/Summary!#REF!*100</f>
        <v>#REF!</v>
      </c>
      <c r="AG47" s="50" t="e">
        <f>Summary!#REF!/Summary!#REF!*100</f>
        <v>#REF!</v>
      </c>
      <c r="AH47" s="50" t="e">
        <f>Summary!#REF!/Summary!#REF!*100</f>
        <v>#REF!</v>
      </c>
      <c r="AI47" s="50" t="e">
        <f>Summary!#REF!/Summary!#REF!*100</f>
        <v>#REF!</v>
      </c>
      <c r="AJ47" s="50">
        <f>Summary!B19/Summary!B$14*100</f>
        <v>7.1282729238199822</v>
      </c>
      <c r="AK47" s="50">
        <f>Summary!C19/Summary!C$14*100</f>
        <v>6.7546746724706193</v>
      </c>
      <c r="AL47" s="50">
        <f>Summary!D19/Summary!D$14*100</f>
        <v>7.1276831098848001</v>
      </c>
      <c r="AM47" s="50">
        <f>Summary!E19/Summary!E$14*100</f>
        <v>7.078819461219549</v>
      </c>
      <c r="AN47" s="50">
        <f>Summary!F19/Summary!F$14*100</f>
        <v>7.0969822758056562</v>
      </c>
      <c r="AO47" s="50">
        <f>Summary!G19/Summary!G$14*100</f>
        <v>7.0027838213776272</v>
      </c>
      <c r="AP47" s="50">
        <f>Summary!H19/Summary!H$14*100</f>
        <v>6.7100726006851881</v>
      </c>
      <c r="AQ47" s="50">
        <f>Summary!I19/Summary!I$14*100</f>
        <v>6.79885575523189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Summary!#REF!/Summary!#REF!*100</f>
        <v>#REF!</v>
      </c>
      <c r="C50" s="49" t="e">
        <f>Summary!#REF!/Summary!#REF!*100</f>
        <v>#REF!</v>
      </c>
      <c r="D50" s="49" t="e">
        <f>Summary!#REF!/Summary!#REF!*100</f>
        <v>#REF!</v>
      </c>
      <c r="E50" s="49" t="e">
        <f>Summary!#REF!/Summary!#REF!*100</f>
        <v>#REF!</v>
      </c>
      <c r="F50" s="49" t="e">
        <f>Summary!#REF!/Summary!#REF!*100</f>
        <v>#REF!</v>
      </c>
      <c r="G50" s="49" t="e">
        <f>Summary!#REF!/Summary!#REF!*100</f>
        <v>#REF!</v>
      </c>
      <c r="H50" s="49" t="e">
        <f>Summary!#REF!/Summary!#REF!*100</f>
        <v>#REF!</v>
      </c>
      <c r="I50" s="49" t="e">
        <f>Summary!#REF!/Summary!#REF!*100</f>
        <v>#REF!</v>
      </c>
      <c r="J50" s="49" t="e">
        <f>Summary!#REF!/Summary!#REF!*100</f>
        <v>#REF!</v>
      </c>
      <c r="K50" s="49" t="e">
        <f t="shared" ref="K50:AE50" si="6">SUM(K51:K55)</f>
        <v>#REF!</v>
      </c>
      <c r="L50" s="49" t="e">
        <f t="shared" si="6"/>
        <v>#REF!</v>
      </c>
      <c r="M50" s="49" t="e">
        <f t="shared" si="6"/>
        <v>#REF!</v>
      </c>
      <c r="N50" s="49" t="e">
        <f t="shared" si="6"/>
        <v>#REF!</v>
      </c>
      <c r="O50" s="49" t="e">
        <f t="shared" si="6"/>
        <v>#REF!</v>
      </c>
      <c r="P50" s="49" t="e">
        <f t="shared" si="6"/>
        <v>#REF!</v>
      </c>
      <c r="Q50" s="49" t="e">
        <f t="shared" si="6"/>
        <v>#REF!</v>
      </c>
      <c r="R50" s="49" t="e">
        <f t="shared" si="6"/>
        <v>#REF!</v>
      </c>
      <c r="S50" s="49" t="e">
        <f t="shared" si="6"/>
        <v>#REF!</v>
      </c>
      <c r="T50" s="49" t="e">
        <f t="shared" si="6"/>
        <v>#REF!</v>
      </c>
      <c r="U50" s="49" t="e">
        <f t="shared" si="6"/>
        <v>#REF!</v>
      </c>
      <c r="V50" s="49" t="e">
        <f t="shared" si="6"/>
        <v>#REF!</v>
      </c>
      <c r="W50" s="49" t="e">
        <f t="shared" si="6"/>
        <v>#REF!</v>
      </c>
      <c r="X50" s="49" t="e">
        <f t="shared" si="6"/>
        <v>#REF!</v>
      </c>
      <c r="Y50" s="49" t="e">
        <f t="shared" si="6"/>
        <v>#REF!</v>
      </c>
      <c r="Z50" s="49" t="e">
        <f t="shared" si="6"/>
        <v>#REF!</v>
      </c>
      <c r="AA50" s="49" t="e">
        <f t="shared" si="6"/>
        <v>#REF!</v>
      </c>
      <c r="AB50" s="49" t="e">
        <f t="shared" si="6"/>
        <v>#REF!</v>
      </c>
      <c r="AC50" s="49" t="e">
        <f t="shared" si="6"/>
        <v>#REF!</v>
      </c>
      <c r="AD50" s="49" t="e">
        <f t="shared" si="6"/>
        <v>#REF!</v>
      </c>
      <c r="AE50" s="49" t="e">
        <f t="shared" si="6"/>
        <v>#REF!</v>
      </c>
      <c r="AF50" s="49" t="e">
        <f t="shared" ref="AF50:AK50" si="7">SUM(AF51:AF55)</f>
        <v>#REF!</v>
      </c>
      <c r="AG50" s="49" t="e">
        <f t="shared" si="7"/>
        <v>#REF!</v>
      </c>
      <c r="AH50" s="49" t="e">
        <f t="shared" si="7"/>
        <v>#REF!</v>
      </c>
      <c r="AI50" s="49" t="e">
        <f t="shared" si="7"/>
        <v>#REF!</v>
      </c>
      <c r="AJ50" s="49">
        <f t="shared" si="7"/>
        <v>100</v>
      </c>
      <c r="AK50" s="49">
        <f t="shared" si="7"/>
        <v>100</v>
      </c>
      <c r="AL50" s="49">
        <f t="shared" ref="AL50:AQ50" si="8">SUM(AL51:AL55)</f>
        <v>100</v>
      </c>
      <c r="AM50" s="49">
        <f t="shared" si="8"/>
        <v>100</v>
      </c>
      <c r="AN50" s="49">
        <f t="shared" si="8"/>
        <v>100</v>
      </c>
      <c r="AO50" s="49">
        <f t="shared" si="8"/>
        <v>100</v>
      </c>
      <c r="AP50" s="49">
        <f t="shared" si="8"/>
        <v>100</v>
      </c>
      <c r="AQ50" s="49">
        <f t="shared" si="8"/>
        <v>100.00000000000001</v>
      </c>
    </row>
    <row r="51" spans="1:43" s="45" customFormat="1" ht="11.1" customHeight="1" x14ac:dyDescent="0.2">
      <c r="A51" s="42" t="s">
        <v>70</v>
      </c>
      <c r="B51" s="50" t="e">
        <f>Summary!#REF!/Summary!#REF!*100</f>
        <v>#REF!</v>
      </c>
      <c r="C51" s="50" t="e">
        <f>Summary!#REF!/Summary!#REF!*100</f>
        <v>#REF!</v>
      </c>
      <c r="D51" s="50" t="e">
        <f>Summary!#REF!/Summary!#REF!*100</f>
        <v>#REF!</v>
      </c>
      <c r="E51" s="50" t="e">
        <f>Summary!#REF!/Summary!#REF!*100</f>
        <v>#REF!</v>
      </c>
      <c r="F51" s="50" t="e">
        <f>Summary!#REF!/Summary!#REF!*100</f>
        <v>#REF!</v>
      </c>
      <c r="G51" s="50" t="e">
        <f>Summary!#REF!/Summary!#REF!*100</f>
        <v>#REF!</v>
      </c>
      <c r="H51" s="50" t="e">
        <f>Summary!#REF!/Summary!#REF!*100</f>
        <v>#REF!</v>
      </c>
      <c r="I51" s="50" t="e">
        <f>Summary!#REF!/Summary!#REF!*100</f>
        <v>#REF!</v>
      </c>
      <c r="J51" s="50" t="e">
        <f>Summary!#REF!/Summary!#REF!*100</f>
        <v>#REF!</v>
      </c>
      <c r="K51" s="50" t="e">
        <f>Summary!#REF!/Summary!#REF!*100</f>
        <v>#REF!</v>
      </c>
      <c r="L51" s="50" t="e">
        <f>Summary!#REF!/Summary!#REF!*100</f>
        <v>#REF!</v>
      </c>
      <c r="M51" s="50" t="e">
        <f>Summary!#REF!/Summary!#REF!*100</f>
        <v>#REF!</v>
      </c>
      <c r="N51" s="50" t="e">
        <f>Summary!#REF!/Summary!#REF!*100</f>
        <v>#REF!</v>
      </c>
      <c r="O51" s="50" t="e">
        <f>Summary!#REF!/Summary!#REF!*100</f>
        <v>#REF!</v>
      </c>
      <c r="P51" s="50" t="e">
        <f>Summary!#REF!/Summary!#REF!*100</f>
        <v>#REF!</v>
      </c>
      <c r="Q51" s="50" t="e">
        <f>Summary!#REF!/Summary!#REF!*100</f>
        <v>#REF!</v>
      </c>
      <c r="R51" s="50" t="e">
        <f>Summary!#REF!/Summary!#REF!*100</f>
        <v>#REF!</v>
      </c>
      <c r="S51" s="50" t="e">
        <f>Summary!#REF!/Summary!#REF!*100</f>
        <v>#REF!</v>
      </c>
      <c r="T51" s="50" t="e">
        <f>Summary!#REF!/Summary!#REF!*100</f>
        <v>#REF!</v>
      </c>
      <c r="U51" s="50" t="e">
        <f>Summary!#REF!/Summary!#REF!*100</f>
        <v>#REF!</v>
      </c>
      <c r="V51" s="50" t="e">
        <f>Summary!#REF!/Summary!#REF!*100</f>
        <v>#REF!</v>
      </c>
      <c r="W51" s="50" t="e">
        <f>Summary!#REF!/Summary!#REF!*100</f>
        <v>#REF!</v>
      </c>
      <c r="X51" s="50" t="e">
        <f>Summary!#REF!/Summary!#REF!*100</f>
        <v>#REF!</v>
      </c>
      <c r="Y51" s="50" t="e">
        <f>Summary!#REF!/Summary!#REF!*100</f>
        <v>#REF!</v>
      </c>
      <c r="Z51" s="50" t="e">
        <f>Summary!#REF!/Summary!#REF!*100</f>
        <v>#REF!</v>
      </c>
      <c r="AA51" s="50" t="e">
        <f>Summary!#REF!/Summary!#REF!*100</f>
        <v>#REF!</v>
      </c>
      <c r="AB51" s="50" t="e">
        <f>Summary!#REF!/Summary!#REF!*100</f>
        <v>#REF!</v>
      </c>
      <c r="AC51" s="50" t="e">
        <f>Summary!#REF!/Summary!#REF!*100</f>
        <v>#REF!</v>
      </c>
      <c r="AD51" s="50" t="e">
        <f>Summary!#REF!/Summary!#REF!*100</f>
        <v>#REF!</v>
      </c>
      <c r="AE51" s="50" t="e">
        <f>Summary!#REF!/Summary!#REF!*100</f>
        <v>#REF!</v>
      </c>
      <c r="AF51" s="50" t="e">
        <f>Summary!#REF!/Summary!#REF!*100</f>
        <v>#REF!</v>
      </c>
      <c r="AG51" s="50" t="e">
        <f>Summary!#REF!/Summary!#REF!*100</f>
        <v>#REF!</v>
      </c>
      <c r="AH51" s="50" t="e">
        <f>Summary!#REF!/Summary!#REF!*100</f>
        <v>#REF!</v>
      </c>
      <c r="AI51" s="50" t="e">
        <f>Summary!#REF!/Summary!#REF!*100</f>
        <v>#REF!</v>
      </c>
      <c r="AJ51" s="50">
        <f>Summary!B23/Summary!B$22*100</f>
        <v>23.501654369131757</v>
      </c>
      <c r="AK51" s="50">
        <f>Summary!C23/Summary!C$22*100</f>
        <v>23.538562311737525</v>
      </c>
      <c r="AL51" s="50">
        <f>Summary!D23/Summary!D$22*100</f>
        <v>23.651812790540205</v>
      </c>
      <c r="AM51" s="50">
        <f>Summary!E23/Summary!E$22*100</f>
        <v>23.552927618492962</v>
      </c>
      <c r="AN51" s="50">
        <f>Summary!F23/Summary!F$22*100</f>
        <v>23.364598200739586</v>
      </c>
      <c r="AO51" s="50">
        <f>Summary!G23/Summary!G$22*100</f>
        <v>23.127793560196881</v>
      </c>
      <c r="AP51" s="50">
        <f>Summary!H23/Summary!H$22*100</f>
        <v>22.988481053935907</v>
      </c>
      <c r="AQ51" s="50">
        <f>Summary!I23/Summary!I$22*100</f>
        <v>22.800468564112592</v>
      </c>
    </row>
    <row r="52" spans="1:43" s="45" customFormat="1" ht="11.1" customHeight="1" x14ac:dyDescent="0.2">
      <c r="A52" s="42" t="s">
        <v>7</v>
      </c>
      <c r="B52" s="50" t="e">
        <f>Summary!#REF!/Summary!#REF!*100</f>
        <v>#REF!</v>
      </c>
      <c r="C52" s="50" t="e">
        <f>Summary!#REF!/Summary!#REF!*100</f>
        <v>#REF!</v>
      </c>
      <c r="D52" s="50" t="e">
        <f>Summary!#REF!/Summary!#REF!*100</f>
        <v>#REF!</v>
      </c>
      <c r="E52" s="50" t="e">
        <f>Summary!#REF!/Summary!#REF!*100</f>
        <v>#REF!</v>
      </c>
      <c r="F52" s="50" t="e">
        <f>Summary!#REF!/Summary!#REF!*100</f>
        <v>#REF!</v>
      </c>
      <c r="G52" s="50" t="e">
        <f>Summary!#REF!/Summary!#REF!*100</f>
        <v>#REF!</v>
      </c>
      <c r="H52" s="50" t="e">
        <f>Summary!#REF!/Summary!#REF!*100</f>
        <v>#REF!</v>
      </c>
      <c r="I52" s="50" t="e">
        <f>Summary!#REF!/Summary!#REF!*100</f>
        <v>#REF!</v>
      </c>
      <c r="J52" s="50" t="e">
        <f>Summary!#REF!/Summary!#REF!*100</f>
        <v>#REF!</v>
      </c>
      <c r="K52" s="50" t="e">
        <f>Summary!#REF!/Summary!#REF!*100</f>
        <v>#REF!</v>
      </c>
      <c r="L52" s="50" t="e">
        <f>Summary!#REF!/Summary!#REF!*100</f>
        <v>#REF!</v>
      </c>
      <c r="M52" s="50" t="e">
        <f>Summary!#REF!/Summary!#REF!*100</f>
        <v>#REF!</v>
      </c>
      <c r="N52" s="50" t="e">
        <f>Summary!#REF!/Summary!#REF!*100</f>
        <v>#REF!</v>
      </c>
      <c r="O52" s="50" t="e">
        <f>Summary!#REF!/Summary!#REF!*100</f>
        <v>#REF!</v>
      </c>
      <c r="P52" s="50" t="e">
        <f>Summary!#REF!/Summary!#REF!*100</f>
        <v>#REF!</v>
      </c>
      <c r="Q52" s="50" t="e">
        <f>Summary!#REF!/Summary!#REF!*100</f>
        <v>#REF!</v>
      </c>
      <c r="R52" s="50" t="e">
        <f>Summary!#REF!/Summary!#REF!*100</f>
        <v>#REF!</v>
      </c>
      <c r="S52" s="50" t="e">
        <f>Summary!#REF!/Summary!#REF!*100</f>
        <v>#REF!</v>
      </c>
      <c r="T52" s="50" t="e">
        <f>Summary!#REF!/Summary!#REF!*100</f>
        <v>#REF!</v>
      </c>
      <c r="U52" s="50" t="e">
        <f>Summary!#REF!/Summary!#REF!*100</f>
        <v>#REF!</v>
      </c>
      <c r="V52" s="50" t="e">
        <f>Summary!#REF!/Summary!#REF!*100</f>
        <v>#REF!</v>
      </c>
      <c r="W52" s="50" t="e">
        <f>Summary!#REF!/Summary!#REF!*100</f>
        <v>#REF!</v>
      </c>
      <c r="X52" s="50" t="e">
        <f>Summary!#REF!/Summary!#REF!*100</f>
        <v>#REF!</v>
      </c>
      <c r="Y52" s="50" t="e">
        <f>Summary!#REF!/Summary!#REF!*100</f>
        <v>#REF!</v>
      </c>
      <c r="Z52" s="50" t="e">
        <f>Summary!#REF!/Summary!#REF!*100</f>
        <v>#REF!</v>
      </c>
      <c r="AA52" s="50" t="e">
        <f>Summary!#REF!/Summary!#REF!*100</f>
        <v>#REF!</v>
      </c>
      <c r="AB52" s="50" t="e">
        <f>Summary!#REF!/Summary!#REF!*100</f>
        <v>#REF!</v>
      </c>
      <c r="AC52" s="50" t="e">
        <f>Summary!#REF!/Summary!#REF!*100</f>
        <v>#REF!</v>
      </c>
      <c r="AD52" s="50" t="e">
        <f>Summary!#REF!/Summary!#REF!*100</f>
        <v>#REF!</v>
      </c>
      <c r="AE52" s="50" t="e">
        <f>Summary!#REF!/Summary!#REF!*100</f>
        <v>#REF!</v>
      </c>
      <c r="AF52" s="50" t="e">
        <f>Summary!#REF!/Summary!#REF!*100</f>
        <v>#REF!</v>
      </c>
      <c r="AG52" s="50" t="e">
        <f>Summary!#REF!/Summary!#REF!*100</f>
        <v>#REF!</v>
      </c>
      <c r="AH52" s="50" t="e">
        <f>Summary!#REF!/Summary!#REF!*100</f>
        <v>#REF!</v>
      </c>
      <c r="AI52" s="50" t="e">
        <f>Summary!#REF!/Summary!#REF!*100</f>
        <v>#REF!</v>
      </c>
      <c r="AJ52" s="50">
        <f>Summary!B24/Summary!B$22*100</f>
        <v>25.639481434407287</v>
      </c>
      <c r="AK52" s="50">
        <f>Summary!C24/Summary!C$22*100</f>
        <v>26.288740593750131</v>
      </c>
      <c r="AL52" s="50">
        <f>Summary!D24/Summary!D$22*100</f>
        <v>26.24307974309697</v>
      </c>
      <c r="AM52" s="50">
        <f>Summary!E24/Summary!E$22*100</f>
        <v>25.727034893397128</v>
      </c>
      <c r="AN52" s="50">
        <f>Summary!F24/Summary!F$22*100</f>
        <v>25.28798772935329</v>
      </c>
      <c r="AO52" s="50">
        <f>Summary!G24/Summary!G$22*100</f>
        <v>25.359228865439192</v>
      </c>
      <c r="AP52" s="50">
        <f>Summary!H24/Summary!H$22*100</f>
        <v>25.762635464706097</v>
      </c>
      <c r="AQ52" s="50">
        <f>Summary!I24/Summary!I$22*100</f>
        <v>26.061177335961087</v>
      </c>
    </row>
    <row r="53" spans="1:43" s="45" customFormat="1" ht="11.1" customHeight="1" x14ac:dyDescent="0.2">
      <c r="A53" s="42" t="s">
        <v>13</v>
      </c>
      <c r="B53" s="50" t="e">
        <f>Summary!#REF!/Summary!#REF!*100</f>
        <v>#REF!</v>
      </c>
      <c r="C53" s="50" t="e">
        <f>Summary!#REF!/Summary!#REF!*100</f>
        <v>#REF!</v>
      </c>
      <c r="D53" s="50" t="e">
        <f>Summary!#REF!/Summary!#REF!*100</f>
        <v>#REF!</v>
      </c>
      <c r="E53" s="50" t="e">
        <f>Summary!#REF!/Summary!#REF!*100</f>
        <v>#REF!</v>
      </c>
      <c r="F53" s="50" t="e">
        <f>Summary!#REF!/Summary!#REF!*100</f>
        <v>#REF!</v>
      </c>
      <c r="G53" s="50" t="e">
        <f>Summary!#REF!/Summary!#REF!*100</f>
        <v>#REF!</v>
      </c>
      <c r="H53" s="50" t="e">
        <f>Summary!#REF!/Summary!#REF!*100</f>
        <v>#REF!</v>
      </c>
      <c r="I53" s="50" t="e">
        <f>Summary!#REF!/Summary!#REF!*100</f>
        <v>#REF!</v>
      </c>
      <c r="J53" s="50" t="e">
        <f>Summary!#REF!/Summary!#REF!*100</f>
        <v>#REF!</v>
      </c>
      <c r="K53" s="50" t="e">
        <f>Summary!#REF!/Summary!#REF!*100</f>
        <v>#REF!</v>
      </c>
      <c r="L53" s="50" t="e">
        <f>Summary!#REF!/Summary!#REF!*100</f>
        <v>#REF!</v>
      </c>
      <c r="M53" s="50" t="e">
        <f>Summary!#REF!/Summary!#REF!*100</f>
        <v>#REF!</v>
      </c>
      <c r="N53" s="50" t="e">
        <f>Summary!#REF!/Summary!#REF!*100</f>
        <v>#REF!</v>
      </c>
      <c r="O53" s="50" t="e">
        <f>Summary!#REF!/Summary!#REF!*100</f>
        <v>#REF!</v>
      </c>
      <c r="P53" s="50" t="e">
        <f>Summary!#REF!/Summary!#REF!*100</f>
        <v>#REF!</v>
      </c>
      <c r="Q53" s="50" t="e">
        <f>Summary!#REF!/Summary!#REF!*100</f>
        <v>#REF!</v>
      </c>
      <c r="R53" s="50" t="e">
        <f>Summary!#REF!/Summary!#REF!*100</f>
        <v>#REF!</v>
      </c>
      <c r="S53" s="50" t="e">
        <f>Summary!#REF!/Summary!#REF!*100</f>
        <v>#REF!</v>
      </c>
      <c r="T53" s="50" t="e">
        <f>Summary!#REF!/Summary!#REF!*100</f>
        <v>#REF!</v>
      </c>
      <c r="U53" s="50" t="e">
        <f>Summary!#REF!/Summary!#REF!*100</f>
        <v>#REF!</v>
      </c>
      <c r="V53" s="50" t="e">
        <f>Summary!#REF!/Summary!#REF!*100</f>
        <v>#REF!</v>
      </c>
      <c r="W53" s="50" t="e">
        <f>Summary!#REF!/Summary!#REF!*100</f>
        <v>#REF!</v>
      </c>
      <c r="X53" s="50" t="e">
        <f>Summary!#REF!/Summary!#REF!*100</f>
        <v>#REF!</v>
      </c>
      <c r="Y53" s="50" t="e">
        <f>Summary!#REF!/Summary!#REF!*100</f>
        <v>#REF!</v>
      </c>
      <c r="Z53" s="50" t="e">
        <f>Summary!#REF!/Summary!#REF!*100</f>
        <v>#REF!</v>
      </c>
      <c r="AA53" s="50" t="e">
        <f>Summary!#REF!/Summary!#REF!*100</f>
        <v>#REF!</v>
      </c>
      <c r="AB53" s="50" t="e">
        <f>Summary!#REF!/Summary!#REF!*100</f>
        <v>#REF!</v>
      </c>
      <c r="AC53" s="50" t="e">
        <f>Summary!#REF!/Summary!#REF!*100</f>
        <v>#REF!</v>
      </c>
      <c r="AD53" s="50" t="e">
        <f>Summary!#REF!/Summary!#REF!*100</f>
        <v>#REF!</v>
      </c>
      <c r="AE53" s="50" t="e">
        <f>Summary!#REF!/Summary!#REF!*100</f>
        <v>#REF!</v>
      </c>
      <c r="AF53" s="50" t="e">
        <f>Summary!#REF!/Summary!#REF!*100</f>
        <v>#REF!</v>
      </c>
      <c r="AG53" s="50" t="e">
        <f>Summary!#REF!/Summary!#REF!*100</f>
        <v>#REF!</v>
      </c>
      <c r="AH53" s="50" t="e">
        <f>Summary!#REF!/Summary!#REF!*100</f>
        <v>#REF!</v>
      </c>
      <c r="AI53" s="50" t="e">
        <f>Summary!#REF!/Summary!#REF!*100</f>
        <v>#REF!</v>
      </c>
      <c r="AJ53" s="50">
        <f>Summary!B25/Summary!B$22*100</f>
        <v>43.874748272593543</v>
      </c>
      <c r="AK53" s="50">
        <f>Summary!C25/Summary!C$22*100</f>
        <v>43.168979864431307</v>
      </c>
      <c r="AL53" s="50">
        <f>Summary!D25/Summary!D$22*100</f>
        <v>43.058731592423229</v>
      </c>
      <c r="AM53" s="50">
        <f>Summary!E25/Summary!E$22*100</f>
        <v>43.594620350784403</v>
      </c>
      <c r="AN53" s="50">
        <f>Summary!F25/Summary!F$22*100</f>
        <v>44.263852975115221</v>
      </c>
      <c r="AO53" s="50">
        <f>Summary!G25/Summary!G$22*100</f>
        <v>44.557094443372186</v>
      </c>
      <c r="AP53" s="50">
        <f>Summary!H25/Summary!H$22*100</f>
        <v>44.453929964119538</v>
      </c>
      <c r="AQ53" s="50">
        <f>Summary!I25/Summary!I$22*100</f>
        <v>44.417576767877101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Summary!#REF!/Summary!#REF!*100</f>
        <v>#REF!</v>
      </c>
      <c r="C55" s="51" t="e">
        <f>Summary!#REF!/Summary!#REF!*100</f>
        <v>#REF!</v>
      </c>
      <c r="D55" s="51" t="e">
        <f>Summary!#REF!/Summary!#REF!*100</f>
        <v>#REF!</v>
      </c>
      <c r="E55" s="51" t="e">
        <f>Summary!#REF!/Summary!#REF!*100</f>
        <v>#REF!</v>
      </c>
      <c r="F55" s="51" t="e">
        <f>Summary!#REF!/Summary!#REF!*100</f>
        <v>#REF!</v>
      </c>
      <c r="G55" s="51" t="e">
        <f>Summary!#REF!/Summary!#REF!*100</f>
        <v>#REF!</v>
      </c>
      <c r="H55" s="51" t="e">
        <f>Summary!#REF!/Summary!#REF!*100</f>
        <v>#REF!</v>
      </c>
      <c r="I55" s="51" t="e">
        <f>Summary!#REF!/Summary!#REF!*100</f>
        <v>#REF!</v>
      </c>
      <c r="J55" s="51" t="e">
        <f>Summary!#REF!/Summary!#REF!*100</f>
        <v>#REF!</v>
      </c>
      <c r="K55" s="51" t="e">
        <f>Summary!#REF!/Summary!#REF!*100</f>
        <v>#REF!</v>
      </c>
      <c r="L55" s="51" t="e">
        <f>Summary!#REF!/Summary!#REF!*100</f>
        <v>#REF!</v>
      </c>
      <c r="M55" s="51" t="e">
        <f>Summary!#REF!/Summary!#REF!*100</f>
        <v>#REF!</v>
      </c>
      <c r="N55" s="51" t="e">
        <f>Summary!#REF!/Summary!#REF!*100</f>
        <v>#REF!</v>
      </c>
      <c r="O55" s="51" t="e">
        <f>Summary!#REF!/Summary!#REF!*100</f>
        <v>#REF!</v>
      </c>
      <c r="P55" s="51" t="e">
        <f>Summary!#REF!/Summary!#REF!*100</f>
        <v>#REF!</v>
      </c>
      <c r="Q55" s="51" t="e">
        <f>Summary!#REF!/Summary!#REF!*100</f>
        <v>#REF!</v>
      </c>
      <c r="R55" s="51" t="e">
        <f>Summary!#REF!/Summary!#REF!*100</f>
        <v>#REF!</v>
      </c>
      <c r="S55" s="51" t="e">
        <f>Summary!#REF!/Summary!#REF!*100</f>
        <v>#REF!</v>
      </c>
      <c r="T55" s="51" t="e">
        <f>Summary!#REF!/Summary!#REF!*100</f>
        <v>#REF!</v>
      </c>
      <c r="U55" s="51" t="e">
        <f>Summary!#REF!/Summary!#REF!*100</f>
        <v>#REF!</v>
      </c>
      <c r="V55" s="51" t="e">
        <f>Summary!#REF!/Summary!#REF!*100</f>
        <v>#REF!</v>
      </c>
      <c r="W55" s="51" t="e">
        <f>Summary!#REF!/Summary!#REF!*100</f>
        <v>#REF!</v>
      </c>
      <c r="X55" s="51" t="e">
        <f>Summary!#REF!/Summary!#REF!*100</f>
        <v>#REF!</v>
      </c>
      <c r="Y55" s="51" t="e">
        <f>Summary!#REF!/Summary!#REF!*100</f>
        <v>#REF!</v>
      </c>
      <c r="Z55" s="51" t="e">
        <f>Summary!#REF!/Summary!#REF!*100</f>
        <v>#REF!</v>
      </c>
      <c r="AA55" s="51" t="e">
        <f>Summary!#REF!/Summary!#REF!*100</f>
        <v>#REF!</v>
      </c>
      <c r="AB55" s="51" t="e">
        <f>Summary!#REF!/Summary!#REF!*100</f>
        <v>#REF!</v>
      </c>
      <c r="AC55" s="51" t="e">
        <f>Summary!#REF!/Summary!#REF!*100</f>
        <v>#REF!</v>
      </c>
      <c r="AD55" s="51" t="e">
        <f>Summary!#REF!/Summary!#REF!*100</f>
        <v>#REF!</v>
      </c>
      <c r="AE55" s="51" t="e">
        <f>Summary!#REF!/Summary!#REF!*100</f>
        <v>#REF!</v>
      </c>
      <c r="AF55" s="51" t="e">
        <f>Summary!#REF!/Summary!#REF!*100</f>
        <v>#REF!</v>
      </c>
      <c r="AG55" s="51" t="e">
        <f>Summary!#REF!/Summary!#REF!*100</f>
        <v>#REF!</v>
      </c>
      <c r="AH55" s="51" t="e">
        <f>Summary!#REF!/Summary!#REF!*100</f>
        <v>#REF!</v>
      </c>
      <c r="AI55" s="51" t="e">
        <f>Summary!#REF!/Summary!#REF!*100</f>
        <v>#REF!</v>
      </c>
      <c r="AJ55" s="51">
        <f>Summary!B27/Summary!B$22*100</f>
        <v>6.9841159238674262</v>
      </c>
      <c r="AK55" s="51">
        <f>Summary!C27/Summary!C$22*100</f>
        <v>7.0037172300810298</v>
      </c>
      <c r="AL55" s="51">
        <f>Summary!D27/Summary!D$22*100</f>
        <v>7.0463758739396019</v>
      </c>
      <c r="AM55" s="51">
        <f>Summary!E27/Summary!E$22*100</f>
        <v>7.1254171373255097</v>
      </c>
      <c r="AN55" s="51">
        <f>Summary!F27/Summary!F$22*100</f>
        <v>7.0835610947919045</v>
      </c>
      <c r="AO55" s="51">
        <f>Summary!G27/Summary!G$22*100</f>
        <v>6.9558831309917331</v>
      </c>
      <c r="AP55" s="51">
        <f>Summary!H27/Summary!H$22*100</f>
        <v>6.7949535172384525</v>
      </c>
      <c r="AQ55" s="51">
        <f>Summary!I27/Summary!I$22*100</f>
        <v>6.7207773320492201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R37"/>
  <sheetViews>
    <sheetView showGridLines="0" view="pageBreakPreview" zoomScaleSheetLayoutView="10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 activeCell="J11" sqref="J11"/>
    </sheetView>
  </sheetViews>
  <sheetFormatPr defaultRowHeight="11.25" x14ac:dyDescent="0.2"/>
  <cols>
    <col min="1" max="1" width="28.85546875" style="93" customWidth="1"/>
    <col min="2" max="8" width="7.28515625" style="93" customWidth="1"/>
    <col min="9" max="10" width="7.42578125" style="93" customWidth="1"/>
    <col min="11" max="11" width="7.5703125" style="93" bestFit="1" customWidth="1"/>
    <col min="12" max="12" width="7.42578125" style="93" customWidth="1"/>
    <col min="13" max="13" width="8" style="136" customWidth="1"/>
    <col min="14" max="14" width="7.42578125" style="93" customWidth="1"/>
    <col min="15" max="15" width="7.5703125" style="93" bestFit="1" customWidth="1"/>
    <col min="16" max="17" width="7.5703125" style="136" bestFit="1" customWidth="1"/>
    <col min="18" max="20" width="7.5703125" style="93" bestFit="1" customWidth="1"/>
    <col min="21" max="21" width="8.85546875" style="93" customWidth="1"/>
    <col min="22" max="25" width="7.5703125" style="93" bestFit="1" customWidth="1"/>
    <col min="26" max="16384" width="9.140625" style="93"/>
  </cols>
  <sheetData>
    <row r="1" spans="1:27" ht="15.75" customHeight="1" thickBot="1" x14ac:dyDescent="0.25">
      <c r="B1" s="121" t="s">
        <v>142</v>
      </c>
      <c r="D1" s="121"/>
      <c r="E1" s="101"/>
      <c r="F1" s="101"/>
      <c r="G1" s="101"/>
      <c r="H1" s="101"/>
      <c r="I1" s="101"/>
      <c r="J1" s="101"/>
      <c r="K1" s="101"/>
      <c r="L1" s="101"/>
      <c r="N1" s="101"/>
      <c r="O1" s="101"/>
    </row>
    <row r="2" spans="1:27" ht="12.75" hidden="1" customHeight="1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N2" s="101"/>
      <c r="O2" s="101"/>
    </row>
    <row r="3" spans="1:27" s="94" customFormat="1" ht="12" customHeight="1" x14ac:dyDescent="0.2">
      <c r="A3" s="154" t="s">
        <v>123</v>
      </c>
      <c r="B3" s="185" t="s">
        <v>80</v>
      </c>
      <c r="C3" s="185"/>
      <c r="D3" s="185"/>
      <c r="E3" s="185"/>
      <c r="F3" s="185" t="s">
        <v>92</v>
      </c>
      <c r="G3" s="185"/>
      <c r="H3" s="185"/>
      <c r="I3" s="185"/>
      <c r="J3" s="185" t="s">
        <v>135</v>
      </c>
      <c r="K3" s="185"/>
      <c r="L3" s="185"/>
      <c r="M3" s="185"/>
      <c r="N3" s="185" t="s">
        <v>137</v>
      </c>
      <c r="O3" s="185"/>
      <c r="P3" s="185"/>
      <c r="Q3" s="185"/>
      <c r="R3" s="185" t="s">
        <v>138</v>
      </c>
      <c r="S3" s="185"/>
      <c r="T3" s="185"/>
      <c r="V3" s="186" t="s">
        <v>139</v>
      </c>
      <c r="W3" s="186"/>
      <c r="X3" s="186"/>
      <c r="Y3" s="186"/>
    </row>
    <row r="4" spans="1:27" s="155" customFormat="1" ht="12" customHeight="1" x14ac:dyDescent="0.2">
      <c r="A4" s="156" t="s">
        <v>124</v>
      </c>
      <c r="B4" s="157" t="s">
        <v>46</v>
      </c>
      <c r="C4" s="157" t="s">
        <v>47</v>
      </c>
      <c r="D4" s="157" t="s">
        <v>48</v>
      </c>
      <c r="E4" s="157" t="s">
        <v>49</v>
      </c>
      <c r="F4" s="158" t="s">
        <v>46</v>
      </c>
      <c r="G4" s="157" t="s">
        <v>47</v>
      </c>
      <c r="H4" s="158" t="s">
        <v>48</v>
      </c>
      <c r="I4" s="158" t="s">
        <v>49</v>
      </c>
      <c r="J4" s="158" t="s">
        <v>46</v>
      </c>
      <c r="K4" s="158" t="s">
        <v>47</v>
      </c>
      <c r="L4" s="158" t="s">
        <v>48</v>
      </c>
      <c r="M4" s="158" t="s">
        <v>49</v>
      </c>
      <c r="N4" s="158" t="s">
        <v>46</v>
      </c>
      <c r="O4" s="158" t="s">
        <v>47</v>
      </c>
      <c r="P4" s="158" t="s">
        <v>48</v>
      </c>
      <c r="Q4" s="158" t="s">
        <v>49</v>
      </c>
      <c r="R4" s="158" t="s">
        <v>46</v>
      </c>
      <c r="S4" s="158" t="s">
        <v>47</v>
      </c>
      <c r="T4" s="158" t="s">
        <v>48</v>
      </c>
      <c r="U4" s="158" t="s">
        <v>49</v>
      </c>
      <c r="V4" s="158" t="s">
        <v>46</v>
      </c>
      <c r="W4" s="158" t="s">
        <v>47</v>
      </c>
      <c r="X4" s="158" t="s">
        <v>48</v>
      </c>
      <c r="Y4" s="158" t="s">
        <v>49</v>
      </c>
    </row>
    <row r="5" spans="1:27" s="104" customFormat="1" ht="23.1" customHeight="1" x14ac:dyDescent="0.2">
      <c r="A5" s="78" t="s">
        <v>97</v>
      </c>
      <c r="B5" s="80">
        <v>28574.201941956464</v>
      </c>
      <c r="C5" s="80">
        <v>26607.423942442223</v>
      </c>
      <c r="D5" s="80">
        <v>26241.027181832353</v>
      </c>
      <c r="E5" s="80">
        <v>27095.387855242083</v>
      </c>
      <c r="F5" s="80">
        <v>30788.509079602773</v>
      </c>
      <c r="G5" s="80">
        <v>28339.735675662247</v>
      </c>
      <c r="H5" s="80">
        <v>27646.304132954174</v>
      </c>
      <c r="I5" s="80">
        <v>28584.386621506688</v>
      </c>
      <c r="J5" s="80">
        <v>32471.44622870961</v>
      </c>
      <c r="K5" s="80">
        <v>29952.346098777165</v>
      </c>
      <c r="L5" s="80">
        <v>29773.932690726193</v>
      </c>
      <c r="M5" s="80">
        <v>30588.878222523981</v>
      </c>
      <c r="N5" s="80">
        <v>34974.901920493183</v>
      </c>
      <c r="O5" s="80">
        <v>32547.584342529015</v>
      </c>
      <c r="P5" s="80">
        <v>30040.896375549073</v>
      </c>
      <c r="Q5" s="80">
        <v>28847.029508446954</v>
      </c>
      <c r="R5" s="80">
        <v>34827.911621928608</v>
      </c>
      <c r="S5" s="80">
        <v>32506.437656627804</v>
      </c>
      <c r="T5" s="80">
        <v>30954.944038436894</v>
      </c>
      <c r="U5" s="80">
        <v>32591.724614617659</v>
      </c>
      <c r="V5" s="80">
        <v>35853.627029923897</v>
      </c>
      <c r="W5" s="80">
        <v>34399.218295145474</v>
      </c>
      <c r="X5" s="80">
        <v>32529.611982744351</v>
      </c>
      <c r="Y5" s="80">
        <v>34184.702961461582</v>
      </c>
    </row>
    <row r="6" spans="1:27" s="153" customFormat="1" ht="23.1" customHeight="1" x14ac:dyDescent="0.2">
      <c r="A6" s="164" t="s">
        <v>96</v>
      </c>
      <c r="B6" s="165">
        <v>8011.8972807584478</v>
      </c>
      <c r="C6" s="165">
        <v>6110.1640705152231</v>
      </c>
      <c r="D6" s="165">
        <v>5359.3644798818987</v>
      </c>
      <c r="E6" s="165">
        <v>5975.642748964452</v>
      </c>
      <c r="F6" s="165">
        <v>8785.8169814301182</v>
      </c>
      <c r="G6" s="165">
        <v>6200.3548843873368</v>
      </c>
      <c r="H6" s="165">
        <v>5492.6616203449466</v>
      </c>
      <c r="I6" s="165">
        <v>6095.5923958883086</v>
      </c>
      <c r="J6" s="165">
        <v>8976.2495483385173</v>
      </c>
      <c r="K6" s="165">
        <v>6447.0992310312204</v>
      </c>
      <c r="L6" s="165">
        <v>5931.2746225335568</v>
      </c>
      <c r="M6" s="165">
        <v>6632.434006228933</v>
      </c>
      <c r="N6" s="165">
        <v>9518.0718659245631</v>
      </c>
      <c r="O6" s="165">
        <v>6955.4564082275692</v>
      </c>
      <c r="P6" s="165">
        <v>5852.1812441889142</v>
      </c>
      <c r="Q6" s="165">
        <v>7011.1102062732598</v>
      </c>
      <c r="R6" s="165">
        <v>10179.17051505169</v>
      </c>
      <c r="S6" s="165">
        <v>7485.0277812453078</v>
      </c>
      <c r="T6" s="165">
        <v>5876.9833057715614</v>
      </c>
      <c r="U6" s="165">
        <v>7063.0175426687674</v>
      </c>
      <c r="V6" s="165">
        <v>10609.301136441845</v>
      </c>
      <c r="W6" s="165">
        <v>7343.1132656284262</v>
      </c>
      <c r="X6" s="165">
        <v>6286.0853139373039</v>
      </c>
      <c r="Y6" s="165">
        <v>7698.7038532773258</v>
      </c>
      <c r="Z6" s="104"/>
    </row>
    <row r="7" spans="1:27" s="111" customFormat="1" ht="23.1" customHeight="1" x14ac:dyDescent="0.2">
      <c r="A7" s="137" t="s">
        <v>1</v>
      </c>
      <c r="B7" s="79">
        <v>503.81465451627224</v>
      </c>
      <c r="C7" s="79">
        <v>751.4881719556472</v>
      </c>
      <c r="D7" s="79">
        <v>756.66226078349337</v>
      </c>
      <c r="E7" s="79">
        <v>539.98461267841185</v>
      </c>
      <c r="F7" s="79">
        <v>711.41471496156475</v>
      </c>
      <c r="G7" s="79">
        <v>720.98366036762445</v>
      </c>
      <c r="H7" s="79">
        <v>772.22665435051658</v>
      </c>
      <c r="I7" s="79">
        <v>498.32328931094304</v>
      </c>
      <c r="J7" s="79">
        <v>708.59626809440363</v>
      </c>
      <c r="K7" s="79">
        <v>768.67659095566376</v>
      </c>
      <c r="L7" s="79">
        <v>790.38140905094485</v>
      </c>
      <c r="M7" s="79">
        <v>563.23201420803116</v>
      </c>
      <c r="N7" s="79">
        <v>724.43189258230541</v>
      </c>
      <c r="O7" s="79">
        <v>835.70842104756275</v>
      </c>
      <c r="P7" s="79">
        <v>928.59379748380331</v>
      </c>
      <c r="Q7" s="79">
        <v>563.42028958200581</v>
      </c>
      <c r="R7" s="79">
        <v>789.92108260539123</v>
      </c>
      <c r="S7" s="79">
        <v>940.83515903805664</v>
      </c>
      <c r="T7" s="79">
        <v>1031.6848950954327</v>
      </c>
      <c r="U7" s="79">
        <v>670.58567289466453</v>
      </c>
      <c r="V7" s="79">
        <v>924.61667922437334</v>
      </c>
      <c r="W7" s="79">
        <v>1020.4228044483359</v>
      </c>
      <c r="X7" s="79">
        <v>1022.8110848793405</v>
      </c>
      <c r="Y7" s="79">
        <v>715.54906650424482</v>
      </c>
      <c r="Z7" s="104"/>
      <c r="AA7" s="104"/>
    </row>
    <row r="8" spans="1:27" s="111" customFormat="1" ht="23.1" customHeight="1" x14ac:dyDescent="0.2">
      <c r="A8" s="137" t="s">
        <v>2</v>
      </c>
      <c r="B8" s="79">
        <v>5158.2211373852842</v>
      </c>
      <c r="C8" s="79">
        <v>2956.5994928787495</v>
      </c>
      <c r="D8" s="79">
        <v>2216.3736431832103</v>
      </c>
      <c r="E8" s="79">
        <v>3063.7507418983751</v>
      </c>
      <c r="F8" s="79">
        <v>5764.5469544679763</v>
      </c>
      <c r="G8" s="79">
        <v>3189.0593656064902</v>
      </c>
      <c r="H8" s="79">
        <v>2406.487489480493</v>
      </c>
      <c r="I8" s="79">
        <v>3180.1580809445582</v>
      </c>
      <c r="J8" s="79">
        <v>5805.8556543143204</v>
      </c>
      <c r="K8" s="79">
        <v>3120.350148068318</v>
      </c>
      <c r="L8" s="79">
        <v>2491.6457838882925</v>
      </c>
      <c r="M8" s="79">
        <v>3356.1655352166395</v>
      </c>
      <c r="N8" s="79">
        <v>6088.97002569079</v>
      </c>
      <c r="O8" s="79">
        <v>3386.8393387211536</v>
      </c>
      <c r="P8" s="79">
        <v>2209.9314486498188</v>
      </c>
      <c r="Q8" s="79">
        <v>3769.071334315644</v>
      </c>
      <c r="R8" s="79">
        <v>6722.8884865126138</v>
      </c>
      <c r="S8" s="79">
        <v>3732.0927737598531</v>
      </c>
      <c r="T8" s="79">
        <v>2033.524807504165</v>
      </c>
      <c r="U8" s="79">
        <v>3602.100443433801</v>
      </c>
      <c r="V8" s="79">
        <v>6873.4318381248404</v>
      </c>
      <c r="W8" s="79">
        <v>3524.4774071365969</v>
      </c>
      <c r="X8" s="79">
        <v>2276.6611095969847</v>
      </c>
      <c r="Y8" s="79">
        <v>3981.0700461317997</v>
      </c>
      <c r="Z8" s="104"/>
      <c r="AA8" s="104"/>
    </row>
    <row r="9" spans="1:27" s="111" customFormat="1" ht="23.1" customHeight="1" x14ac:dyDescent="0.2">
      <c r="A9" s="137" t="s">
        <v>3</v>
      </c>
      <c r="B9" s="79">
        <v>803.9476526352779</v>
      </c>
      <c r="C9" s="79">
        <v>820.59312382335713</v>
      </c>
      <c r="D9" s="79">
        <v>836.92932238963363</v>
      </c>
      <c r="E9" s="79">
        <v>847.62015072253757</v>
      </c>
      <c r="F9" s="79">
        <v>869.77267443606593</v>
      </c>
      <c r="G9" s="79">
        <v>875.22177826402446</v>
      </c>
      <c r="H9" s="79">
        <v>895.75736173193798</v>
      </c>
      <c r="I9" s="79">
        <v>904.19912763209311</v>
      </c>
      <c r="J9" s="79">
        <v>927.06675299827725</v>
      </c>
      <c r="K9" s="79">
        <v>942.41241822055474</v>
      </c>
      <c r="L9" s="79">
        <v>958.71982211236093</v>
      </c>
      <c r="M9" s="79">
        <v>977.1339859056219</v>
      </c>
      <c r="N9" s="79">
        <v>999.63556050742636</v>
      </c>
      <c r="O9" s="79">
        <v>1016.5780753797575</v>
      </c>
      <c r="P9" s="79">
        <v>1037.6773542429651</v>
      </c>
      <c r="Q9" s="79">
        <v>1051.9303863293364</v>
      </c>
      <c r="R9" s="79">
        <v>1075.0479373237995</v>
      </c>
      <c r="S9" s="79">
        <v>1093.544734839948</v>
      </c>
      <c r="T9" s="79">
        <v>1117.6470665490237</v>
      </c>
      <c r="U9" s="79">
        <v>1139.4572911706241</v>
      </c>
      <c r="V9" s="79">
        <v>1165.1054946229924</v>
      </c>
      <c r="W9" s="79">
        <v>1183.8754772227956</v>
      </c>
      <c r="X9" s="79">
        <v>1209.2089371316306</v>
      </c>
      <c r="Y9" s="79">
        <v>1235.0815880960527</v>
      </c>
      <c r="Z9" s="104"/>
      <c r="AA9" s="104"/>
    </row>
    <row r="10" spans="1:27" s="111" customFormat="1" ht="23.1" customHeight="1" x14ac:dyDescent="0.2">
      <c r="A10" s="137" t="s">
        <v>4</v>
      </c>
      <c r="B10" s="79">
        <v>6.2838082082087556</v>
      </c>
      <c r="C10" s="79">
        <v>3.3250621089205232</v>
      </c>
      <c r="D10" s="79">
        <v>2.049471969231377</v>
      </c>
      <c r="E10" s="79">
        <v>4.8140974881864054</v>
      </c>
      <c r="F10" s="79">
        <v>6.2953124226234358</v>
      </c>
      <c r="G10" s="79">
        <v>3.2754952174110721</v>
      </c>
      <c r="H10" s="79">
        <v>2.0080555379635201</v>
      </c>
      <c r="I10" s="79">
        <v>4.8332680553900849</v>
      </c>
      <c r="J10" s="79">
        <v>6.6094149112521245</v>
      </c>
      <c r="K10" s="79">
        <v>3.5887539631452232</v>
      </c>
      <c r="L10" s="79">
        <v>2.1827927205577633</v>
      </c>
      <c r="M10" s="79">
        <v>5.4777818368691316</v>
      </c>
      <c r="N10" s="79">
        <v>7.7789647909610053</v>
      </c>
      <c r="O10" s="79">
        <v>4.3851553254248659</v>
      </c>
      <c r="P10" s="79">
        <v>2.1547754044308012</v>
      </c>
      <c r="Q10" s="79">
        <v>4.686494170783801</v>
      </c>
      <c r="R10" s="79">
        <v>7.2399234459241057</v>
      </c>
      <c r="S10" s="79">
        <v>3.9834874944636014</v>
      </c>
      <c r="T10" s="79">
        <v>2.7367675863828116</v>
      </c>
      <c r="U10" s="79">
        <v>5.435185260161993</v>
      </c>
      <c r="V10" s="79">
        <v>7.717632780612413</v>
      </c>
      <c r="W10" s="79">
        <v>4.0644866622836879</v>
      </c>
      <c r="X10" s="79">
        <v>2.8460986112955986</v>
      </c>
      <c r="Y10" s="79">
        <v>5.6289215475958905</v>
      </c>
      <c r="Z10" s="104"/>
      <c r="AA10" s="104"/>
    </row>
    <row r="11" spans="1:27" s="111" customFormat="1" ht="23.1" customHeight="1" x14ac:dyDescent="0.2">
      <c r="A11" s="137" t="s">
        <v>5</v>
      </c>
      <c r="B11" s="79">
        <v>977.4474255059755</v>
      </c>
      <c r="C11" s="79">
        <v>992.24907872654626</v>
      </c>
      <c r="D11" s="79">
        <v>1004.7531684010893</v>
      </c>
      <c r="E11" s="79">
        <v>1028.124800390166</v>
      </c>
      <c r="F11" s="79">
        <v>1009.4353530595897</v>
      </c>
      <c r="G11" s="79">
        <v>1004.5733878146631</v>
      </c>
      <c r="H11" s="79">
        <v>1041.6361252820782</v>
      </c>
      <c r="I11" s="79">
        <v>1081.8365616086571</v>
      </c>
      <c r="J11" s="79">
        <v>1045.7208682400039</v>
      </c>
      <c r="K11" s="79">
        <v>1055.0400875410687</v>
      </c>
      <c r="L11" s="79">
        <v>1066.8442786032047</v>
      </c>
      <c r="M11" s="79">
        <v>1118.9386211642588</v>
      </c>
      <c r="N11" s="79">
        <v>1087.2555217712497</v>
      </c>
      <c r="O11" s="79">
        <v>1123.3518200220255</v>
      </c>
      <c r="P11" s="79">
        <v>1113.8582659247097</v>
      </c>
      <c r="Q11" s="79">
        <v>1101.7561248469099</v>
      </c>
      <c r="R11" s="79">
        <v>1055.4687299707655</v>
      </c>
      <c r="S11" s="79">
        <v>1147.8419193242587</v>
      </c>
      <c r="T11" s="79">
        <v>1184.3706889791606</v>
      </c>
      <c r="U11" s="79">
        <v>1169.0514986103753</v>
      </c>
      <c r="V11" s="79">
        <v>1110.1616708630313</v>
      </c>
      <c r="W11" s="79">
        <v>1119.1270329411577</v>
      </c>
      <c r="X11" s="79">
        <v>1244.5969767755766</v>
      </c>
      <c r="Y11" s="79">
        <v>1226.7778968224095</v>
      </c>
      <c r="Z11" s="104"/>
      <c r="AA11" s="104"/>
    </row>
    <row r="12" spans="1:27" s="111" customFormat="1" ht="23.1" customHeight="1" x14ac:dyDescent="0.2">
      <c r="A12" s="137" t="s">
        <v>6</v>
      </c>
      <c r="B12" s="79">
        <v>562.18260250742765</v>
      </c>
      <c r="C12" s="79">
        <v>585.90914102200247</v>
      </c>
      <c r="D12" s="79">
        <v>542.59661315524079</v>
      </c>
      <c r="E12" s="79">
        <v>491.34834578677504</v>
      </c>
      <c r="F12" s="79">
        <v>424.35197208229965</v>
      </c>
      <c r="G12" s="79">
        <v>407.2411971171237</v>
      </c>
      <c r="H12" s="79">
        <v>374.54593396195776</v>
      </c>
      <c r="I12" s="79">
        <v>426.24206833666699</v>
      </c>
      <c r="J12" s="79">
        <v>482.40058978025939</v>
      </c>
      <c r="K12" s="79">
        <v>557.03123228247034</v>
      </c>
      <c r="L12" s="79">
        <v>621.50053615819627</v>
      </c>
      <c r="M12" s="79">
        <v>611.4860678975125</v>
      </c>
      <c r="N12" s="79">
        <v>609.99990058183062</v>
      </c>
      <c r="O12" s="79">
        <v>588.59359773164454</v>
      </c>
      <c r="P12" s="79">
        <v>559.96560248318667</v>
      </c>
      <c r="Q12" s="79">
        <v>520.24557702858067</v>
      </c>
      <c r="R12" s="79">
        <v>528.60435519319662</v>
      </c>
      <c r="S12" s="79">
        <v>566.72970678872741</v>
      </c>
      <c r="T12" s="79">
        <v>507.01908005739767</v>
      </c>
      <c r="U12" s="79">
        <v>476.38745129913946</v>
      </c>
      <c r="V12" s="79">
        <v>528.26782082599709</v>
      </c>
      <c r="W12" s="79">
        <v>491.1460572172561</v>
      </c>
      <c r="X12" s="79">
        <v>529.96110694247579</v>
      </c>
      <c r="Y12" s="79">
        <v>534.59633417522286</v>
      </c>
      <c r="Z12" s="104"/>
      <c r="AA12" s="104"/>
    </row>
    <row r="13" spans="1:27" s="153" customFormat="1" ht="23.1" customHeight="1" x14ac:dyDescent="0.2">
      <c r="A13" s="164" t="s">
        <v>93</v>
      </c>
      <c r="B13" s="165">
        <v>6766.3153271945566</v>
      </c>
      <c r="C13" s="165">
        <v>7104.6240066492783</v>
      </c>
      <c r="D13" s="165">
        <v>7306.2270808660851</v>
      </c>
      <c r="E13" s="165">
        <v>7071.1591902846903</v>
      </c>
      <c r="F13" s="165">
        <v>7148.377614266702</v>
      </c>
      <c r="G13" s="165">
        <v>7315.9800544123564</v>
      </c>
      <c r="H13" s="165">
        <v>7533.226313694523</v>
      </c>
      <c r="I13" s="165">
        <v>7618.6900919569734</v>
      </c>
      <c r="J13" s="165">
        <v>7762.206417364996</v>
      </c>
      <c r="K13" s="165">
        <v>8064.1699699834271</v>
      </c>
      <c r="L13" s="165">
        <v>8248.939894480216</v>
      </c>
      <c r="M13" s="165">
        <v>8217.9539451354012</v>
      </c>
      <c r="N13" s="165">
        <v>8598.0206973502372</v>
      </c>
      <c r="O13" s="165">
        <v>8947.2019155870221</v>
      </c>
      <c r="P13" s="165">
        <v>8405.8609489746086</v>
      </c>
      <c r="Q13" s="165">
        <v>7391.1395350284793</v>
      </c>
      <c r="R13" s="165">
        <v>8393.1188680489704</v>
      </c>
      <c r="S13" s="165">
        <v>8768.9695629632188</v>
      </c>
      <c r="T13" s="165">
        <v>8651.9383970728395</v>
      </c>
      <c r="U13" s="165">
        <v>8685.4253618456751</v>
      </c>
      <c r="V13" s="165">
        <v>8373.6534244818122</v>
      </c>
      <c r="W13" s="165">
        <v>9508.048963540672</v>
      </c>
      <c r="X13" s="165">
        <v>9126.7648707802691</v>
      </c>
      <c r="Y13" s="165">
        <v>9256.3372424302943</v>
      </c>
      <c r="Z13" s="104"/>
    </row>
    <row r="14" spans="1:27" s="111" customFormat="1" ht="23.1" customHeight="1" x14ac:dyDescent="0.2">
      <c r="A14" s="137" t="s">
        <v>8</v>
      </c>
      <c r="B14" s="79">
        <v>284.72957648164243</v>
      </c>
      <c r="C14" s="79">
        <v>278.13812769565772</v>
      </c>
      <c r="D14" s="79">
        <v>376.11135183366889</v>
      </c>
      <c r="E14" s="79">
        <v>398.13828424629736</v>
      </c>
      <c r="F14" s="79">
        <v>315.67338110853802</v>
      </c>
      <c r="G14" s="79">
        <v>235.9981026122986</v>
      </c>
      <c r="H14" s="79">
        <v>340.55880450833803</v>
      </c>
      <c r="I14" s="79">
        <v>391.61503898400832</v>
      </c>
      <c r="J14" s="79">
        <v>381.76422070973308</v>
      </c>
      <c r="K14" s="79">
        <v>267.40865986212521</v>
      </c>
      <c r="L14" s="79">
        <v>455.47864585260197</v>
      </c>
      <c r="M14" s="79">
        <v>403.29638987616397</v>
      </c>
      <c r="N14" s="79">
        <v>493.48548121302179</v>
      </c>
      <c r="O14" s="79">
        <v>533.66965049599617</v>
      </c>
      <c r="P14" s="79">
        <v>458.48993360504403</v>
      </c>
      <c r="Q14" s="79">
        <v>271.47771816035078</v>
      </c>
      <c r="R14" s="79">
        <v>658.94952091356868</v>
      </c>
      <c r="S14" s="79">
        <v>474.31280318288907</v>
      </c>
      <c r="T14" s="79">
        <v>388.00455415871352</v>
      </c>
      <c r="U14" s="79">
        <v>357.55464558566621</v>
      </c>
      <c r="V14" s="79">
        <v>259.97163462917314</v>
      </c>
      <c r="W14" s="79">
        <v>757.79709386426839</v>
      </c>
      <c r="X14" s="79">
        <v>565.00522434202378</v>
      </c>
      <c r="Y14" s="79">
        <v>635.08203171174762</v>
      </c>
      <c r="Z14" s="104"/>
      <c r="AA14" s="104"/>
    </row>
    <row r="15" spans="1:27" s="111" customFormat="1" ht="23.1" customHeight="1" x14ac:dyDescent="0.2">
      <c r="A15" s="138" t="s">
        <v>9</v>
      </c>
      <c r="B15" s="79">
        <v>4040.6987648924237</v>
      </c>
      <c r="C15" s="79">
        <v>4238.5801855618874</v>
      </c>
      <c r="D15" s="79">
        <v>4435.5487509396744</v>
      </c>
      <c r="E15" s="79">
        <v>4130.4235453242318</v>
      </c>
      <c r="F15" s="79">
        <v>4261.4929972441078</v>
      </c>
      <c r="G15" s="79">
        <v>4439.868335397291</v>
      </c>
      <c r="H15" s="79">
        <v>4503.4203710806314</v>
      </c>
      <c r="I15" s="79">
        <v>4419.5057416075397</v>
      </c>
      <c r="J15" s="79">
        <v>4561.524975775299</v>
      </c>
      <c r="K15" s="79">
        <v>4852.7950185278833</v>
      </c>
      <c r="L15" s="79">
        <v>4835.1248120482569</v>
      </c>
      <c r="M15" s="79">
        <v>4732.1279186433112</v>
      </c>
      <c r="N15" s="79">
        <v>5097.2838338198635</v>
      </c>
      <c r="O15" s="79">
        <v>5278.6763771171327</v>
      </c>
      <c r="P15" s="79">
        <v>4784.4667451474834</v>
      </c>
      <c r="Q15" s="79">
        <v>4059.4775398131201</v>
      </c>
      <c r="R15" s="79">
        <v>4906.4357490532575</v>
      </c>
      <c r="S15" s="79">
        <v>4998.900328574483</v>
      </c>
      <c r="T15" s="79">
        <v>4893.8208561276815</v>
      </c>
      <c r="U15" s="79">
        <v>4844.5798980678401</v>
      </c>
      <c r="V15" s="79">
        <v>4626.7275516144937</v>
      </c>
      <c r="W15" s="79">
        <v>5342.0271364686405</v>
      </c>
      <c r="X15" s="79">
        <v>5276.333010026864</v>
      </c>
      <c r="Y15" s="79">
        <v>5152.1515218578597</v>
      </c>
      <c r="Z15" s="104"/>
      <c r="AA15" s="104"/>
    </row>
    <row r="16" spans="1:27" s="111" customFormat="1" ht="23.1" customHeight="1" x14ac:dyDescent="0.2">
      <c r="A16" s="138" t="s">
        <v>10</v>
      </c>
      <c r="B16" s="79">
        <v>330.50659694150073</v>
      </c>
      <c r="C16" s="79">
        <v>338.3912771461076</v>
      </c>
      <c r="D16" s="79">
        <v>360.04777912061104</v>
      </c>
      <c r="E16" s="79">
        <v>350.53070569782045</v>
      </c>
      <c r="F16" s="79">
        <v>365.88279910363502</v>
      </c>
      <c r="G16" s="79">
        <v>364.6557682237505</v>
      </c>
      <c r="H16" s="79">
        <v>366.75773681035298</v>
      </c>
      <c r="I16" s="79">
        <v>356.4382038499117</v>
      </c>
      <c r="J16" s="79">
        <v>365.68069695021126</v>
      </c>
      <c r="K16" s="79">
        <v>363.89745607858373</v>
      </c>
      <c r="L16" s="79">
        <v>374.53536518936079</v>
      </c>
      <c r="M16" s="79">
        <v>385.64605331802045</v>
      </c>
      <c r="N16" s="79">
        <v>410.8385435053591</v>
      </c>
      <c r="O16" s="79">
        <v>421.03578905244404</v>
      </c>
      <c r="P16" s="79">
        <v>438.24110249347086</v>
      </c>
      <c r="Q16" s="79">
        <v>382.12251561295619</v>
      </c>
      <c r="R16" s="79">
        <v>446.13183798214919</v>
      </c>
      <c r="S16" s="79">
        <v>457.99152210391429</v>
      </c>
      <c r="T16" s="79">
        <v>470.89452472104631</v>
      </c>
      <c r="U16" s="79">
        <v>469.39966532424626</v>
      </c>
      <c r="V16" s="79">
        <v>472.7695621388109</v>
      </c>
      <c r="W16" s="79">
        <v>476.64618456677539</v>
      </c>
      <c r="X16" s="79">
        <v>481.22789687195751</v>
      </c>
      <c r="Y16" s="79">
        <v>473.32758018211206</v>
      </c>
      <c r="Z16" s="104"/>
      <c r="AA16" s="104"/>
    </row>
    <row r="17" spans="1:27" s="111" customFormat="1" ht="23.1" customHeight="1" x14ac:dyDescent="0.2">
      <c r="A17" s="138" t="s">
        <v>11</v>
      </c>
      <c r="B17" s="79">
        <v>633.10405257992431</v>
      </c>
      <c r="C17" s="79">
        <v>640.73558963221581</v>
      </c>
      <c r="D17" s="79">
        <v>648.32156778218427</v>
      </c>
      <c r="E17" s="79">
        <v>655.80553226065877</v>
      </c>
      <c r="F17" s="79">
        <v>661.96145981609459</v>
      </c>
      <c r="G17" s="79">
        <v>666.4033835747133</v>
      </c>
      <c r="H17" s="79">
        <v>673.05654166955378</v>
      </c>
      <c r="I17" s="79">
        <v>680.1887253353126</v>
      </c>
      <c r="J17" s="79">
        <v>691.5531411355023</v>
      </c>
      <c r="K17" s="79">
        <v>698.10034007208185</v>
      </c>
      <c r="L17" s="79">
        <v>705.55573854997124</v>
      </c>
      <c r="M17" s="79">
        <v>713.25435716787842</v>
      </c>
      <c r="N17" s="79">
        <v>721.43005899405546</v>
      </c>
      <c r="O17" s="79">
        <v>725.36622565776497</v>
      </c>
      <c r="P17" s="79">
        <v>735.24291396067747</v>
      </c>
      <c r="Q17" s="79">
        <v>741.52496267059132</v>
      </c>
      <c r="R17" s="79">
        <v>754.23449743785068</v>
      </c>
      <c r="S17" s="79">
        <v>760.31486035410012</v>
      </c>
      <c r="T17" s="79">
        <v>768.93504054707876</v>
      </c>
      <c r="U17" s="79">
        <v>779.42992632603023</v>
      </c>
      <c r="V17" s="79">
        <v>798.20960407095106</v>
      </c>
      <c r="W17" s="79">
        <v>808.00240709341256</v>
      </c>
      <c r="X17" s="79">
        <v>819.59873934113864</v>
      </c>
      <c r="Y17" s="79">
        <v>829.48848036756203</v>
      </c>
      <c r="Z17" s="104"/>
      <c r="AA17" s="104"/>
    </row>
    <row r="18" spans="1:27" s="111" customFormat="1" ht="23.1" customHeight="1" x14ac:dyDescent="0.2">
      <c r="A18" s="137" t="s">
        <v>12</v>
      </c>
      <c r="B18" s="79">
        <v>1477.2763362990654</v>
      </c>
      <c r="C18" s="79">
        <v>1608.7788266134091</v>
      </c>
      <c r="D18" s="79">
        <v>1486.1976311899462</v>
      </c>
      <c r="E18" s="79">
        <v>1536.2611227556822</v>
      </c>
      <c r="F18" s="79">
        <v>1543.3669769943272</v>
      </c>
      <c r="G18" s="79">
        <v>1609.0544646043027</v>
      </c>
      <c r="H18" s="79">
        <v>1649.4328596256473</v>
      </c>
      <c r="I18" s="79">
        <v>1770.9423821802013</v>
      </c>
      <c r="J18" s="79">
        <v>1761.6833827942501</v>
      </c>
      <c r="K18" s="79">
        <v>1881.9684954427528</v>
      </c>
      <c r="L18" s="79">
        <v>1878.2453328400252</v>
      </c>
      <c r="M18" s="79">
        <v>1983.629226130028</v>
      </c>
      <c r="N18" s="79">
        <v>1874.9827798179381</v>
      </c>
      <c r="O18" s="79">
        <v>1988.4538732636847</v>
      </c>
      <c r="P18" s="79">
        <v>1989.4202537679334</v>
      </c>
      <c r="Q18" s="79">
        <v>1936.5367987714608</v>
      </c>
      <c r="R18" s="79">
        <v>1627.3672626621451</v>
      </c>
      <c r="S18" s="79">
        <v>2077.4500487478326</v>
      </c>
      <c r="T18" s="79">
        <v>2130.2834215183202</v>
      </c>
      <c r="U18" s="79">
        <v>2234.4612265418909</v>
      </c>
      <c r="V18" s="79">
        <v>2215.9750720283832</v>
      </c>
      <c r="W18" s="79">
        <v>2123.5761415475749</v>
      </c>
      <c r="X18" s="79">
        <v>1984.6000001982839</v>
      </c>
      <c r="Y18" s="79">
        <v>2166.2876283110136</v>
      </c>
      <c r="Z18" s="104"/>
      <c r="AA18" s="104"/>
    </row>
    <row r="19" spans="1:27" s="153" customFormat="1" ht="23.1" customHeight="1" x14ac:dyDescent="0.2">
      <c r="A19" s="164" t="s">
        <v>94</v>
      </c>
      <c r="B19" s="165">
        <v>11937.583521119388</v>
      </c>
      <c r="C19" s="165">
        <v>11574.799808589667</v>
      </c>
      <c r="D19" s="165">
        <v>11626.77414719554</v>
      </c>
      <c r="E19" s="165">
        <v>12042.858299513204</v>
      </c>
      <c r="F19" s="165">
        <v>12862.947612009732</v>
      </c>
      <c r="G19" s="165">
        <v>12815.449149749618</v>
      </c>
      <c r="H19" s="165">
        <v>12684.725819767267</v>
      </c>
      <c r="I19" s="165">
        <v>12837.03492753409</v>
      </c>
      <c r="J19" s="165">
        <v>13754.087223225675</v>
      </c>
      <c r="K19" s="165">
        <v>13368.061390486684</v>
      </c>
      <c r="L19" s="165">
        <v>13464.40488968966</v>
      </c>
      <c r="M19" s="165">
        <v>13602.243853881619</v>
      </c>
      <c r="N19" s="165">
        <v>14660.407642412258</v>
      </c>
      <c r="O19" s="165">
        <v>14372.817893344331</v>
      </c>
      <c r="P19" s="165">
        <v>13668.262499299793</v>
      </c>
      <c r="Q19" s="165">
        <v>12844.752467813227</v>
      </c>
      <c r="R19" s="165">
        <v>14137.027872148861</v>
      </c>
      <c r="S19" s="165">
        <v>14089.963929699243</v>
      </c>
      <c r="T19" s="165">
        <v>14385.597429120511</v>
      </c>
      <c r="U19" s="165">
        <v>14468.122147734693</v>
      </c>
      <c r="V19" s="165">
        <v>14764.875237948318</v>
      </c>
      <c r="W19" s="165">
        <v>15180.782887104431</v>
      </c>
      <c r="X19" s="165">
        <v>14630.65302331436</v>
      </c>
      <c r="Y19" s="165">
        <v>14838.590433249803</v>
      </c>
      <c r="Z19" s="104"/>
    </row>
    <row r="20" spans="1:27" s="111" customFormat="1" ht="23.1" customHeight="1" x14ac:dyDescent="0.2">
      <c r="A20" s="139" t="s">
        <v>52</v>
      </c>
      <c r="B20" s="79">
        <v>2581.7337799685542</v>
      </c>
      <c r="C20" s="79">
        <v>2378.5537981804068</v>
      </c>
      <c r="D20" s="79">
        <v>2381.2174120934205</v>
      </c>
      <c r="E20" s="79">
        <v>2490.4981337930312</v>
      </c>
      <c r="F20" s="79">
        <v>2729.0243373141457</v>
      </c>
      <c r="G20" s="79">
        <v>2654.1135207691941</v>
      </c>
      <c r="H20" s="79">
        <v>2560.711729748979</v>
      </c>
      <c r="I20" s="79">
        <v>2622.9770009620383</v>
      </c>
      <c r="J20" s="79">
        <v>2935.5056191265235</v>
      </c>
      <c r="K20" s="79">
        <v>2739.4685016285425</v>
      </c>
      <c r="L20" s="79">
        <v>2716.9846191197535</v>
      </c>
      <c r="M20" s="79">
        <v>2697.1671616089675</v>
      </c>
      <c r="N20" s="79">
        <v>3061.5441618196423</v>
      </c>
      <c r="O20" s="79">
        <v>2880.4624073080649</v>
      </c>
      <c r="P20" s="79">
        <v>2630.4745189461528</v>
      </c>
      <c r="Q20" s="79">
        <v>2372.7817532989152</v>
      </c>
      <c r="R20" s="79">
        <v>2985.4802025724189</v>
      </c>
      <c r="S20" s="79">
        <v>2677.9959483353091</v>
      </c>
      <c r="T20" s="79">
        <v>2555.2904472657797</v>
      </c>
      <c r="U20" s="79">
        <v>2660.331541446435</v>
      </c>
      <c r="V20" s="79">
        <v>2789.0417624201286</v>
      </c>
      <c r="W20" s="79">
        <v>2762.8364959542705</v>
      </c>
      <c r="X20" s="79">
        <v>2799.0619378502406</v>
      </c>
      <c r="Y20" s="79">
        <v>2890.857896369253</v>
      </c>
      <c r="Z20" s="104"/>
      <c r="AA20" s="104"/>
    </row>
    <row r="21" spans="1:27" s="111" customFormat="1" ht="23.1" customHeight="1" x14ac:dyDescent="0.2">
      <c r="A21" s="139" t="s">
        <v>53</v>
      </c>
      <c r="B21" s="79">
        <v>901.02510181333957</v>
      </c>
      <c r="C21" s="79">
        <v>873.66738908437446</v>
      </c>
      <c r="D21" s="79">
        <v>904.15109937833427</v>
      </c>
      <c r="E21" s="79">
        <v>941.82670126087714</v>
      </c>
      <c r="F21" s="79">
        <v>1000.4593056851814</v>
      </c>
      <c r="G21" s="79">
        <v>978.43039119132084</v>
      </c>
      <c r="H21" s="79">
        <v>1015.6848177099163</v>
      </c>
      <c r="I21" s="79">
        <v>1033.5941842084951</v>
      </c>
      <c r="J21" s="79">
        <v>1031.5874701377604</v>
      </c>
      <c r="K21" s="79">
        <v>982.5469635615575</v>
      </c>
      <c r="L21" s="79">
        <v>1020.3013888185868</v>
      </c>
      <c r="M21" s="79">
        <v>1027.9636724988038</v>
      </c>
      <c r="N21" s="79">
        <v>1072.6848080878187</v>
      </c>
      <c r="O21" s="79">
        <v>1000.3836225930398</v>
      </c>
      <c r="P21" s="79">
        <v>996.77917743384864</v>
      </c>
      <c r="Q21" s="79">
        <v>923.18443255558861</v>
      </c>
      <c r="R21" s="79">
        <v>998.49718767063644</v>
      </c>
      <c r="S21" s="79">
        <v>976.51234105280957</v>
      </c>
      <c r="T21" s="79">
        <v>1010.8711859043199</v>
      </c>
      <c r="U21" s="79">
        <v>993.95540745248127</v>
      </c>
      <c r="V21" s="79">
        <v>896.34328193618251</v>
      </c>
      <c r="W21" s="79">
        <v>940.89544524660016</v>
      </c>
      <c r="X21" s="79">
        <v>1043.3573516828251</v>
      </c>
      <c r="Y21" s="79">
        <v>943.12509067780582</v>
      </c>
      <c r="Z21" s="104"/>
      <c r="AA21" s="104"/>
    </row>
    <row r="22" spans="1:27" s="111" customFormat="1" ht="23.1" customHeight="1" x14ac:dyDescent="0.2">
      <c r="A22" s="139" t="s">
        <v>55</v>
      </c>
      <c r="B22" s="79">
        <v>797.27121477694891</v>
      </c>
      <c r="C22" s="79">
        <v>775.53865755444747</v>
      </c>
      <c r="D22" s="79">
        <v>794.87303192853892</v>
      </c>
      <c r="E22" s="79">
        <v>843.84310619814062</v>
      </c>
      <c r="F22" s="79">
        <v>947.30190812506078</v>
      </c>
      <c r="G22" s="79">
        <v>867.35390463516774</v>
      </c>
      <c r="H22" s="79">
        <v>863.64517803761339</v>
      </c>
      <c r="I22" s="79">
        <v>875.82423253832587</v>
      </c>
      <c r="J22" s="79">
        <v>947.37896368067345</v>
      </c>
      <c r="K22" s="79">
        <v>864.25591080887841</v>
      </c>
      <c r="L22" s="79">
        <v>855.92602981520793</v>
      </c>
      <c r="M22" s="79">
        <v>903.398580533933</v>
      </c>
      <c r="N22" s="79">
        <v>995.71120864367629</v>
      </c>
      <c r="O22" s="79">
        <v>944.08616838303283</v>
      </c>
      <c r="P22" s="79">
        <v>832.40422113244358</v>
      </c>
      <c r="Q22" s="79">
        <v>493.01080966773111</v>
      </c>
      <c r="R22" s="79">
        <v>751.52018023940093</v>
      </c>
      <c r="S22" s="79">
        <v>768.69847968161343</v>
      </c>
      <c r="T22" s="79">
        <v>854.74776019672458</v>
      </c>
      <c r="U22" s="79">
        <v>872.06807828791716</v>
      </c>
      <c r="V22" s="79">
        <v>758.54703558156609</v>
      </c>
      <c r="W22" s="79">
        <v>883.17127048338864</v>
      </c>
      <c r="X22" s="79">
        <v>689.14553413042427</v>
      </c>
      <c r="Y22" s="79">
        <v>835.54169536518521</v>
      </c>
      <c r="Z22" s="104"/>
      <c r="AA22" s="104"/>
    </row>
    <row r="23" spans="1:27" s="111" customFormat="1" ht="23.1" customHeight="1" x14ac:dyDescent="0.2">
      <c r="A23" s="139" t="s">
        <v>54</v>
      </c>
      <c r="B23" s="79">
        <v>494.88699311813201</v>
      </c>
      <c r="C23" s="79">
        <v>543.27679121136021</v>
      </c>
      <c r="D23" s="79">
        <v>548.40919342731138</v>
      </c>
      <c r="E23" s="79">
        <v>543.28469573044265</v>
      </c>
      <c r="F23" s="79">
        <v>566.72062028943401</v>
      </c>
      <c r="G23" s="79">
        <v>601.73619249920341</v>
      </c>
      <c r="H23" s="79">
        <v>604.24418676853054</v>
      </c>
      <c r="I23" s="79">
        <v>578.9693645133425</v>
      </c>
      <c r="J23" s="79">
        <v>552.48545041685168</v>
      </c>
      <c r="K23" s="79">
        <v>545.6322620709459</v>
      </c>
      <c r="L23" s="79">
        <v>536.09594903497555</v>
      </c>
      <c r="M23" s="79">
        <v>556.71589731345705</v>
      </c>
      <c r="N23" s="79">
        <v>664.41793568155583</v>
      </c>
      <c r="O23" s="79">
        <v>710.10535443931303</v>
      </c>
      <c r="P23" s="79">
        <v>644.75463518716106</v>
      </c>
      <c r="Q23" s="79">
        <v>602.1324233584204</v>
      </c>
      <c r="R23" s="79">
        <v>674.42654860021435</v>
      </c>
      <c r="S23" s="79">
        <v>721.70220972692152</v>
      </c>
      <c r="T23" s="79">
        <v>752.0417734553472</v>
      </c>
      <c r="U23" s="79">
        <v>781.54586895345687</v>
      </c>
      <c r="V23" s="79">
        <v>755.08399727156677</v>
      </c>
      <c r="W23" s="79">
        <v>774.10254735057526</v>
      </c>
      <c r="X23" s="79">
        <v>787.29540619619684</v>
      </c>
      <c r="Y23" s="79">
        <v>829.1133282049027</v>
      </c>
      <c r="Z23" s="104"/>
      <c r="AA23" s="104"/>
    </row>
    <row r="24" spans="1:27" s="111" customFormat="1" ht="23.1" customHeight="1" x14ac:dyDescent="0.2">
      <c r="A24" s="139" t="s">
        <v>72</v>
      </c>
      <c r="B24" s="79">
        <v>719.18068857443893</v>
      </c>
      <c r="C24" s="79">
        <v>675.56599825979538</v>
      </c>
      <c r="D24" s="79">
        <v>743.03584746015451</v>
      </c>
      <c r="E24" s="79">
        <v>733.66932066155653</v>
      </c>
      <c r="F24" s="79">
        <v>748.48778553450632</v>
      </c>
      <c r="G24" s="79">
        <v>737.22155197153779</v>
      </c>
      <c r="H24" s="79">
        <v>709.02478839399896</v>
      </c>
      <c r="I24" s="79">
        <v>743.16373953695393</v>
      </c>
      <c r="J24" s="79">
        <v>779.18002466548342</v>
      </c>
      <c r="K24" s="79">
        <v>783.14040685130567</v>
      </c>
      <c r="L24" s="79">
        <v>842.14834732947224</v>
      </c>
      <c r="M24" s="79">
        <v>858.18637775559466</v>
      </c>
      <c r="N24" s="79">
        <v>932.58707658572746</v>
      </c>
      <c r="O24" s="79">
        <v>926.58766560670233</v>
      </c>
      <c r="P24" s="79">
        <v>922.54539889544822</v>
      </c>
      <c r="Q24" s="79">
        <v>794.31374954225055</v>
      </c>
      <c r="R24" s="79">
        <v>954.35993498792607</v>
      </c>
      <c r="S24" s="79">
        <v>910.60228933586382</v>
      </c>
      <c r="T24" s="79">
        <v>1016.3186541176461</v>
      </c>
      <c r="U24" s="79">
        <v>981.31310520425961</v>
      </c>
      <c r="V24" s="79">
        <v>952.98654233171078</v>
      </c>
      <c r="W24" s="79">
        <v>940.64551321846636</v>
      </c>
      <c r="X24" s="79">
        <v>1081.4965294280437</v>
      </c>
      <c r="Y24" s="79">
        <v>1061.4878797137378</v>
      </c>
      <c r="Z24" s="104"/>
      <c r="AA24" s="104"/>
    </row>
    <row r="25" spans="1:27" s="111" customFormat="1" ht="23.1" customHeight="1" x14ac:dyDescent="0.2">
      <c r="A25" s="139" t="s">
        <v>14</v>
      </c>
      <c r="B25" s="79">
        <v>1593.3953135048994</v>
      </c>
      <c r="C25" s="79">
        <v>1600.4033839876085</v>
      </c>
      <c r="D25" s="79">
        <v>1632.1109441594101</v>
      </c>
      <c r="E25" s="79">
        <v>1689.2872354146289</v>
      </c>
      <c r="F25" s="79">
        <v>1743.1895308361186</v>
      </c>
      <c r="G25" s="79">
        <v>1817.4294710194508</v>
      </c>
      <c r="H25" s="79">
        <v>1834.7846357304875</v>
      </c>
      <c r="I25" s="79">
        <v>1875.6540012472867</v>
      </c>
      <c r="J25" s="79">
        <v>1987.4449645778784</v>
      </c>
      <c r="K25" s="79">
        <v>2007.0433693778548</v>
      </c>
      <c r="L25" s="79">
        <v>2028.123118401224</v>
      </c>
      <c r="M25" s="79">
        <v>1986.0449173331481</v>
      </c>
      <c r="N25" s="79">
        <v>2078.8515654704865</v>
      </c>
      <c r="O25" s="79">
        <v>2033.6108151267206</v>
      </c>
      <c r="P25" s="79">
        <v>2151.2355328950157</v>
      </c>
      <c r="Q25" s="79">
        <v>2156.0567890820485</v>
      </c>
      <c r="R25" s="79">
        <v>2152.5602668588999</v>
      </c>
      <c r="S25" s="79">
        <v>2158.6648266385532</v>
      </c>
      <c r="T25" s="79">
        <v>2184.732395211629</v>
      </c>
      <c r="U25" s="79">
        <v>2251.1735836539942</v>
      </c>
      <c r="V25" s="79">
        <v>2319.5186424255971</v>
      </c>
      <c r="W25" s="79">
        <v>2388.5027622735161</v>
      </c>
      <c r="X25" s="79">
        <v>2410.2250248943024</v>
      </c>
      <c r="Y25" s="79">
        <v>2452.8618241611757</v>
      </c>
      <c r="Z25" s="104"/>
      <c r="AA25" s="104"/>
    </row>
    <row r="26" spans="1:27" s="111" customFormat="1" ht="23.1" customHeight="1" x14ac:dyDescent="0.2">
      <c r="A26" s="139" t="s">
        <v>56</v>
      </c>
      <c r="B26" s="79">
        <v>689.76472998599559</v>
      </c>
      <c r="C26" s="79">
        <v>627.41689603016459</v>
      </c>
      <c r="D26" s="79">
        <v>486.69247108445057</v>
      </c>
      <c r="E26" s="79">
        <v>526.50075288638311</v>
      </c>
      <c r="F26" s="79">
        <v>660.67061415620492</v>
      </c>
      <c r="G26" s="79">
        <v>653.00403931925223</v>
      </c>
      <c r="H26" s="79">
        <v>568.2982301183506</v>
      </c>
      <c r="I26" s="79">
        <v>623.072594300388</v>
      </c>
      <c r="J26" s="79">
        <v>681.04040758320218</v>
      </c>
      <c r="K26" s="79">
        <v>622.12114344805855</v>
      </c>
      <c r="L26" s="79">
        <v>625.55924832596668</v>
      </c>
      <c r="M26" s="79">
        <v>737.85051988073815</v>
      </c>
      <c r="N26" s="79">
        <v>883.17818412465806</v>
      </c>
      <c r="O26" s="79">
        <v>792.75070678915858</v>
      </c>
      <c r="P26" s="79">
        <v>465.6075820309174</v>
      </c>
      <c r="Q26" s="79">
        <v>600.58091481478641</v>
      </c>
      <c r="R26" s="79">
        <v>617.88288330138835</v>
      </c>
      <c r="S26" s="79">
        <v>736.35698445136416</v>
      </c>
      <c r="T26" s="79">
        <v>733.50766871677422</v>
      </c>
      <c r="U26" s="79">
        <v>713.22756461646702</v>
      </c>
      <c r="V26" s="79">
        <v>780.5019877365894</v>
      </c>
      <c r="W26" s="79">
        <v>766.1511993569984</v>
      </c>
      <c r="X26" s="79">
        <v>656.53728171436569</v>
      </c>
      <c r="Y26" s="79">
        <v>685.44649602716504</v>
      </c>
      <c r="Z26" s="104"/>
      <c r="AA26" s="104"/>
    </row>
    <row r="27" spans="1:27" s="111" customFormat="1" ht="23.1" customHeight="1" x14ac:dyDescent="0.2">
      <c r="A27" s="139" t="s">
        <v>57</v>
      </c>
      <c r="B27" s="79">
        <v>470.79920070850073</v>
      </c>
      <c r="C27" s="79">
        <v>473.0156123494337</v>
      </c>
      <c r="D27" s="79">
        <v>474.55808805022139</v>
      </c>
      <c r="E27" s="79">
        <v>482.67107163603401</v>
      </c>
      <c r="F27" s="79">
        <v>490.01819871143209</v>
      </c>
      <c r="G27" s="79">
        <v>484.55381676293911</v>
      </c>
      <c r="H27" s="79">
        <v>495.92416452613446</v>
      </c>
      <c r="I27" s="79">
        <v>528.8988757402642</v>
      </c>
      <c r="J27" s="79">
        <v>559.45246221154071</v>
      </c>
      <c r="K27" s="79">
        <v>570.84782258863584</v>
      </c>
      <c r="L27" s="79">
        <v>589.22908022020874</v>
      </c>
      <c r="M27" s="79">
        <v>624.65586827066488</v>
      </c>
      <c r="N27" s="79">
        <v>645.51919295116352</v>
      </c>
      <c r="O27" s="79">
        <v>658.54666555180484</v>
      </c>
      <c r="P27" s="79">
        <v>599.57600462644768</v>
      </c>
      <c r="Q27" s="79">
        <v>615.57378524092599</v>
      </c>
      <c r="R27" s="79">
        <v>637.77845965788549</v>
      </c>
      <c r="S27" s="79">
        <v>645.0761201640538</v>
      </c>
      <c r="T27" s="79">
        <v>647.3845085432032</v>
      </c>
      <c r="U27" s="79">
        <v>646.88351893487743</v>
      </c>
      <c r="V27" s="79">
        <v>658.09029240140376</v>
      </c>
      <c r="W27" s="79">
        <v>666.92809812571909</v>
      </c>
      <c r="X27" s="79">
        <v>662.88379333256773</v>
      </c>
      <c r="Y27" s="79">
        <v>680.55270012800088</v>
      </c>
      <c r="Z27" s="104"/>
      <c r="AA27" s="104"/>
    </row>
    <row r="28" spans="1:27" s="111" customFormat="1" ht="23.1" customHeight="1" x14ac:dyDescent="0.2">
      <c r="A28" s="139" t="s">
        <v>15</v>
      </c>
      <c r="B28" s="79">
        <v>622.16297783062146</v>
      </c>
      <c r="C28" s="79">
        <v>656.13138558854359</v>
      </c>
      <c r="D28" s="79">
        <v>671.46189056325545</v>
      </c>
      <c r="E28" s="79">
        <v>727.88337260970297</v>
      </c>
      <c r="F28" s="79">
        <v>749.54265201918486</v>
      </c>
      <c r="G28" s="79">
        <v>757.15297597544895</v>
      </c>
      <c r="H28" s="79">
        <v>726.62411891785428</v>
      </c>
      <c r="I28" s="79">
        <v>699.93288573122913</v>
      </c>
      <c r="J28" s="79">
        <v>757.21957231468127</v>
      </c>
      <c r="K28" s="79">
        <v>744.98924932801629</v>
      </c>
      <c r="L28" s="79">
        <v>766.12604717507566</v>
      </c>
      <c r="M28" s="79">
        <v>789.11855464969403</v>
      </c>
      <c r="N28" s="79">
        <v>859.50660519634482</v>
      </c>
      <c r="O28" s="79">
        <v>901.18210714834402</v>
      </c>
      <c r="P28" s="79">
        <v>892.91518381087008</v>
      </c>
      <c r="Q28" s="79">
        <v>899.5544638922546</v>
      </c>
      <c r="R28" s="79">
        <v>991.50245931762777</v>
      </c>
      <c r="S28" s="79">
        <v>1026.5272736742206</v>
      </c>
      <c r="T28" s="79">
        <v>1090.2286789145578</v>
      </c>
      <c r="U28" s="79">
        <v>890.87151478928865</v>
      </c>
      <c r="V28" s="79">
        <v>1059.449328523822</v>
      </c>
      <c r="W28" s="79">
        <v>1046.3472771496731</v>
      </c>
      <c r="X28" s="79">
        <v>1025.2175976398289</v>
      </c>
      <c r="Y28" s="79">
        <v>1009.2674484029668</v>
      </c>
      <c r="Z28" s="104"/>
      <c r="AA28" s="104"/>
    </row>
    <row r="29" spans="1:27" s="111" customFormat="1" ht="23.1" customHeight="1" x14ac:dyDescent="0.2">
      <c r="A29" s="139" t="s">
        <v>16</v>
      </c>
      <c r="B29" s="79">
        <v>1262.6233186376635</v>
      </c>
      <c r="C29" s="79">
        <v>1177.0640757479737</v>
      </c>
      <c r="D29" s="79">
        <v>1161.1017227306916</v>
      </c>
      <c r="E29" s="79">
        <v>1175.7144222750471</v>
      </c>
      <c r="F29" s="79">
        <v>1272.4928092039665</v>
      </c>
      <c r="G29" s="79">
        <v>1265.7390371917786</v>
      </c>
      <c r="H29" s="79">
        <v>1295.3848240244065</v>
      </c>
      <c r="I29" s="79">
        <v>1273.7437196700489</v>
      </c>
      <c r="J29" s="79">
        <v>1407.9488075413976</v>
      </c>
      <c r="K29" s="79">
        <v>1425.8046907776413</v>
      </c>
      <c r="L29" s="79">
        <v>1406.7388516111355</v>
      </c>
      <c r="M29" s="79">
        <v>1332.1463457184091</v>
      </c>
      <c r="N29" s="79">
        <v>1312.6752292750314</v>
      </c>
      <c r="O29" s="79">
        <v>1359.4576206373429</v>
      </c>
      <c r="P29" s="79">
        <v>1418.708615445363</v>
      </c>
      <c r="Q29" s="79">
        <v>1367.7572799692261</v>
      </c>
      <c r="R29" s="79">
        <v>1103.5884034845446</v>
      </c>
      <c r="S29" s="79">
        <v>1208.7997098509006</v>
      </c>
      <c r="T29" s="79">
        <v>1393.5906136920437</v>
      </c>
      <c r="U29" s="79">
        <v>1524.1848654447103</v>
      </c>
      <c r="V29" s="79">
        <v>1512.8926532124824</v>
      </c>
      <c r="W29" s="79">
        <v>1539.1277922498971</v>
      </c>
      <c r="X29" s="79">
        <v>1151.7597991346011</v>
      </c>
      <c r="Y29" s="79">
        <v>1102.655042951526</v>
      </c>
      <c r="Z29" s="104"/>
      <c r="AA29" s="104"/>
    </row>
    <row r="30" spans="1:27" s="111" customFormat="1" ht="23.1" customHeight="1" x14ac:dyDescent="0.2">
      <c r="A30" s="139" t="s">
        <v>58</v>
      </c>
      <c r="B30" s="79">
        <v>795.619877902697</v>
      </c>
      <c r="C30" s="79">
        <v>797.58057266878018</v>
      </c>
      <c r="D30" s="79">
        <v>828.82209902878697</v>
      </c>
      <c r="E30" s="79">
        <v>887.74164682315916</v>
      </c>
      <c r="F30" s="79">
        <v>951.48554312240378</v>
      </c>
      <c r="G30" s="79">
        <v>978.39430442125069</v>
      </c>
      <c r="H30" s="79">
        <v>982.58620706167244</v>
      </c>
      <c r="I30" s="79">
        <v>954.86225346932031</v>
      </c>
      <c r="J30" s="79">
        <v>1047.3605764557958</v>
      </c>
      <c r="K30" s="79">
        <v>1010.3047050785715</v>
      </c>
      <c r="L30" s="79">
        <v>999.8519074326789</v>
      </c>
      <c r="M30" s="79">
        <v>1015.8662393058348</v>
      </c>
      <c r="N30" s="79">
        <v>1062.3259540066383</v>
      </c>
      <c r="O30" s="79">
        <v>1074.9797783128536</v>
      </c>
      <c r="P30" s="79">
        <v>1027.5437344760917</v>
      </c>
      <c r="Q30" s="79">
        <v>949.3358353754237</v>
      </c>
      <c r="R30" s="79">
        <v>1180.1528372115415</v>
      </c>
      <c r="S30" s="79">
        <v>1158.450378721099</v>
      </c>
      <c r="T30" s="79">
        <v>1038.3990425865913</v>
      </c>
      <c r="U30" s="79">
        <v>1027.3920279979154</v>
      </c>
      <c r="V30" s="79">
        <v>1134.7750984232589</v>
      </c>
      <c r="W30" s="79">
        <v>1330.4591050166296</v>
      </c>
      <c r="X30" s="79">
        <v>1181.4531815278099</v>
      </c>
      <c r="Y30" s="79">
        <v>1178.9010932144627</v>
      </c>
      <c r="Z30" s="104"/>
      <c r="AA30" s="104"/>
    </row>
    <row r="31" spans="1:27" s="111" customFormat="1" ht="23.1" customHeight="1" x14ac:dyDescent="0.2">
      <c r="A31" s="139" t="s">
        <v>71</v>
      </c>
      <c r="B31" s="79">
        <v>23.534833958872113</v>
      </c>
      <c r="C31" s="79">
        <v>25.143334992093742</v>
      </c>
      <c r="D31" s="79">
        <v>34.48745538156561</v>
      </c>
      <c r="E31" s="79">
        <v>47.930597837018453</v>
      </c>
      <c r="F31" s="79">
        <v>42.588593798834921</v>
      </c>
      <c r="G31" s="79">
        <v>54.690951707543647</v>
      </c>
      <c r="H31" s="79">
        <v>61.211921978319396</v>
      </c>
      <c r="I31" s="79">
        <v>58.745390679873779</v>
      </c>
      <c r="J31" s="79">
        <v>69.961958564484462</v>
      </c>
      <c r="K31" s="79">
        <v>64.275233230060877</v>
      </c>
      <c r="L31" s="79">
        <v>69.864578788257347</v>
      </c>
      <c r="M31" s="79">
        <v>61.110919055817583</v>
      </c>
      <c r="N31" s="79">
        <v>68.548221703231846</v>
      </c>
      <c r="O31" s="79">
        <v>65.142108237971001</v>
      </c>
      <c r="P31" s="79">
        <v>64.619053184844191</v>
      </c>
      <c r="Q31" s="79">
        <v>45.397234911248773</v>
      </c>
      <c r="R31" s="79">
        <v>51.42834984177955</v>
      </c>
      <c r="S31" s="79">
        <v>51.150558392971405</v>
      </c>
      <c r="T31" s="79">
        <v>51.857456244365004</v>
      </c>
      <c r="U31" s="79">
        <v>55.953166239000041</v>
      </c>
      <c r="V31" s="79">
        <v>62.349851836610675</v>
      </c>
      <c r="W31" s="79">
        <v>47.62508079848886</v>
      </c>
      <c r="X31" s="79">
        <v>45.750252115500984</v>
      </c>
      <c r="Y31" s="79">
        <v>50.08795761893559</v>
      </c>
      <c r="Z31" s="104"/>
      <c r="AA31" s="104"/>
    </row>
    <row r="32" spans="1:27" s="111" customFormat="1" ht="23.1" customHeight="1" x14ac:dyDescent="0.2">
      <c r="A32" s="139" t="s">
        <v>17</v>
      </c>
      <c r="B32" s="79">
        <v>765.15111531687728</v>
      </c>
      <c r="C32" s="79">
        <v>749.38537477493583</v>
      </c>
      <c r="D32" s="79">
        <v>742.20559389379582</v>
      </c>
      <c r="E32" s="79">
        <v>726.79517319311458</v>
      </c>
      <c r="F32" s="79">
        <v>734.20915625944974</v>
      </c>
      <c r="G32" s="79">
        <v>737.31321294653162</v>
      </c>
      <c r="H32" s="79">
        <v>736.71770624451915</v>
      </c>
      <c r="I32" s="79">
        <v>736.13067353360157</v>
      </c>
      <c r="J32" s="79">
        <v>764.4505023482443</v>
      </c>
      <c r="K32" s="79">
        <v>772.94935156237875</v>
      </c>
      <c r="L32" s="79">
        <v>771.16236394968041</v>
      </c>
      <c r="M32" s="79">
        <v>774.10759935735587</v>
      </c>
      <c r="N32" s="79">
        <v>783.31557342657197</v>
      </c>
      <c r="O32" s="79">
        <v>784.3481904051132</v>
      </c>
      <c r="P32" s="79">
        <v>778.29554988630571</v>
      </c>
      <c r="Q32" s="79">
        <v>780.63965314147777</v>
      </c>
      <c r="R32" s="79">
        <v>791.77882629516</v>
      </c>
      <c r="S32" s="79">
        <v>801.70446670743991</v>
      </c>
      <c r="T32" s="79">
        <v>807.18343423946601</v>
      </c>
      <c r="U32" s="79">
        <v>818.0435253675472</v>
      </c>
      <c r="V32" s="79">
        <v>832.42583332366087</v>
      </c>
      <c r="W32" s="79">
        <v>839.42461312053706</v>
      </c>
      <c r="X32" s="79">
        <v>840.14102310298983</v>
      </c>
      <c r="Y32" s="79">
        <v>860.59480092603985</v>
      </c>
      <c r="Z32" s="104"/>
      <c r="AA32" s="104"/>
    </row>
    <row r="33" spans="1:27" s="111" customFormat="1" ht="23.1" customHeight="1" x14ac:dyDescent="0.2">
      <c r="A33" s="139" t="s">
        <v>59</v>
      </c>
      <c r="B33" s="79">
        <v>220.43437502184602</v>
      </c>
      <c r="C33" s="79">
        <v>222.05653815974989</v>
      </c>
      <c r="D33" s="79">
        <v>223.647298015605</v>
      </c>
      <c r="E33" s="79">
        <v>225.21206919406694</v>
      </c>
      <c r="F33" s="79">
        <v>226.75655695380794</v>
      </c>
      <c r="G33" s="79">
        <v>228.3157793389974</v>
      </c>
      <c r="H33" s="79">
        <v>229.88331050648424</v>
      </c>
      <c r="I33" s="79">
        <v>231.46601140292123</v>
      </c>
      <c r="J33" s="79">
        <v>233.07044360115731</v>
      </c>
      <c r="K33" s="79">
        <v>234.68178017423571</v>
      </c>
      <c r="L33" s="79">
        <v>236.29335966743389</v>
      </c>
      <c r="M33" s="79">
        <v>237.91120059919959</v>
      </c>
      <c r="N33" s="79">
        <v>239.54192543971317</v>
      </c>
      <c r="O33" s="79">
        <v>241.17468280486952</v>
      </c>
      <c r="P33" s="79">
        <v>242.80329134888348</v>
      </c>
      <c r="Q33" s="79">
        <v>244.43334296293216</v>
      </c>
      <c r="R33" s="79">
        <v>246.07133210943928</v>
      </c>
      <c r="S33" s="79">
        <v>247.72234296611919</v>
      </c>
      <c r="T33" s="79">
        <v>249.44381003205922</v>
      </c>
      <c r="U33" s="79">
        <v>251.17837934634267</v>
      </c>
      <c r="V33" s="79">
        <v>252.86893052373804</v>
      </c>
      <c r="W33" s="79">
        <v>254.56568675967208</v>
      </c>
      <c r="X33" s="79">
        <v>256.32831056466415</v>
      </c>
      <c r="Y33" s="79">
        <v>258.09717948864369</v>
      </c>
      <c r="Z33" s="104"/>
      <c r="AA33" s="104"/>
    </row>
    <row r="34" spans="1:27" s="111" customFormat="1" ht="18" customHeight="1" x14ac:dyDescent="0.2">
      <c r="A34" s="140"/>
      <c r="B34" s="79"/>
      <c r="C34" s="79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3"/>
      <c r="Y34" s="83"/>
      <c r="Z34" s="104"/>
      <c r="AA34" s="104"/>
    </row>
    <row r="35" spans="1:27" s="155" customFormat="1" ht="18" customHeight="1" x14ac:dyDescent="0.2">
      <c r="A35" s="164" t="s">
        <v>95</v>
      </c>
      <c r="B35" s="166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83"/>
      <c r="Y35" s="83"/>
      <c r="Z35" s="104"/>
      <c r="AA35" s="153"/>
    </row>
    <row r="36" spans="1:27" s="112" customFormat="1" ht="18" customHeight="1" thickBot="1" x14ac:dyDescent="0.25">
      <c r="A36" s="141" t="s">
        <v>19</v>
      </c>
      <c r="B36" s="142">
        <v>1858.4058128840741</v>
      </c>
      <c r="C36" s="142">
        <v>1817.8360566880533</v>
      </c>
      <c r="D36" s="142">
        <v>1948.6614738888318</v>
      </c>
      <c r="E36" s="142">
        <v>2005.7276164797372</v>
      </c>
      <c r="F36" s="142">
        <v>1991.3668718962235</v>
      </c>
      <c r="G36" s="142">
        <v>2007.951587112934</v>
      </c>
      <c r="H36" s="142">
        <v>1935.6903791474351</v>
      </c>
      <c r="I36" s="142">
        <v>2033.0692061273146</v>
      </c>
      <c r="J36" s="142">
        <v>1978.9030397804254</v>
      </c>
      <c r="K36" s="142">
        <v>2073.0155072758303</v>
      </c>
      <c r="L36" s="142">
        <v>2129.3132840227577</v>
      </c>
      <c r="M36" s="142">
        <v>2136.246417278026</v>
      </c>
      <c r="N36" s="142">
        <v>2198.4017148061271</v>
      </c>
      <c r="O36" s="142">
        <v>2272.1081253700959</v>
      </c>
      <c r="P36" s="142">
        <v>2114.5916830857573</v>
      </c>
      <c r="Q36" s="142">
        <v>1600.0272993319882</v>
      </c>
      <c r="R36" s="142">
        <v>2118.5943666790913</v>
      </c>
      <c r="S36" s="142">
        <v>2162.4763827200345</v>
      </c>
      <c r="T36" s="142">
        <v>2040.4249064719841</v>
      </c>
      <c r="U36" s="142">
        <v>2375.1595623685234</v>
      </c>
      <c r="V36" s="142">
        <v>2105.7972310519212</v>
      </c>
      <c r="W36" s="142">
        <v>2367.2731788719479</v>
      </c>
      <c r="X36" s="142">
        <v>2486.1087747124175</v>
      </c>
      <c r="Y36" s="142">
        <v>2391.0714325041586</v>
      </c>
      <c r="Z36" s="104"/>
      <c r="AA36" s="104"/>
    </row>
    <row r="37" spans="1:27" ht="15" customHeight="1" x14ac:dyDescent="0.2">
      <c r="A37" s="92" t="s">
        <v>50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</row>
  </sheetData>
  <mergeCells count="6">
    <mergeCell ref="B3:E3"/>
    <mergeCell ref="R3:T3"/>
    <mergeCell ref="N3:Q3"/>
    <mergeCell ref="J3:M3"/>
    <mergeCell ref="F3:I3"/>
    <mergeCell ref="V3:Y3"/>
  </mergeCells>
  <pageMargins left="0.11811023622047245" right="0" top="0.51181102362204722" bottom="0" header="0" footer="0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37"/>
  <sheetViews>
    <sheetView showGridLines="0" view="pageBreakPreview" zoomScale="110" zoomScaleSheetLayoutView="11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 activeCell="I11" sqref="I11"/>
    </sheetView>
  </sheetViews>
  <sheetFormatPr defaultRowHeight="11.25" x14ac:dyDescent="0.2"/>
  <cols>
    <col min="1" max="1" width="26.28515625" style="100" customWidth="1"/>
    <col min="2" max="2" width="7.140625" style="100" customWidth="1"/>
    <col min="3" max="3" width="5.42578125" style="100" customWidth="1"/>
    <col min="4" max="4" width="6.140625" style="100" customWidth="1"/>
    <col min="5" max="5" width="5.5703125" style="100" customWidth="1"/>
    <col min="6" max="7" width="6.140625" style="100" customWidth="1"/>
    <col min="8" max="8" width="6.140625" style="134" customWidth="1"/>
    <col min="9" max="9" width="6" style="134" customWidth="1"/>
    <col min="10" max="11" width="6.42578125" style="134" customWidth="1"/>
    <col min="12" max="12" width="6.5703125" style="134" customWidth="1"/>
    <col min="13" max="13" width="6.5703125" style="100" customWidth="1"/>
    <col min="14" max="14" width="6.42578125" style="134" customWidth="1"/>
    <col min="15" max="15" width="6.140625" style="134" customWidth="1"/>
    <col min="16" max="16" width="6.28515625" style="100" customWidth="1"/>
    <col min="17" max="17" width="6.5703125" style="100" customWidth="1"/>
    <col min="18" max="18" width="6.140625" style="100" customWidth="1"/>
    <col min="19" max="19" width="5.5703125" style="100" customWidth="1"/>
    <col min="20" max="20" width="5.85546875" style="100" customWidth="1"/>
    <col min="21" max="21" width="7.140625" style="100" customWidth="1"/>
    <col min="22" max="22" width="6.7109375" style="100" customWidth="1"/>
    <col min="23" max="23" width="6" style="100" customWidth="1"/>
    <col min="24" max="24" width="6.42578125" style="100" customWidth="1"/>
    <col min="25" max="25" width="6.7109375" style="100" customWidth="1"/>
    <col min="26" max="16384" width="9.140625" style="100"/>
  </cols>
  <sheetData>
    <row r="1" spans="1:25" s="101" customFormat="1" ht="15.75" customHeight="1" x14ac:dyDescent="0.2">
      <c r="A1" s="121"/>
      <c r="B1" s="121" t="s">
        <v>143</v>
      </c>
      <c r="H1" s="133"/>
      <c r="I1" s="133"/>
      <c r="J1" s="133"/>
      <c r="K1" s="133"/>
      <c r="L1" s="133"/>
      <c r="N1" s="133"/>
      <c r="O1" s="133"/>
    </row>
    <row r="2" spans="1:25" ht="2.25" customHeight="1" thickBot="1" x14ac:dyDescent="0.25"/>
    <row r="3" spans="1:25" s="94" customFormat="1" ht="12" customHeight="1" x14ac:dyDescent="0.2">
      <c r="A3" s="144"/>
      <c r="B3" s="182" t="s">
        <v>80</v>
      </c>
      <c r="C3" s="182"/>
      <c r="D3" s="182"/>
      <c r="E3" s="182"/>
      <c r="F3" s="182" t="s">
        <v>92</v>
      </c>
      <c r="G3" s="182"/>
      <c r="H3" s="182"/>
      <c r="I3" s="182"/>
      <c r="J3" s="182" t="s">
        <v>135</v>
      </c>
      <c r="K3" s="182"/>
      <c r="L3" s="182"/>
      <c r="M3" s="182"/>
      <c r="N3" s="182" t="s">
        <v>137</v>
      </c>
      <c r="O3" s="182"/>
      <c r="P3" s="182"/>
      <c r="Q3" s="182"/>
      <c r="R3" s="182" t="s">
        <v>138</v>
      </c>
      <c r="S3" s="182"/>
      <c r="T3" s="182"/>
      <c r="U3" s="182"/>
      <c r="V3" s="182" t="s">
        <v>139</v>
      </c>
      <c r="W3" s="182"/>
      <c r="X3" s="182"/>
      <c r="Y3" s="182"/>
    </row>
    <row r="4" spans="1:25" s="155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7" t="s">
        <v>46</v>
      </c>
      <c r="G4" s="97" t="s">
        <v>47</v>
      </c>
      <c r="H4" s="97" t="s">
        <v>48</v>
      </c>
      <c r="I4" s="97" t="s">
        <v>49</v>
      </c>
      <c r="J4" s="97" t="s">
        <v>46</v>
      </c>
      <c r="K4" s="97" t="s">
        <v>47</v>
      </c>
      <c r="L4" s="97" t="s">
        <v>48</v>
      </c>
      <c r="M4" s="97" t="s">
        <v>49</v>
      </c>
      <c r="N4" s="97" t="s">
        <v>46</v>
      </c>
      <c r="O4" s="97" t="s">
        <v>47</v>
      </c>
      <c r="P4" s="97" t="s">
        <v>48</v>
      </c>
      <c r="Q4" s="97" t="s">
        <v>49</v>
      </c>
      <c r="R4" s="97" t="s">
        <v>46</v>
      </c>
      <c r="S4" s="97" t="s">
        <v>47</v>
      </c>
      <c r="T4" s="97" t="s">
        <v>48</v>
      </c>
      <c r="U4" s="97" t="s">
        <v>49</v>
      </c>
      <c r="V4" s="97" t="s">
        <v>46</v>
      </c>
      <c r="W4" s="97" t="s">
        <v>47</v>
      </c>
      <c r="X4" s="97" t="s">
        <v>48</v>
      </c>
      <c r="Y4" s="97" t="s">
        <v>49</v>
      </c>
    </row>
    <row r="5" spans="1:25" s="104" customFormat="1" ht="18" customHeight="1" x14ac:dyDescent="0.2">
      <c r="A5" s="82" t="s">
        <v>97</v>
      </c>
      <c r="B5" s="122">
        <v>-0.27382514381342205</v>
      </c>
      <c r="C5" s="122">
        <v>0.49461989996719691</v>
      </c>
      <c r="D5" s="122">
        <v>6.7500539427629791</v>
      </c>
      <c r="E5" s="122">
        <v>6.2055803259545073</v>
      </c>
      <c r="F5" s="122">
        <v>7.7493227707436496</v>
      </c>
      <c r="G5" s="122">
        <v>6.5106330359804732</v>
      </c>
      <c r="H5" s="122">
        <v>5.355266550292459</v>
      </c>
      <c r="I5" s="122">
        <v>5.4953956526462289</v>
      </c>
      <c r="J5" s="122">
        <v>5.4661209633621866</v>
      </c>
      <c r="K5" s="122">
        <v>5.690280394886682</v>
      </c>
      <c r="L5" s="122">
        <v>7.6958878392569874</v>
      </c>
      <c r="M5" s="122">
        <v>7.0125401939152621</v>
      </c>
      <c r="N5" s="122">
        <v>7.7097141721089724</v>
      </c>
      <c r="O5" s="122">
        <v>8.6645574780461097</v>
      </c>
      <c r="P5" s="122">
        <v>0.89663561611406095</v>
      </c>
      <c r="Q5" s="122">
        <v>-5.6943857221753991</v>
      </c>
      <c r="R5" s="122">
        <v>-0.42027365480172829</v>
      </c>
      <c r="S5" s="122">
        <v>-0.12642009148262634</v>
      </c>
      <c r="T5" s="122">
        <v>3.0426777265933458</v>
      </c>
      <c r="U5" s="122">
        <v>12.981215639808541</v>
      </c>
      <c r="V5" s="122">
        <v>2.9450959309012203</v>
      </c>
      <c r="W5" s="122">
        <v>5.8227870384060632</v>
      </c>
      <c r="X5" s="122">
        <v>5.0869675046163465</v>
      </c>
      <c r="Y5" s="122">
        <v>4.8876773649758398</v>
      </c>
    </row>
    <row r="6" spans="1:25" s="153" customFormat="1" ht="17.100000000000001" customHeight="1" x14ac:dyDescent="0.2">
      <c r="A6" s="160" t="s">
        <v>96</v>
      </c>
      <c r="B6" s="168">
        <v>1.1657385618671912</v>
      </c>
      <c r="C6" s="169">
        <v>3.2214432738467469</v>
      </c>
      <c r="D6" s="168">
        <v>1.0643515669351622</v>
      </c>
      <c r="E6" s="168">
        <v>6.1050244502919071</v>
      </c>
      <c r="F6" s="168">
        <v>9.6596308408787745</v>
      </c>
      <c r="G6" s="168">
        <v>1.4760784298302632</v>
      </c>
      <c r="H6" s="168">
        <v>2.4871818470906693</v>
      </c>
      <c r="I6" s="168">
        <v>2.0073095391226925</v>
      </c>
      <c r="J6" s="168">
        <v>2.167499816020535</v>
      </c>
      <c r="K6" s="168">
        <v>3.9795197411230943</v>
      </c>
      <c r="L6" s="168">
        <v>7.9854364332945238</v>
      </c>
      <c r="M6" s="168">
        <v>8.807045738536301</v>
      </c>
      <c r="N6" s="168">
        <v>6.0361770767205947</v>
      </c>
      <c r="O6" s="168">
        <v>7.8850527807842852</v>
      </c>
      <c r="P6" s="168">
        <v>-1.3334971549649466</v>
      </c>
      <c r="Q6" s="168">
        <v>5.7094605040726831</v>
      </c>
      <c r="R6" s="168">
        <v>6.9457202933496553</v>
      </c>
      <c r="S6" s="168">
        <v>7.6137544675186408</v>
      </c>
      <c r="T6" s="168">
        <v>0.42380884234018978</v>
      </c>
      <c r="U6" s="168">
        <v>0.74035830087313403</v>
      </c>
      <c r="V6" s="168">
        <v>4.2255959928575004</v>
      </c>
      <c r="W6" s="168">
        <v>-1.8959784754903231</v>
      </c>
      <c r="X6" s="168">
        <v>6.9610884850392463</v>
      </c>
      <c r="Y6" s="168">
        <v>9.0002085761260009</v>
      </c>
    </row>
    <row r="7" spans="1:25" s="111" customFormat="1" ht="17.100000000000001" customHeight="1" x14ac:dyDescent="0.2">
      <c r="A7" s="77" t="s">
        <v>1</v>
      </c>
      <c r="B7" s="75">
        <v>-16.005660868540296</v>
      </c>
      <c r="C7" s="75">
        <v>23.75426862111285</v>
      </c>
      <c r="D7" s="75">
        <v>12.020063795361091</v>
      </c>
      <c r="E7" s="75">
        <v>19.980080933391609</v>
      </c>
      <c r="F7" s="75">
        <v>41.205641516048331</v>
      </c>
      <c r="G7" s="75">
        <v>-4.059213800882433</v>
      </c>
      <c r="H7" s="75">
        <v>2.0569802901107881</v>
      </c>
      <c r="I7" s="75">
        <v>-7.7152797300689464</v>
      </c>
      <c r="J7" s="75">
        <v>-0.3961749466080966</v>
      </c>
      <c r="K7" s="75">
        <v>6.6149807838531416</v>
      </c>
      <c r="L7" s="75">
        <v>2.350961935611684</v>
      </c>
      <c r="M7" s="75">
        <v>13.025424717123046</v>
      </c>
      <c r="N7" s="75">
        <v>2.2347880169462098</v>
      </c>
      <c r="O7" s="75">
        <v>8.7204203797283775</v>
      </c>
      <c r="P7" s="75">
        <v>17.486796482070321</v>
      </c>
      <c r="Q7" s="75">
        <v>3.3427676201847056E-2</v>
      </c>
      <c r="R7" s="75">
        <v>9.0400754982836951</v>
      </c>
      <c r="S7" s="75">
        <v>12.579356069993564</v>
      </c>
      <c r="T7" s="75">
        <v>11.101850765207978</v>
      </c>
      <c r="U7" s="75">
        <v>19.020504815714624</v>
      </c>
      <c r="V7" s="75">
        <v>17.051778916283201</v>
      </c>
      <c r="W7" s="75">
        <v>8.4592550188762559</v>
      </c>
      <c r="X7" s="75">
        <v>-0.86012795750696203</v>
      </c>
      <c r="Y7" s="75">
        <v>6.7050930890739657</v>
      </c>
    </row>
    <row r="8" spans="1:25" s="111" customFormat="1" ht="17.100000000000001" customHeight="1" x14ac:dyDescent="0.2">
      <c r="A8" s="77" t="s">
        <v>2</v>
      </c>
      <c r="B8" s="75">
        <v>1.7371131885756785</v>
      </c>
      <c r="C8" s="75">
        <v>-3.4998255190899497</v>
      </c>
      <c r="D8" s="75">
        <v>6.1824576394449382</v>
      </c>
      <c r="E8" s="75">
        <v>6.4120818867294815</v>
      </c>
      <c r="F8" s="75">
        <v>11.754552605126189</v>
      </c>
      <c r="G8" s="75">
        <v>7.8624065683445599</v>
      </c>
      <c r="H8" s="75">
        <v>8.5776983895295089</v>
      </c>
      <c r="I8" s="75">
        <v>3.7995042303622384</v>
      </c>
      <c r="J8" s="75">
        <v>0.71659924314306789</v>
      </c>
      <c r="K8" s="75">
        <v>-2.154529272148098</v>
      </c>
      <c r="L8" s="75">
        <v>3.5386967428691296</v>
      </c>
      <c r="M8" s="75">
        <v>5.5345504780631716</v>
      </c>
      <c r="N8" s="75">
        <v>4.8763591145447815</v>
      </c>
      <c r="O8" s="75">
        <v>8.540361754523218</v>
      </c>
      <c r="P8" s="75">
        <v>-11.306355705137571</v>
      </c>
      <c r="Q8" s="75">
        <v>12.302903261663811</v>
      </c>
      <c r="R8" s="75">
        <v>10.41093088235241</v>
      </c>
      <c r="S8" s="75">
        <v>10.193971443861427</v>
      </c>
      <c r="T8" s="75">
        <v>-7.9824485620778596</v>
      </c>
      <c r="U8" s="75">
        <v>-4.4300273481600261</v>
      </c>
      <c r="V8" s="75">
        <v>2.2392659333000164</v>
      </c>
      <c r="W8" s="75">
        <v>-5.5629744277256199</v>
      </c>
      <c r="X8" s="75">
        <v>11.95639714822223</v>
      </c>
      <c r="Y8" s="75">
        <v>10.520794981961568</v>
      </c>
    </row>
    <row r="9" spans="1:25" s="111" customFormat="1" ht="17.100000000000001" customHeight="1" x14ac:dyDescent="0.2">
      <c r="A9" s="77" t="s">
        <v>3</v>
      </c>
      <c r="B9" s="75">
        <v>5.6220378838581109</v>
      </c>
      <c r="C9" s="75">
        <v>7.3369078063947324</v>
      </c>
      <c r="D9" s="75">
        <v>8.0046065130394695</v>
      </c>
      <c r="E9" s="75">
        <v>7.0651783863049156</v>
      </c>
      <c r="F9" s="75">
        <v>8.1877248580823228</v>
      </c>
      <c r="G9" s="75">
        <v>6.657215720519094</v>
      </c>
      <c r="H9" s="75">
        <v>7.0290331296239295</v>
      </c>
      <c r="I9" s="75">
        <v>6.6750391506532614</v>
      </c>
      <c r="J9" s="75">
        <v>6.5872474781251356</v>
      </c>
      <c r="K9" s="75">
        <v>7.6769844655603547</v>
      </c>
      <c r="L9" s="75">
        <v>7.0289637652193759</v>
      </c>
      <c r="M9" s="75">
        <v>8.0662385136921912</v>
      </c>
      <c r="N9" s="75">
        <v>7.8277866479895097</v>
      </c>
      <c r="O9" s="75">
        <v>7.8697665401354699</v>
      </c>
      <c r="P9" s="75">
        <v>8.235725423579531</v>
      </c>
      <c r="Q9" s="75">
        <v>7.6546718774081146</v>
      </c>
      <c r="R9" s="75">
        <v>7.5439870084346383</v>
      </c>
      <c r="S9" s="75">
        <v>7.571150836736118</v>
      </c>
      <c r="T9" s="75">
        <v>7.7066066806864342</v>
      </c>
      <c r="U9" s="75">
        <v>8.3205985851125384</v>
      </c>
      <c r="V9" s="75">
        <v>8.3770736329563213</v>
      </c>
      <c r="W9" s="75">
        <v>8.2603609623769447</v>
      </c>
      <c r="X9" s="75">
        <v>8.1923778376052034</v>
      </c>
      <c r="Y9" s="75">
        <v>8.3920913637042673</v>
      </c>
    </row>
    <row r="10" spans="1:25" s="111" customFormat="1" ht="17.100000000000001" customHeight="1" x14ac:dyDescent="0.2">
      <c r="A10" s="77" t="s">
        <v>4</v>
      </c>
      <c r="B10" s="75">
        <v>1.7619739952668745</v>
      </c>
      <c r="C10" s="75">
        <v>5.1007918850407785</v>
      </c>
      <c r="D10" s="75">
        <v>4.9588891345924813</v>
      </c>
      <c r="E10" s="75">
        <v>5.1422921230721785</v>
      </c>
      <c r="F10" s="75">
        <v>0.1830771091907657</v>
      </c>
      <c r="G10" s="75">
        <v>-1.4907057337808061</v>
      </c>
      <c r="H10" s="75">
        <v>-2.0208342387522116</v>
      </c>
      <c r="I10" s="75">
        <v>0.39821726192132978</v>
      </c>
      <c r="J10" s="75">
        <v>4.9894662495208353</v>
      </c>
      <c r="K10" s="75">
        <v>9.5637063998447402</v>
      </c>
      <c r="L10" s="75">
        <v>8.7018102483088491</v>
      </c>
      <c r="M10" s="75">
        <v>13.334947991561986</v>
      </c>
      <c r="N10" s="75">
        <v>17.695210474951327</v>
      </c>
      <c r="O10" s="75">
        <v>22.191584334236936</v>
      </c>
      <c r="P10" s="75">
        <v>-1.2835536724624452</v>
      </c>
      <c r="Q10" s="75">
        <v>-14.445403078294138</v>
      </c>
      <c r="R10" s="75">
        <v>-6.9294740305709368</v>
      </c>
      <c r="S10" s="75">
        <v>-9.1597172996910388</v>
      </c>
      <c r="T10" s="75">
        <v>27.009412709801552</v>
      </c>
      <c r="U10" s="75">
        <v>15.9755045476345</v>
      </c>
      <c r="V10" s="75">
        <v>6.598264999020742</v>
      </c>
      <c r="W10" s="75">
        <v>2.033373217128509</v>
      </c>
      <c r="X10" s="75">
        <v>3.9948962219802597</v>
      </c>
      <c r="Y10" s="75">
        <v>3.5644836037865391</v>
      </c>
    </row>
    <row r="11" spans="1:25" s="111" customFormat="1" ht="17.100000000000001" customHeight="1" x14ac:dyDescent="0.2">
      <c r="A11" s="77" t="s">
        <v>5</v>
      </c>
      <c r="B11" s="75">
        <v>9.1602319272358521</v>
      </c>
      <c r="C11" s="75">
        <v>12.332662302724451</v>
      </c>
      <c r="D11" s="75">
        <v>-13.357600570986383</v>
      </c>
      <c r="E11" s="75">
        <v>10.712311826691012</v>
      </c>
      <c r="F11" s="75">
        <v>3.2725982716723223</v>
      </c>
      <c r="G11" s="75">
        <v>1.2420580026069494</v>
      </c>
      <c r="H11" s="75">
        <v>3.6708475316064471</v>
      </c>
      <c r="I11" s="75">
        <v>5.2242452665384409</v>
      </c>
      <c r="J11" s="75">
        <v>3.5946348689327223</v>
      </c>
      <c r="K11" s="75">
        <v>5.0236946686583295</v>
      </c>
      <c r="L11" s="75">
        <v>2.4200536741465273</v>
      </c>
      <c r="M11" s="75">
        <v>3.4295438767970809</v>
      </c>
      <c r="N11" s="75">
        <v>3.9718680952738783</v>
      </c>
      <c r="O11" s="75">
        <v>6.4747997054943829</v>
      </c>
      <c r="P11" s="75">
        <v>4.4068275252935107</v>
      </c>
      <c r="Q11" s="75">
        <v>-1.5356066894420484</v>
      </c>
      <c r="R11" s="75">
        <v>-2.9235806269992892</v>
      </c>
      <c r="S11" s="75">
        <v>2.1800916565705153</v>
      </c>
      <c r="T11" s="75">
        <v>6.3304663808292139</v>
      </c>
      <c r="U11" s="75">
        <v>6.1080099530026466</v>
      </c>
      <c r="V11" s="75">
        <v>5.1818627439375486</v>
      </c>
      <c r="W11" s="75">
        <v>-2.5016412016042766</v>
      </c>
      <c r="X11" s="75">
        <v>5.0850876635866848</v>
      </c>
      <c r="Y11" s="75">
        <v>4.9378832566958852</v>
      </c>
    </row>
    <row r="12" spans="1:25" s="111" customFormat="1" ht="17.100000000000001" customHeight="1" x14ac:dyDescent="0.2">
      <c r="A12" s="77" t="s">
        <v>6</v>
      </c>
      <c r="B12" s="75">
        <v>-4.2040619061066264</v>
      </c>
      <c r="C12" s="75">
        <v>-1.9271306898400953</v>
      </c>
      <c r="D12" s="75">
        <v>-10.109179796411528</v>
      </c>
      <c r="E12" s="75">
        <v>-14.948775013621473</v>
      </c>
      <c r="F12" s="75">
        <v>-24.517057235563765</v>
      </c>
      <c r="G12" s="75">
        <v>-30.4941383220661</v>
      </c>
      <c r="H12" s="75">
        <v>-30.971568033949836</v>
      </c>
      <c r="I12" s="75">
        <v>-13.250533559008149</v>
      </c>
      <c r="J12" s="75">
        <v>13.679356175279356</v>
      </c>
      <c r="K12" s="75">
        <v>36.781650831427704</v>
      </c>
      <c r="L12" s="75">
        <v>65.934396773166256</v>
      </c>
      <c r="M12" s="75">
        <v>43.45981153003666</v>
      </c>
      <c r="N12" s="75">
        <v>26.450902736187487</v>
      </c>
      <c r="O12" s="75">
        <v>5.6661751837227214</v>
      </c>
      <c r="P12" s="75">
        <v>-9.9010266435790371</v>
      </c>
      <c r="Q12" s="75">
        <v>-14.921107063427662</v>
      </c>
      <c r="R12" s="75">
        <v>-13.343534205660889</v>
      </c>
      <c r="S12" s="75">
        <v>-3.7145988381758532</v>
      </c>
      <c r="T12" s="75">
        <v>-9.455316932146518</v>
      </c>
      <c r="U12" s="75">
        <v>-8.4302736372964482</v>
      </c>
      <c r="V12" s="75">
        <v>-6.3664698160981192E-2</v>
      </c>
      <c r="W12" s="75">
        <v>-13.336807417375828</v>
      </c>
      <c r="X12" s="75">
        <v>4.5248843263415051</v>
      </c>
      <c r="Y12" s="75">
        <v>12.218811120516303</v>
      </c>
    </row>
    <row r="13" spans="1:25" s="153" customFormat="1" ht="17.100000000000001" customHeight="1" x14ac:dyDescent="0.2">
      <c r="A13" s="160" t="s">
        <v>93</v>
      </c>
      <c r="B13" s="168">
        <v>-0.64369468202705171</v>
      </c>
      <c r="C13" s="168">
        <v>4.5580466129739872</v>
      </c>
      <c r="D13" s="168">
        <v>16.239008046015435</v>
      </c>
      <c r="E13" s="168">
        <v>8.0019048729578657</v>
      </c>
      <c r="F13" s="168">
        <v>5.6465338754845718</v>
      </c>
      <c r="G13" s="168">
        <v>2.9749082789640724</v>
      </c>
      <c r="H13" s="168">
        <v>3.1069282451255065</v>
      </c>
      <c r="I13" s="168">
        <v>7.743156205909707</v>
      </c>
      <c r="J13" s="168">
        <v>8.5869666688175084</v>
      </c>
      <c r="K13" s="168">
        <v>10.226789985845141</v>
      </c>
      <c r="L13" s="168">
        <v>9.5007577229507802</v>
      </c>
      <c r="M13" s="168">
        <v>7.8657071746633722</v>
      </c>
      <c r="N13" s="168">
        <v>10.767740962356065</v>
      </c>
      <c r="O13" s="168">
        <v>10.950066143080184</v>
      </c>
      <c r="P13" s="168">
        <v>1.9023178311603051</v>
      </c>
      <c r="Q13" s="168">
        <v>-10.061073785846087</v>
      </c>
      <c r="R13" s="168">
        <v>-2.3831278908692743</v>
      </c>
      <c r="S13" s="168">
        <v>-1.9920457178160156</v>
      </c>
      <c r="T13" s="168">
        <v>2.9274508535410471</v>
      </c>
      <c r="U13" s="168">
        <v>17.511316363102701</v>
      </c>
      <c r="V13" s="168">
        <v>-0.23192145700758893</v>
      </c>
      <c r="W13" s="168">
        <v>8.428349480183428</v>
      </c>
      <c r="X13" s="168">
        <v>5.4880935567927169</v>
      </c>
      <c r="Y13" s="168">
        <v>6.5732172783682596</v>
      </c>
    </row>
    <row r="14" spans="1:25" s="111" customFormat="1" ht="17.100000000000001" customHeight="1" x14ac:dyDescent="0.2">
      <c r="A14" s="77" t="s">
        <v>8</v>
      </c>
      <c r="B14" s="75">
        <v>-0.22119945477075964</v>
      </c>
      <c r="C14" s="75">
        <v>28.025163279782063</v>
      </c>
      <c r="D14" s="75">
        <v>43.013615700507572</v>
      </c>
      <c r="E14" s="75">
        <v>64.61240156851737</v>
      </c>
      <c r="F14" s="75">
        <v>10.867787255986272</v>
      </c>
      <c r="G14" s="75">
        <v>-15.15075456661924</v>
      </c>
      <c r="H14" s="75">
        <v>-9.4526653215863519</v>
      </c>
      <c r="I14" s="75">
        <v>-1.6384370758612099</v>
      </c>
      <c r="J14" s="75">
        <v>20.93646267198914</v>
      </c>
      <c r="K14" s="75">
        <v>13.309665163464635</v>
      </c>
      <c r="L14" s="75">
        <v>33.744492822663275</v>
      </c>
      <c r="M14" s="75">
        <v>2.9828657557333216</v>
      </c>
      <c r="N14" s="75">
        <v>29.26446598258714</v>
      </c>
      <c r="O14" s="75">
        <v>99.570818226737316</v>
      </c>
      <c r="P14" s="75">
        <v>0.66112600005765465</v>
      </c>
      <c r="Q14" s="75">
        <v>-32.685309123716522</v>
      </c>
      <c r="R14" s="75">
        <v>33.529667234347961</v>
      </c>
      <c r="S14" s="75">
        <v>-11.122395147998477</v>
      </c>
      <c r="T14" s="75">
        <v>-15.373375570563475</v>
      </c>
      <c r="U14" s="75">
        <v>31.706811155114135</v>
      </c>
      <c r="V14" s="75">
        <v>-60.547564513174237</v>
      </c>
      <c r="W14" s="75">
        <v>59.767370557794393</v>
      </c>
      <c r="X14" s="75">
        <v>45.618193984111841</v>
      </c>
      <c r="Y14" s="75">
        <v>77.618173767955938</v>
      </c>
    </row>
    <row r="15" spans="1:25" s="111" customFormat="1" ht="17.100000000000001" customHeight="1" x14ac:dyDescent="0.2">
      <c r="A15" s="86" t="s">
        <v>9</v>
      </c>
      <c r="B15" s="75">
        <v>-5.7704386158829779</v>
      </c>
      <c r="C15" s="75">
        <v>-0.17332336943656212</v>
      </c>
      <c r="D15" s="75">
        <v>19.811438934127224</v>
      </c>
      <c r="E15" s="75">
        <v>2.5314891841159204</v>
      </c>
      <c r="F15" s="75">
        <v>5.4642586641214796</v>
      </c>
      <c r="G15" s="75">
        <v>4.7489522675791873</v>
      </c>
      <c r="H15" s="75">
        <v>1.5301741442156125</v>
      </c>
      <c r="I15" s="75">
        <v>6.9988511616577043</v>
      </c>
      <c r="J15" s="75">
        <v>7.0405367021656673</v>
      </c>
      <c r="K15" s="75">
        <v>9.3004263175665116</v>
      </c>
      <c r="L15" s="75">
        <v>7.3656113272861257</v>
      </c>
      <c r="M15" s="75">
        <v>7.0736909354496946</v>
      </c>
      <c r="N15" s="75">
        <v>11.7451698914244</v>
      </c>
      <c r="O15" s="75">
        <v>8.7760013963755323</v>
      </c>
      <c r="P15" s="75">
        <v>-1.0477096015089948</v>
      </c>
      <c r="Q15" s="75">
        <v>-14.214543444189864</v>
      </c>
      <c r="R15" s="75">
        <v>-3.7441133550451311</v>
      </c>
      <c r="S15" s="75">
        <v>-5.3001174642088085</v>
      </c>
      <c r="T15" s="75">
        <v>2.2856070865391098</v>
      </c>
      <c r="U15" s="75">
        <v>19.339985270391779</v>
      </c>
      <c r="V15" s="75">
        <v>-5.7008429692111289</v>
      </c>
      <c r="W15" s="75">
        <v>6.8640457968883961</v>
      </c>
      <c r="X15" s="75">
        <v>7.8162271391734484</v>
      </c>
      <c r="Y15" s="75">
        <v>6.3487780212416078</v>
      </c>
    </row>
    <row r="16" spans="1:25" s="111" customFormat="1" ht="17.100000000000001" customHeight="1" x14ac:dyDescent="0.2">
      <c r="A16" s="86" t="s">
        <v>10</v>
      </c>
      <c r="B16" s="75">
        <v>6.1407952058843973</v>
      </c>
      <c r="C16" s="75">
        <v>9.431710813531069</v>
      </c>
      <c r="D16" s="75">
        <v>14.545323029076073</v>
      </c>
      <c r="E16" s="75">
        <v>9.0059893762401533</v>
      </c>
      <c r="F16" s="75">
        <v>10.703629667154836</v>
      </c>
      <c r="G16" s="75">
        <v>7.7615745001318848</v>
      </c>
      <c r="H16" s="75">
        <v>1.8636297955039405</v>
      </c>
      <c r="I16" s="75">
        <v>1.6853011893297243</v>
      </c>
      <c r="J16" s="75">
        <v>-5.5236855604823276E-2</v>
      </c>
      <c r="K16" s="75">
        <v>-0.20795287261203832</v>
      </c>
      <c r="L16" s="75">
        <v>2.1206446649630006</v>
      </c>
      <c r="M16" s="75">
        <v>8.1943655737889198</v>
      </c>
      <c r="N16" s="75">
        <v>12.348982850821976</v>
      </c>
      <c r="O16" s="75">
        <v>15.70176763245119</v>
      </c>
      <c r="P16" s="75">
        <v>17.009271546867467</v>
      </c>
      <c r="Q16" s="75">
        <v>-0.91367140276645831</v>
      </c>
      <c r="R16" s="75">
        <v>8.5905509681882375</v>
      </c>
      <c r="S16" s="75">
        <v>8.7773377020135221</v>
      </c>
      <c r="T16" s="75">
        <v>7.4510177255822096</v>
      </c>
      <c r="U16" s="75">
        <v>22.840096080517604</v>
      </c>
      <c r="V16" s="75">
        <v>5.9708189124416444</v>
      </c>
      <c r="W16" s="75">
        <v>4.0731458034781065</v>
      </c>
      <c r="X16" s="75">
        <v>2.1944133151755363</v>
      </c>
      <c r="Y16" s="75">
        <v>0.83679541082597453</v>
      </c>
    </row>
    <row r="17" spans="1:25" s="111" customFormat="1" ht="17.100000000000001" customHeight="1" x14ac:dyDescent="0.2">
      <c r="A17" s="86" t="s">
        <v>11</v>
      </c>
      <c r="B17" s="75">
        <v>5.6486833097797451</v>
      </c>
      <c r="C17" s="75">
        <v>5.9771678209423085</v>
      </c>
      <c r="D17" s="75">
        <v>5.2302442732817811</v>
      </c>
      <c r="E17" s="75">
        <v>5.4761381689963251</v>
      </c>
      <c r="F17" s="75">
        <v>4.5580828488737568</v>
      </c>
      <c r="G17" s="75">
        <v>4.0059884853954841</v>
      </c>
      <c r="H17" s="75">
        <v>3.8152323039297276</v>
      </c>
      <c r="I17" s="75">
        <v>3.7180523608273619</v>
      </c>
      <c r="J17" s="75">
        <v>4.470302746572119</v>
      </c>
      <c r="K17" s="75">
        <v>4.7564219028030985</v>
      </c>
      <c r="L17" s="75">
        <v>4.8285983224829021</v>
      </c>
      <c r="M17" s="75">
        <v>4.8612437402965503</v>
      </c>
      <c r="N17" s="75">
        <v>4.3202634882832713</v>
      </c>
      <c r="O17" s="75">
        <v>3.9057258707061893</v>
      </c>
      <c r="P17" s="75">
        <v>4.2076300692724944</v>
      </c>
      <c r="Q17" s="75">
        <v>3.9636078235774308</v>
      </c>
      <c r="R17" s="75">
        <v>4.547140507222136</v>
      </c>
      <c r="S17" s="75">
        <v>4.8180675443833421</v>
      </c>
      <c r="T17" s="75">
        <v>4.5824483237662639</v>
      </c>
      <c r="U17" s="75">
        <v>5.1117582770140002</v>
      </c>
      <c r="V17" s="75">
        <v>5.830428969038759</v>
      </c>
      <c r="W17" s="75">
        <v>6.2720787434173086</v>
      </c>
      <c r="X17" s="75">
        <v>6.5888138948660524</v>
      </c>
      <c r="Y17" s="75">
        <v>6.4224572794492119</v>
      </c>
    </row>
    <row r="18" spans="1:25" s="111" customFormat="1" ht="17.100000000000001" customHeight="1" x14ac:dyDescent="0.2">
      <c r="A18" s="77" t="s">
        <v>12</v>
      </c>
      <c r="B18" s="75">
        <v>11.407757212223647</v>
      </c>
      <c r="C18" s="75">
        <v>13.462635379661791</v>
      </c>
      <c r="D18" s="75">
        <v>6.9209134775402914</v>
      </c>
      <c r="E18" s="75">
        <v>15.194925237074353</v>
      </c>
      <c r="F18" s="75">
        <v>4.4738170558417556</v>
      </c>
      <c r="G18" s="75">
        <v>1.7133367640953523E-2</v>
      </c>
      <c r="H18" s="75">
        <v>10.983413309911171</v>
      </c>
      <c r="I18" s="75">
        <v>15.276130857464999</v>
      </c>
      <c r="J18" s="75">
        <v>14.145463072242826</v>
      </c>
      <c r="K18" s="75">
        <v>16.961143133558565</v>
      </c>
      <c r="L18" s="75">
        <v>13.872190788433114</v>
      </c>
      <c r="M18" s="75">
        <v>12.009811617246902</v>
      </c>
      <c r="N18" s="75">
        <v>6.4313143968004693</v>
      </c>
      <c r="O18" s="75">
        <v>5.6581913076010348</v>
      </c>
      <c r="P18" s="75">
        <v>5.9190841038750053</v>
      </c>
      <c r="Q18" s="75">
        <v>-2.3740539178504827</v>
      </c>
      <c r="R18" s="75">
        <v>-13.206282202753705</v>
      </c>
      <c r="S18" s="75">
        <v>4.4756469677658117</v>
      </c>
      <c r="T18" s="75">
        <v>7.0806139368287724</v>
      </c>
      <c r="U18" s="75">
        <v>15.384392796430891</v>
      </c>
      <c r="V18" s="75">
        <v>36.169328391389556</v>
      </c>
      <c r="W18" s="75">
        <v>2.2203225934382509</v>
      </c>
      <c r="X18" s="75">
        <v>-6.8386872774047642</v>
      </c>
      <c r="Y18" s="75">
        <v>-3.0510083335115401</v>
      </c>
    </row>
    <row r="19" spans="1:25" s="153" customFormat="1" ht="17.100000000000001" customHeight="1" x14ac:dyDescent="0.2">
      <c r="A19" s="160" t="s">
        <v>94</v>
      </c>
      <c r="B19" s="168">
        <v>-2.4920894905999691</v>
      </c>
      <c r="C19" s="168">
        <v>-3.7370545628337859</v>
      </c>
      <c r="D19" s="168">
        <v>2.5176065787504198</v>
      </c>
      <c r="E19" s="168">
        <v>4.5112956295354056</v>
      </c>
      <c r="F19" s="168">
        <v>7.7516868405840711</v>
      </c>
      <c r="G19" s="168">
        <v>10.71853821816655</v>
      </c>
      <c r="H19" s="168">
        <v>9.099270865486897</v>
      </c>
      <c r="I19" s="168">
        <v>6.5945858389198975</v>
      </c>
      <c r="J19" s="168">
        <v>6.9279580240528604</v>
      </c>
      <c r="K19" s="168">
        <v>4.3120786035646841</v>
      </c>
      <c r="L19" s="168">
        <v>6.146597734949677</v>
      </c>
      <c r="M19" s="168">
        <v>5.9609476071942114</v>
      </c>
      <c r="N19" s="168">
        <v>6.5894624956001069</v>
      </c>
      <c r="O19" s="168">
        <v>7.5160973121553454</v>
      </c>
      <c r="P19" s="168">
        <v>1.5140484208569616</v>
      </c>
      <c r="Q19" s="168">
        <v>-5.5688707995940607</v>
      </c>
      <c r="R19" s="168">
        <v>-3.5700219463834615</v>
      </c>
      <c r="S19" s="168">
        <v>-1.967978483718702</v>
      </c>
      <c r="T19" s="168">
        <v>5.2481793487465289</v>
      </c>
      <c r="U19" s="168">
        <v>12.638388197743456</v>
      </c>
      <c r="V19" s="168">
        <v>4.4411553225863543</v>
      </c>
      <c r="W19" s="168">
        <v>7.7418151164030169</v>
      </c>
      <c r="X19" s="168">
        <v>1.7034787425497466</v>
      </c>
      <c r="Y19" s="168">
        <v>2.5605830648389505</v>
      </c>
    </row>
    <row r="20" spans="1:25" s="111" customFormat="1" ht="17.100000000000001" customHeight="1" x14ac:dyDescent="0.2">
      <c r="A20" s="87" t="s">
        <v>52</v>
      </c>
      <c r="B20" s="75">
        <v>-8.1678472936547166</v>
      </c>
      <c r="C20" s="75">
        <v>-7.3844930017167858</v>
      </c>
      <c r="D20" s="75">
        <v>8.0456372988668257</v>
      </c>
      <c r="E20" s="75">
        <v>4.9366811361089669</v>
      </c>
      <c r="F20" s="75">
        <v>5.7051024582164933</v>
      </c>
      <c r="G20" s="75">
        <v>11.585179313563998</v>
      </c>
      <c r="H20" s="75">
        <v>7.5379222721942973</v>
      </c>
      <c r="I20" s="75">
        <v>5.3193722722145509</v>
      </c>
      <c r="J20" s="75">
        <v>7.5661209388697692</v>
      </c>
      <c r="K20" s="75">
        <v>3.2159506438372398</v>
      </c>
      <c r="L20" s="75">
        <v>6.1027130682177022</v>
      </c>
      <c r="M20" s="75">
        <v>2.8284716419441747</v>
      </c>
      <c r="N20" s="75">
        <v>4.2935888751806317</v>
      </c>
      <c r="O20" s="75">
        <v>5.1467613369420073</v>
      </c>
      <c r="P20" s="75">
        <v>-3.1840482115658153</v>
      </c>
      <c r="Q20" s="75">
        <v>-12.026892990812755</v>
      </c>
      <c r="R20" s="75">
        <v>-2.4844965555556264</v>
      </c>
      <c r="S20" s="75">
        <v>-7.0289568250943013</v>
      </c>
      <c r="T20" s="75">
        <v>-2.8581942588249865</v>
      </c>
      <c r="U20" s="75">
        <v>12.118678329675081</v>
      </c>
      <c r="V20" s="75">
        <v>-6.579793762592379</v>
      </c>
      <c r="W20" s="75">
        <v>3.168061089550922</v>
      </c>
      <c r="X20" s="75">
        <v>9.5398740618821698</v>
      </c>
      <c r="Y20" s="75">
        <v>8.6653242774951131</v>
      </c>
    </row>
    <row r="21" spans="1:25" s="111" customFormat="1" ht="17.100000000000001" customHeight="1" x14ac:dyDescent="0.2">
      <c r="A21" s="87" t="s">
        <v>53</v>
      </c>
      <c r="B21" s="75">
        <v>0.5146559895186531</v>
      </c>
      <c r="C21" s="75">
        <v>-4.1752863724883511</v>
      </c>
      <c r="D21" s="75">
        <v>5.5161544199699986</v>
      </c>
      <c r="E21" s="75">
        <v>7.8895438196474155</v>
      </c>
      <c r="F21" s="75">
        <v>11.035675218340479</v>
      </c>
      <c r="G21" s="75">
        <v>11.991176895905497</v>
      </c>
      <c r="H21" s="75">
        <v>12.33573883925696</v>
      </c>
      <c r="I21" s="75">
        <v>9.7435635265769704</v>
      </c>
      <c r="J21" s="75">
        <v>3.1113873673512815</v>
      </c>
      <c r="K21" s="75">
        <v>0.42073226744565595</v>
      </c>
      <c r="L21" s="75">
        <v>0.45452792324685021</v>
      </c>
      <c r="M21" s="75">
        <v>-0.54475071509840767</v>
      </c>
      <c r="N21" s="75">
        <v>3.9838927032111116</v>
      </c>
      <c r="O21" s="75">
        <v>1.8153492599302989</v>
      </c>
      <c r="P21" s="75">
        <v>-2.3054179522361218</v>
      </c>
      <c r="Q21" s="75">
        <v>-10.192893265237169</v>
      </c>
      <c r="R21" s="75">
        <v>-6.9160689009318705</v>
      </c>
      <c r="S21" s="75">
        <v>-2.3862127489007512</v>
      </c>
      <c r="T21" s="75">
        <v>1.4137542987956664</v>
      </c>
      <c r="U21" s="75">
        <v>7.6659627698641097</v>
      </c>
      <c r="V21" s="75">
        <v>-10.230765493968551</v>
      </c>
      <c r="W21" s="75">
        <v>-3.6473574689091626</v>
      </c>
      <c r="X21" s="75">
        <v>3.2136800644330554</v>
      </c>
      <c r="Y21" s="75">
        <v>-5.1139433815199142</v>
      </c>
    </row>
    <row r="22" spans="1:25" s="111" customFormat="1" ht="17.100000000000001" customHeight="1" x14ac:dyDescent="0.2">
      <c r="A22" s="87" t="s">
        <v>55</v>
      </c>
      <c r="B22" s="75">
        <v>18.566669930898662</v>
      </c>
      <c r="C22" s="75">
        <v>22.006699415142684</v>
      </c>
      <c r="D22" s="75">
        <v>10.226927695814968</v>
      </c>
      <c r="E22" s="75">
        <v>28.971489914296612</v>
      </c>
      <c r="F22" s="75">
        <v>18.818024602843053</v>
      </c>
      <c r="G22" s="75">
        <v>11.8389001226898</v>
      </c>
      <c r="H22" s="75">
        <v>8.6519662067560574</v>
      </c>
      <c r="I22" s="75">
        <v>3.7899375020403303</v>
      </c>
      <c r="J22" s="75">
        <v>8.1342130689110448E-3</v>
      </c>
      <c r="K22" s="75">
        <v>-0.35717759610391919</v>
      </c>
      <c r="L22" s="75">
        <v>-0.89378698783972865</v>
      </c>
      <c r="M22" s="75">
        <v>3.1483883376566046</v>
      </c>
      <c r="N22" s="75">
        <v>5.1016801951382362</v>
      </c>
      <c r="O22" s="75">
        <v>9.2368772461665074</v>
      </c>
      <c r="P22" s="75">
        <v>-2.7481123208558889</v>
      </c>
      <c r="Q22" s="75">
        <v>-45.427099367773152</v>
      </c>
      <c r="R22" s="75">
        <v>-24.524282370678939</v>
      </c>
      <c r="S22" s="75">
        <v>-18.577508555369647</v>
      </c>
      <c r="T22" s="75">
        <v>2.6842174146935127</v>
      </c>
      <c r="U22" s="75">
        <v>76.886198271322883</v>
      </c>
      <c r="V22" s="75">
        <v>0.9350188493842948</v>
      </c>
      <c r="W22" s="75">
        <v>14.891767556140945</v>
      </c>
      <c r="X22" s="75">
        <v>-19.37439719387929</v>
      </c>
      <c r="Y22" s="75">
        <v>-4.1884783805459573</v>
      </c>
    </row>
    <row r="23" spans="1:25" s="111" customFormat="1" ht="17.100000000000001" customHeight="1" x14ac:dyDescent="0.2">
      <c r="A23" s="87" t="s">
        <v>54</v>
      </c>
      <c r="B23" s="75">
        <v>14.67481062210747</v>
      </c>
      <c r="C23" s="75">
        <v>18.614247068388991</v>
      </c>
      <c r="D23" s="135">
        <v>35.864229935336446</v>
      </c>
      <c r="E23" s="75">
        <v>9.4149133990025113</v>
      </c>
      <c r="F23" s="75">
        <v>14.51515763602924</v>
      </c>
      <c r="G23" s="75">
        <v>10.760518806167774</v>
      </c>
      <c r="H23" s="75">
        <v>10.181265013497587</v>
      </c>
      <c r="I23" s="75">
        <v>6.5683184273987338</v>
      </c>
      <c r="J23" s="75">
        <v>-2.5118496421238756</v>
      </c>
      <c r="K23" s="75">
        <v>-9.323675578701673</v>
      </c>
      <c r="L23" s="75">
        <v>-11.278261210589147</v>
      </c>
      <c r="M23" s="75">
        <v>-3.8436346659880383</v>
      </c>
      <c r="N23" s="75">
        <v>20.259806874597473</v>
      </c>
      <c r="O23" s="75">
        <v>30.143579073588846</v>
      </c>
      <c r="P23" s="75">
        <v>20.268514684317541</v>
      </c>
      <c r="Q23" s="75">
        <v>8.1579358994650306</v>
      </c>
      <c r="R23" s="75">
        <v>1.50637307952739</v>
      </c>
      <c r="S23" s="75">
        <v>1.6331175670073916</v>
      </c>
      <c r="T23" s="75">
        <v>16.639994877592869</v>
      </c>
      <c r="U23" s="75">
        <v>29.796343567474736</v>
      </c>
      <c r="V23" s="75">
        <v>11.959411864606828</v>
      </c>
      <c r="W23" s="75">
        <v>7.2606591634908568</v>
      </c>
      <c r="X23" s="75">
        <v>4.6877226751477652</v>
      </c>
      <c r="Y23" s="75">
        <v>6.0863298164625768</v>
      </c>
    </row>
    <row r="24" spans="1:25" s="111" customFormat="1" ht="17.100000000000001" customHeight="1" x14ac:dyDescent="0.2">
      <c r="A24" s="87" t="s">
        <v>72</v>
      </c>
      <c r="B24" s="75">
        <v>-8.3043914383468813</v>
      </c>
      <c r="C24" s="75">
        <v>-8.9860976606681024</v>
      </c>
      <c r="D24" s="135">
        <v>-1.1196006827160598</v>
      </c>
      <c r="E24" s="75">
        <v>2.2445989319229698</v>
      </c>
      <c r="F24" s="75">
        <v>4.07506728499063</v>
      </c>
      <c r="G24" s="75">
        <v>9.1265033868729759</v>
      </c>
      <c r="H24" s="75">
        <v>-4.5773106617146624</v>
      </c>
      <c r="I24" s="75">
        <v>1.2941005720173981</v>
      </c>
      <c r="J24" s="75">
        <v>4.1005664653644747</v>
      </c>
      <c r="K24" s="75">
        <v>6.228637070764953</v>
      </c>
      <c r="L24" s="75">
        <v>18.775586004123966</v>
      </c>
      <c r="M24" s="75">
        <v>15.477428741384557</v>
      </c>
      <c r="N24" s="75">
        <v>19.688268059246596</v>
      </c>
      <c r="O24" s="75">
        <v>18.316927271335757</v>
      </c>
      <c r="P24" s="75">
        <v>9.546661442835136</v>
      </c>
      <c r="Q24" s="75">
        <v>-7.4427455234595374</v>
      </c>
      <c r="R24" s="75">
        <v>2.3346729703686897</v>
      </c>
      <c r="S24" s="75">
        <v>-1.7251876820928547</v>
      </c>
      <c r="T24" s="75">
        <v>10.164622286824198</v>
      </c>
      <c r="U24" s="75">
        <v>23.542253394174995</v>
      </c>
      <c r="V24" s="75">
        <v>-0.14390719956539622</v>
      </c>
      <c r="W24" s="75">
        <v>3.299269531214799</v>
      </c>
      <c r="X24" s="75">
        <v>6.4131338184463482</v>
      </c>
      <c r="Y24" s="75">
        <v>8.1701522260614112</v>
      </c>
    </row>
    <row r="25" spans="1:25" s="111" customFormat="1" ht="17.100000000000001" customHeight="1" x14ac:dyDescent="0.2">
      <c r="A25" s="87" t="s">
        <v>14</v>
      </c>
      <c r="B25" s="75">
        <v>-1.7239548609402355</v>
      </c>
      <c r="C25" s="75">
        <v>0.73306228393292816</v>
      </c>
      <c r="D25" s="75">
        <v>2.1719162493187838</v>
      </c>
      <c r="E25" s="75">
        <v>5.3898175511017943</v>
      </c>
      <c r="F25" s="75">
        <v>9.4009450173244034</v>
      </c>
      <c r="G25" s="75">
        <v>13.560711580794971</v>
      </c>
      <c r="H25" s="75">
        <v>12.417886927132948</v>
      </c>
      <c r="I25" s="75">
        <v>11.032272187086933</v>
      </c>
      <c r="J25" s="75">
        <v>14.011983747091627</v>
      </c>
      <c r="K25" s="75">
        <v>10.433081524315991</v>
      </c>
      <c r="L25" s="75">
        <v>10.53739381209513</v>
      </c>
      <c r="M25" s="75">
        <v>5.8854626712844027</v>
      </c>
      <c r="N25" s="75">
        <v>4.5992016142204051</v>
      </c>
      <c r="O25" s="75">
        <v>1.3237105961044104</v>
      </c>
      <c r="P25" s="75">
        <v>6.0702633571299902</v>
      </c>
      <c r="Q25" s="75">
        <v>8.5603235991858373</v>
      </c>
      <c r="R25" s="75">
        <v>3.5456452308912922</v>
      </c>
      <c r="S25" s="75">
        <v>6.1493581063611691</v>
      </c>
      <c r="T25" s="75">
        <v>1.5570987836713179</v>
      </c>
      <c r="U25" s="75">
        <v>4.4116089638085221</v>
      </c>
      <c r="V25" s="75">
        <v>7.7562695055376718</v>
      </c>
      <c r="W25" s="75">
        <v>10.647226600382599</v>
      </c>
      <c r="X25" s="75">
        <v>10.321292904197099</v>
      </c>
      <c r="Y25" s="75">
        <v>8.9592487212741378</v>
      </c>
    </row>
    <row r="26" spans="1:25" s="111" customFormat="1" ht="17.100000000000001" customHeight="1" x14ac:dyDescent="0.2">
      <c r="A26" s="87" t="s">
        <v>56</v>
      </c>
      <c r="B26" s="75">
        <v>-5.8699393949260497</v>
      </c>
      <c r="C26" s="75">
        <v>-24.398926880194651</v>
      </c>
      <c r="D26" s="135">
        <v>-24.89969057231437</v>
      </c>
      <c r="E26" s="75">
        <v>-18.800556034694594</v>
      </c>
      <c r="F26" s="75">
        <v>-4.2179767339483032</v>
      </c>
      <c r="G26" s="75">
        <v>4.0781724959886079</v>
      </c>
      <c r="H26" s="75">
        <v>16.767417595769608</v>
      </c>
      <c r="I26" s="75">
        <v>18.342203859078765</v>
      </c>
      <c r="J26" s="75">
        <v>3.0831995536857892</v>
      </c>
      <c r="K26" s="75">
        <v>-4.7293575554890444</v>
      </c>
      <c r="L26" s="75">
        <v>10.075874808846619</v>
      </c>
      <c r="M26" s="75">
        <v>18.421276530261711</v>
      </c>
      <c r="N26" s="75">
        <v>29.680731758454559</v>
      </c>
      <c r="O26" s="75">
        <v>27.42706386659659</v>
      </c>
      <c r="P26" s="75">
        <v>-25.569387188038441</v>
      </c>
      <c r="Q26" s="75">
        <v>-18.60398568102103</v>
      </c>
      <c r="R26" s="75">
        <v>-30.038706298685479</v>
      </c>
      <c r="S26" s="75">
        <v>-7.1136767025037795</v>
      </c>
      <c r="T26" s="75">
        <v>57.537741442549702</v>
      </c>
      <c r="U26" s="75">
        <v>18.756281963508581</v>
      </c>
      <c r="V26" s="75">
        <v>26.318758591647118</v>
      </c>
      <c r="W26" s="75">
        <v>4.0461645010175351</v>
      </c>
      <c r="X26" s="75">
        <v>-10.493467251278155</v>
      </c>
      <c r="Y26" s="75">
        <v>-3.8951198702255829</v>
      </c>
    </row>
    <row r="27" spans="1:25" s="111" customFormat="1" ht="17.100000000000001" customHeight="1" x14ac:dyDescent="0.2">
      <c r="A27" s="87" t="s">
        <v>57</v>
      </c>
      <c r="B27" s="75">
        <v>-11.068712365374168</v>
      </c>
      <c r="C27" s="75">
        <v>-8.7971505879702256</v>
      </c>
      <c r="D27" s="75">
        <v>8.0258496143645885</v>
      </c>
      <c r="E27" s="75">
        <v>5.6015466287611559</v>
      </c>
      <c r="F27" s="75">
        <v>4.0822070160715818</v>
      </c>
      <c r="G27" s="75">
        <v>2.4392861698995461</v>
      </c>
      <c r="H27" s="75">
        <v>4.5023100467422639</v>
      </c>
      <c r="I27" s="75">
        <v>9.5774963159774842</v>
      </c>
      <c r="J27" s="75">
        <v>14.16973159011139</v>
      </c>
      <c r="K27" s="75">
        <v>17.808962150413699</v>
      </c>
      <c r="L27" s="75">
        <v>18.814351541677542</v>
      </c>
      <c r="M27" s="75">
        <v>18.104971842939932</v>
      </c>
      <c r="N27" s="75">
        <v>15.384100804453915</v>
      </c>
      <c r="O27" s="75">
        <v>15.362911005857782</v>
      </c>
      <c r="P27" s="75">
        <v>1.7560104810801391</v>
      </c>
      <c r="Q27" s="75">
        <v>-1.4539338363829479</v>
      </c>
      <c r="R27" s="75">
        <v>-1.1991484339743952</v>
      </c>
      <c r="S27" s="75">
        <v>-2.045495952282117</v>
      </c>
      <c r="T27" s="75">
        <v>7.9737186858472642</v>
      </c>
      <c r="U27" s="75">
        <v>5.0862682012518201</v>
      </c>
      <c r="V27" s="75">
        <v>3.1847787324792876</v>
      </c>
      <c r="W27" s="75">
        <v>3.387503781120893</v>
      </c>
      <c r="X27" s="75">
        <v>2.3941389676194635</v>
      </c>
      <c r="Y27" s="75">
        <v>5.2048290314400392</v>
      </c>
    </row>
    <row r="28" spans="1:25" s="111" customFormat="1" ht="17.100000000000001" customHeight="1" x14ac:dyDescent="0.2">
      <c r="A28" s="87" t="s">
        <v>15</v>
      </c>
      <c r="B28" s="75">
        <v>17.977512579060708</v>
      </c>
      <c r="C28" s="75">
        <v>17.522396636559034</v>
      </c>
      <c r="D28" s="75">
        <v>21.545885686127832</v>
      </c>
      <c r="E28" s="75">
        <v>17.652906771701772</v>
      </c>
      <c r="F28" s="135">
        <v>20.473682737072373</v>
      </c>
      <c r="G28" s="135">
        <v>15.396549015299721</v>
      </c>
      <c r="H28" s="135">
        <v>8.215243356302171</v>
      </c>
      <c r="I28" s="135">
        <v>-3.8399677654762265</v>
      </c>
      <c r="J28" s="135">
        <v>1.0242139356333668</v>
      </c>
      <c r="K28" s="135">
        <v>-1.6065084643908323</v>
      </c>
      <c r="L28" s="135">
        <v>5.4363634826835483</v>
      </c>
      <c r="M28" s="135">
        <v>12.742031519963714</v>
      </c>
      <c r="N28" s="135">
        <v>13.508239435622471</v>
      </c>
      <c r="O28" s="135">
        <v>20.965786816549947</v>
      </c>
      <c r="P28" s="135">
        <v>16.549383368872771</v>
      </c>
      <c r="Q28" s="135">
        <v>13.994843815525959</v>
      </c>
      <c r="R28" s="135">
        <v>15.357165765018177</v>
      </c>
      <c r="S28" s="135">
        <v>13.908971952684745</v>
      </c>
      <c r="T28" s="135">
        <v>22.097674973066759</v>
      </c>
      <c r="U28" s="135">
        <v>-0.96524996000753038</v>
      </c>
      <c r="V28" s="135">
        <v>6.8529198861449814</v>
      </c>
      <c r="W28" s="135">
        <v>1.9307819659297731</v>
      </c>
      <c r="X28" s="135">
        <v>-5.9630683481427527</v>
      </c>
      <c r="Y28" s="135">
        <v>13.289900019048373</v>
      </c>
    </row>
    <row r="29" spans="1:25" s="111" customFormat="1" ht="17.100000000000001" customHeight="1" x14ac:dyDescent="0.2">
      <c r="A29" s="87" t="s">
        <v>16</v>
      </c>
      <c r="B29" s="75">
        <v>-9.9508239168354056</v>
      </c>
      <c r="C29" s="75">
        <v>-12.677502345199265</v>
      </c>
      <c r="D29" s="75">
        <v>-12.208215687069279</v>
      </c>
      <c r="E29" s="75">
        <v>-6.2634390544332064</v>
      </c>
      <c r="F29" s="75">
        <v>0.78166547541289599</v>
      </c>
      <c r="G29" s="75">
        <v>7.5335713043026775</v>
      </c>
      <c r="H29" s="75">
        <v>11.565145298200608</v>
      </c>
      <c r="I29" s="75">
        <v>8.3378493567606071</v>
      </c>
      <c r="J29" s="75">
        <v>10.644932321634748</v>
      </c>
      <c r="K29" s="75">
        <v>12.646023302006327</v>
      </c>
      <c r="L29" s="75">
        <v>8.5962121465019479</v>
      </c>
      <c r="M29" s="75">
        <v>4.5851159182546342</v>
      </c>
      <c r="N29" s="75">
        <v>-6.766835396006754</v>
      </c>
      <c r="O29" s="75">
        <v>-4.6533070461503678</v>
      </c>
      <c r="P29" s="75">
        <v>0.85088741385925815</v>
      </c>
      <c r="Q29" s="75">
        <v>2.6731998601559503</v>
      </c>
      <c r="R29" s="75">
        <v>-15.928298266583575</v>
      </c>
      <c r="S29" s="75">
        <v>-11.0822072346625</v>
      </c>
      <c r="T29" s="75">
        <v>-1.770483486169161</v>
      </c>
      <c r="U29" s="75">
        <v>11.43679421534527</v>
      </c>
      <c r="V29" s="75">
        <v>37.088487740136891</v>
      </c>
      <c r="W29" s="75">
        <v>27.326949180004423</v>
      </c>
      <c r="X29" s="75">
        <v>-17.353074294663884</v>
      </c>
      <c r="Y29" s="75">
        <v>-27.656082411643347</v>
      </c>
    </row>
    <row r="30" spans="1:25" s="111" customFormat="1" ht="17.100000000000001" customHeight="1" x14ac:dyDescent="0.2">
      <c r="A30" s="87" t="s">
        <v>58</v>
      </c>
      <c r="B30" s="75">
        <v>-4.4430586398285232</v>
      </c>
      <c r="C30" s="135">
        <v>-4.4838079911433626</v>
      </c>
      <c r="D30" s="135">
        <v>0.82985508741204583</v>
      </c>
      <c r="E30" s="75">
        <v>8.3150920477500492</v>
      </c>
      <c r="F30" s="75">
        <v>19.590468959948339</v>
      </c>
      <c r="G30" s="75">
        <v>22.670277831298048</v>
      </c>
      <c r="H30" s="75">
        <v>18.552124540726677</v>
      </c>
      <c r="I30" s="75">
        <v>7.5608266083219799</v>
      </c>
      <c r="J30" s="75">
        <v>10.076352081900009</v>
      </c>
      <c r="K30" s="75">
        <v>3.2615071973662646</v>
      </c>
      <c r="L30" s="75">
        <v>1.7571690144763785</v>
      </c>
      <c r="M30" s="75">
        <v>6.3887734188745604</v>
      </c>
      <c r="N30" s="75">
        <v>1.4288658449876479</v>
      </c>
      <c r="O30" s="75">
        <v>6.4015413279949307</v>
      </c>
      <c r="P30" s="75">
        <v>2.7695928604584141</v>
      </c>
      <c r="Q30" s="75">
        <v>-6.5491303240742482</v>
      </c>
      <c r="R30" s="75">
        <v>11.091405868463511</v>
      </c>
      <c r="S30" s="75">
        <v>7.7648530783760217</v>
      </c>
      <c r="T30" s="75">
        <v>1.0564327090208492</v>
      </c>
      <c r="U30" s="75">
        <v>8.2221896313040546</v>
      </c>
      <c r="V30" s="75">
        <v>-3.8450730581219394</v>
      </c>
      <c r="W30" s="75">
        <v>14.848173858376557</v>
      </c>
      <c r="X30" s="75">
        <v>13.776412831128869</v>
      </c>
      <c r="Y30" s="75">
        <v>14.746957450292243</v>
      </c>
    </row>
    <row r="31" spans="1:25" s="111" customFormat="1" ht="17.100000000000001" customHeight="1" x14ac:dyDescent="0.2">
      <c r="A31" s="87" t="s">
        <v>71</v>
      </c>
      <c r="B31" s="75">
        <v>-8.2114354817568458</v>
      </c>
      <c r="C31" s="75">
        <v>-9.5002171920168905</v>
      </c>
      <c r="D31" s="75">
        <v>26.70810595018942</v>
      </c>
      <c r="E31" s="75">
        <v>134.27767390633082</v>
      </c>
      <c r="F31" s="135">
        <v>80.959822675018117</v>
      </c>
      <c r="G31" s="135">
        <v>117.51669667027498</v>
      </c>
      <c r="H31" s="135">
        <v>77.490398468304122</v>
      </c>
      <c r="I31" s="135">
        <v>22.563442416532276</v>
      </c>
      <c r="J31" s="135">
        <v>64.273934225079728</v>
      </c>
      <c r="K31" s="135">
        <v>17.524437266640682</v>
      </c>
      <c r="L31" s="135">
        <v>14.135574460482768</v>
      </c>
      <c r="M31" s="135">
        <v>4.0267472027456286</v>
      </c>
      <c r="N31" s="135">
        <v>-2.020722247147444</v>
      </c>
      <c r="O31" s="135">
        <v>1.3486921234611593</v>
      </c>
      <c r="P31" s="135">
        <v>-7.5081331547293466</v>
      </c>
      <c r="Q31" s="135">
        <v>-25.713382137513296</v>
      </c>
      <c r="R31" s="135">
        <v>-24.974932151515095</v>
      </c>
      <c r="S31" s="135">
        <v>-21.478503265333359</v>
      </c>
      <c r="T31" s="135">
        <v>-19.748969245919412</v>
      </c>
      <c r="U31" s="135">
        <v>23.252366247389354</v>
      </c>
      <c r="V31" s="135">
        <v>21.236345378436926</v>
      </c>
      <c r="W31" s="135">
        <v>-6.892354072457163</v>
      </c>
      <c r="X31" s="135">
        <v>-11.776906487825745</v>
      </c>
      <c r="Y31" s="135">
        <v>-10.482353393571364</v>
      </c>
    </row>
    <row r="32" spans="1:25" s="111" customFormat="1" ht="17.100000000000001" customHeight="1" x14ac:dyDescent="0.2">
      <c r="A32" s="87" t="s">
        <v>17</v>
      </c>
      <c r="B32" s="75">
        <v>0.59666450323865305</v>
      </c>
      <c r="C32" s="75">
        <v>-4.6547760082375822</v>
      </c>
      <c r="D32" s="75">
        <v>-4.5960117632125037</v>
      </c>
      <c r="E32" s="75">
        <v>-5.3893332706565822</v>
      </c>
      <c r="F32" s="75">
        <v>-4.0439017127503423</v>
      </c>
      <c r="G32" s="75">
        <v>-1.6109417443634921</v>
      </c>
      <c r="H32" s="75">
        <v>-0.73940262569106574</v>
      </c>
      <c r="I32" s="75">
        <v>1.2844747302699133</v>
      </c>
      <c r="J32" s="75">
        <v>4.1189007016561918</v>
      </c>
      <c r="K32" s="75">
        <v>4.8332429136098254</v>
      </c>
      <c r="L32" s="75">
        <v>4.6754214556272711</v>
      </c>
      <c r="M32" s="75">
        <v>5.1589924437540402</v>
      </c>
      <c r="N32" s="75">
        <v>2.4677949743479477</v>
      </c>
      <c r="O32" s="75">
        <v>1.4747200213951484</v>
      </c>
      <c r="P32" s="75">
        <v>0.92499145058002608</v>
      </c>
      <c r="Q32" s="75">
        <v>0.84381729226590263</v>
      </c>
      <c r="R32" s="75">
        <v>1.0804397557891088</v>
      </c>
      <c r="S32" s="75">
        <v>2.2128279907629</v>
      </c>
      <c r="T32" s="75">
        <v>3.711685664575648</v>
      </c>
      <c r="U32" s="75">
        <v>4.7914389277494918</v>
      </c>
      <c r="V32" s="75">
        <v>5.1336314736646571</v>
      </c>
      <c r="W32" s="75">
        <v>4.7049939197684632</v>
      </c>
      <c r="X32" s="75">
        <v>4.0830358336797046</v>
      </c>
      <c r="Y32" s="75">
        <v>5.2015906536726497</v>
      </c>
    </row>
    <row r="33" spans="1:25" s="111" customFormat="1" ht="17.100000000000001" customHeight="1" x14ac:dyDescent="0.2">
      <c r="A33" s="87" t="s">
        <v>59</v>
      </c>
      <c r="B33" s="75">
        <v>2.6610001924588289</v>
      </c>
      <c r="C33" s="75">
        <v>2.8320875304244986</v>
      </c>
      <c r="D33" s="75">
        <v>2.9241437535655557</v>
      </c>
      <c r="E33" s="75">
        <v>2.9363196310439044</v>
      </c>
      <c r="F33" s="75">
        <v>2.8680562781260299</v>
      </c>
      <c r="G33" s="75">
        <v>2.818760136999221</v>
      </c>
      <c r="H33" s="75">
        <v>2.7883245387762878</v>
      </c>
      <c r="I33" s="75">
        <v>2.7769125479084389</v>
      </c>
      <c r="J33" s="75">
        <v>2.784433990429469</v>
      </c>
      <c r="K33" s="75">
        <v>2.7882439197451259</v>
      </c>
      <c r="L33" s="75">
        <v>2.7883925748358518</v>
      </c>
      <c r="M33" s="75">
        <v>2.7845078235089193</v>
      </c>
      <c r="N33" s="75">
        <v>2.7766205523812371</v>
      </c>
      <c r="O33" s="75">
        <v>2.7666837305449388</v>
      </c>
      <c r="P33" s="75">
        <v>2.7550210004258391</v>
      </c>
      <c r="Q33" s="75">
        <v>2.7414187929386991</v>
      </c>
      <c r="R33" s="75">
        <v>2.7257886725843283</v>
      </c>
      <c r="S33" s="75">
        <v>2.7149036064234355</v>
      </c>
      <c r="T33" s="75">
        <v>2.7349376716784279</v>
      </c>
      <c r="U33" s="75">
        <v>2.7594583871617617</v>
      </c>
      <c r="V33" s="75">
        <v>2.7624503659270383</v>
      </c>
      <c r="W33" s="75">
        <v>2.7625056793883385</v>
      </c>
      <c r="X33" s="75">
        <v>2.7599404177317988</v>
      </c>
      <c r="Y33" s="75">
        <v>2.7545365012332068</v>
      </c>
    </row>
    <row r="34" spans="1:25" s="111" customFormat="1" ht="17.100000000000001" customHeight="1" x14ac:dyDescent="0.2">
      <c r="A34" s="88" t="s">
        <v>136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</row>
    <row r="35" spans="1:25" s="155" customFormat="1" ht="17.100000000000001" customHeight="1" x14ac:dyDescent="0.2">
      <c r="A35" s="160" t="s">
        <v>95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</row>
    <row r="36" spans="1:25" s="180" customFormat="1" ht="17.100000000000001" customHeight="1" thickBot="1" x14ac:dyDescent="0.25">
      <c r="A36" s="178" t="s">
        <v>19</v>
      </c>
      <c r="B36" s="179">
        <v>10.60291057288496</v>
      </c>
      <c r="C36" s="179">
        <v>4.597367378479289</v>
      </c>
      <c r="D36" s="179">
        <v>17.953697076024632</v>
      </c>
      <c r="E36" s="179">
        <v>10.80672630436117</v>
      </c>
      <c r="F36" s="179">
        <v>7.1545761474888003</v>
      </c>
      <c r="G36" s="179">
        <v>10.45834302413693</v>
      </c>
      <c r="H36" s="179">
        <v>-0.66564125761212622</v>
      </c>
      <c r="I36" s="179">
        <v>1.3631756088378966</v>
      </c>
      <c r="J36" s="179">
        <v>-0.6258933143710399</v>
      </c>
      <c r="K36" s="179">
        <v>3.2403131918357753</v>
      </c>
      <c r="L36" s="179">
        <v>10.00278282938012</v>
      </c>
      <c r="M36" s="179">
        <v>5.0749483017967778</v>
      </c>
      <c r="N36" s="179">
        <v>11.091936826276072</v>
      </c>
      <c r="O36" s="179">
        <v>9.6040100711014542</v>
      </c>
      <c r="P36" s="179">
        <v>-0.69137787508599668</v>
      </c>
      <c r="Q36" s="179">
        <v>-25.100995541014427</v>
      </c>
      <c r="R36" s="179">
        <v>-3.630244080940126</v>
      </c>
      <c r="S36" s="179">
        <v>-4.8251111567238381</v>
      </c>
      <c r="T36" s="179">
        <v>-3.5073805126077051</v>
      </c>
      <c r="U36" s="179">
        <v>48.444939868223067</v>
      </c>
      <c r="V36" s="179">
        <v>-0.60403897170885346</v>
      </c>
      <c r="W36" s="179">
        <v>9.4704755061562054</v>
      </c>
      <c r="X36" s="179">
        <v>21.842698882315027</v>
      </c>
      <c r="Y36" s="179">
        <v>0.66992847081683848</v>
      </c>
    </row>
    <row r="37" spans="1:25" x14ac:dyDescent="0.2">
      <c r="A37" s="114" t="s">
        <v>50</v>
      </c>
    </row>
  </sheetData>
  <mergeCells count="6">
    <mergeCell ref="V3:Y3"/>
    <mergeCell ref="R3:U3"/>
    <mergeCell ref="B3:E3"/>
    <mergeCell ref="F3:I3"/>
    <mergeCell ref="J3:M3"/>
    <mergeCell ref="N3:Q3"/>
  </mergeCells>
  <conditionalFormatting sqref="A5:A10 A23:A26 A28 A30:A36 A12:A21 B5:I36">
    <cfRule type="cellIs" dxfId="33" priority="27" operator="lessThan">
      <formula>0</formula>
    </cfRule>
  </conditionalFormatting>
  <conditionalFormatting sqref="J5:J10 J23:J26 J28 J30:J36 J12:J21">
    <cfRule type="cellIs" dxfId="32" priority="26" operator="lessThan">
      <formula>0</formula>
    </cfRule>
  </conditionalFormatting>
  <conditionalFormatting sqref="K5:M10 K23:M26 K28:M28 K30:M36 K12:M21">
    <cfRule type="cellIs" dxfId="31" priority="25" operator="lessThan">
      <formula>0</formula>
    </cfRule>
  </conditionalFormatting>
  <conditionalFormatting sqref="N12:R19 N20:O21 Q20:R21 N30:W36 N5:Y10 N23:Y26 N28:Y28 X30:Y33 S12:Y21 X36:Y36">
    <cfRule type="cellIs" dxfId="30" priority="23" operator="lessThan">
      <formula>0</formula>
    </cfRule>
  </conditionalFormatting>
  <conditionalFormatting sqref="A22">
    <cfRule type="cellIs" dxfId="29" priority="22" operator="lessThan">
      <formula>0</formula>
    </cfRule>
  </conditionalFormatting>
  <conditionalFormatting sqref="J22">
    <cfRule type="cellIs" dxfId="28" priority="21" operator="lessThan">
      <formula>0</formula>
    </cfRule>
  </conditionalFormatting>
  <conditionalFormatting sqref="K22:M22">
    <cfRule type="cellIs" dxfId="27" priority="20" operator="lessThan">
      <formula>0</formula>
    </cfRule>
  </conditionalFormatting>
  <conditionalFormatting sqref="N22:O22 Q22:Y22">
    <cfRule type="cellIs" dxfId="26" priority="19" operator="lessThan">
      <formula>0</formula>
    </cfRule>
  </conditionalFormatting>
  <conditionalFormatting sqref="A27">
    <cfRule type="cellIs" dxfId="25" priority="18" operator="lessThan">
      <formula>0</formula>
    </cfRule>
  </conditionalFormatting>
  <conditionalFormatting sqref="J27">
    <cfRule type="cellIs" dxfId="24" priority="17" operator="lessThan">
      <formula>0</formula>
    </cfRule>
  </conditionalFormatting>
  <conditionalFormatting sqref="K27:M27">
    <cfRule type="cellIs" dxfId="23" priority="16" operator="lessThan">
      <formula>0</formula>
    </cfRule>
  </conditionalFormatting>
  <conditionalFormatting sqref="N27:Y27">
    <cfRule type="cellIs" dxfId="22" priority="15" operator="lessThan">
      <formula>0</formula>
    </cfRule>
  </conditionalFormatting>
  <conditionalFormatting sqref="A29">
    <cfRule type="cellIs" dxfId="21" priority="14" operator="lessThan">
      <formula>0</formula>
    </cfRule>
  </conditionalFormatting>
  <conditionalFormatting sqref="J29">
    <cfRule type="cellIs" dxfId="20" priority="13" operator="lessThan">
      <formula>0</formula>
    </cfRule>
  </conditionalFormatting>
  <conditionalFormatting sqref="K29:M29">
    <cfRule type="cellIs" dxfId="19" priority="12" operator="lessThan">
      <formula>0</formula>
    </cfRule>
  </conditionalFormatting>
  <conditionalFormatting sqref="N29:Y29">
    <cfRule type="cellIs" dxfId="18" priority="11" operator="lessThan">
      <formula>0</formula>
    </cfRule>
  </conditionalFormatting>
  <conditionalFormatting sqref="A11">
    <cfRule type="cellIs" dxfId="17" priority="10" operator="lessThan">
      <formula>0</formula>
    </cfRule>
  </conditionalFormatting>
  <conditionalFormatting sqref="J11">
    <cfRule type="cellIs" dxfId="16" priority="9" operator="lessThan">
      <formula>0</formula>
    </cfRule>
  </conditionalFormatting>
  <conditionalFormatting sqref="K11:M11">
    <cfRule type="cellIs" dxfId="15" priority="8" operator="lessThan">
      <formula>0</formula>
    </cfRule>
  </conditionalFormatting>
  <conditionalFormatting sqref="N11:Y11">
    <cfRule type="cellIs" dxfId="14" priority="7" operator="lessThan">
      <formula>0</formula>
    </cfRule>
  </conditionalFormatting>
  <conditionalFormatting sqref="P20:P22">
    <cfRule type="cellIs" dxfId="13" priority="1" operator="lessThan">
      <formula>0</formula>
    </cfRule>
  </conditionalFormatting>
  <pageMargins left="0.31496062992125984" right="0" top="0.51181102362204722" bottom="0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7"/>
  <sheetViews>
    <sheetView showGridLines="0" view="pageBreakPreview" zoomScaleSheetLayoutView="10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 activeCell="P15" sqref="P15"/>
    </sheetView>
  </sheetViews>
  <sheetFormatPr defaultRowHeight="11.25" x14ac:dyDescent="0.2"/>
  <cols>
    <col min="1" max="1" width="25.42578125" style="100" customWidth="1"/>
    <col min="2" max="2" width="6.28515625" style="100" customWidth="1"/>
    <col min="3" max="3" width="6" style="100" customWidth="1"/>
    <col min="4" max="4" width="6.140625" style="100" customWidth="1"/>
    <col min="5" max="5" width="6.7109375" style="100" customWidth="1"/>
    <col min="6" max="7" width="6" style="100" bestFit="1" customWidth="1"/>
    <col min="8" max="10" width="7" style="100" customWidth="1"/>
    <col min="11" max="16" width="6" style="100" bestFit="1" customWidth="1"/>
    <col min="17" max="17" width="6.28515625" style="100" customWidth="1"/>
    <col min="18" max="25" width="6" style="100" bestFit="1" customWidth="1"/>
    <col min="26" max="16384" width="9.140625" style="100"/>
  </cols>
  <sheetData>
    <row r="1" spans="1:25" s="101" customFormat="1" ht="17.25" customHeight="1" x14ac:dyDescent="0.2">
      <c r="A1" s="121"/>
      <c r="B1" s="121" t="s">
        <v>144</v>
      </c>
    </row>
    <row r="2" spans="1:25" ht="3.75" customHeight="1" thickBot="1" x14ac:dyDescent="0.25"/>
    <row r="3" spans="1:25" s="94" customFormat="1" ht="12" customHeight="1" x14ac:dyDescent="0.2">
      <c r="B3" s="186" t="s">
        <v>80</v>
      </c>
      <c r="C3" s="186"/>
      <c r="D3" s="186"/>
      <c r="E3" s="186"/>
      <c r="F3" s="186" t="s">
        <v>92</v>
      </c>
      <c r="G3" s="186"/>
      <c r="H3" s="186"/>
      <c r="I3" s="186"/>
      <c r="J3" s="188" t="s">
        <v>135</v>
      </c>
      <c r="K3" s="188"/>
      <c r="L3" s="188"/>
      <c r="M3" s="188"/>
      <c r="N3" s="188" t="s">
        <v>137</v>
      </c>
      <c r="O3" s="188"/>
      <c r="P3" s="188"/>
      <c r="Q3" s="188"/>
      <c r="R3" s="187" t="s">
        <v>138</v>
      </c>
      <c r="S3" s="187"/>
      <c r="T3" s="187"/>
      <c r="U3" s="187"/>
      <c r="V3" s="186" t="s">
        <v>139</v>
      </c>
      <c r="W3" s="186"/>
      <c r="X3" s="186"/>
      <c r="Y3" s="186"/>
    </row>
    <row r="4" spans="1:25" s="155" customFormat="1" ht="13.5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7" t="s">
        <v>46</v>
      </c>
      <c r="G4" s="97" t="s">
        <v>47</v>
      </c>
      <c r="H4" s="97" t="s">
        <v>48</v>
      </c>
      <c r="I4" s="97" t="s">
        <v>49</v>
      </c>
      <c r="J4" s="159" t="s">
        <v>46</v>
      </c>
      <c r="K4" s="159" t="s">
        <v>47</v>
      </c>
      <c r="L4" s="97" t="s">
        <v>48</v>
      </c>
      <c r="M4" s="97" t="s">
        <v>49</v>
      </c>
      <c r="N4" s="159" t="s">
        <v>46</v>
      </c>
      <c r="O4" s="159" t="s">
        <v>47</v>
      </c>
      <c r="P4" s="159" t="s">
        <v>48</v>
      </c>
      <c r="Q4" s="159" t="s">
        <v>49</v>
      </c>
      <c r="R4" s="159" t="s">
        <v>46</v>
      </c>
      <c r="S4" s="159" t="s">
        <v>47</v>
      </c>
      <c r="T4" s="159" t="s">
        <v>48</v>
      </c>
      <c r="U4" s="159" t="s">
        <v>49</v>
      </c>
      <c r="V4" s="159" t="s">
        <v>46</v>
      </c>
      <c r="W4" s="159" t="s">
        <v>47</v>
      </c>
      <c r="X4" s="159" t="s">
        <v>48</v>
      </c>
      <c r="Y4" s="159" t="s">
        <v>49</v>
      </c>
    </row>
    <row r="5" spans="1:25" s="104" customFormat="1" ht="17.100000000000001" customHeight="1" x14ac:dyDescent="0.2">
      <c r="A5" s="82" t="s">
        <v>97</v>
      </c>
      <c r="B5" s="131">
        <v>97.188198110377357</v>
      </c>
      <c r="C5" s="131">
        <v>99.771952565533269</v>
      </c>
      <c r="D5" s="131">
        <v>101.85019026611255</v>
      </c>
      <c r="E5" s="131">
        <v>101.39735429957135</v>
      </c>
      <c r="F5" s="131">
        <v>102.32330128210825</v>
      </c>
      <c r="G5" s="131">
        <v>100.17551206115034</v>
      </c>
      <c r="H5" s="131">
        <v>106.42955766140658</v>
      </c>
      <c r="I5" s="131">
        <v>109.03730219574047</v>
      </c>
      <c r="J5" s="131">
        <v>105.31143477560339</v>
      </c>
      <c r="K5" s="131">
        <v>107.4095046100902</v>
      </c>
      <c r="L5" s="131">
        <v>108.28989828521185</v>
      </c>
      <c r="M5" s="131">
        <v>109.450894667326</v>
      </c>
      <c r="N5" s="131">
        <v>108.27350319851392</v>
      </c>
      <c r="O5" s="131">
        <v>111.58562631843306</v>
      </c>
      <c r="P5" s="131">
        <v>112.33937788998402</v>
      </c>
      <c r="Q5" s="131">
        <v>110.07827203962141</v>
      </c>
      <c r="R5" s="131">
        <v>112.15338083946253</v>
      </c>
      <c r="S5" s="131">
        <v>113.74261297698712</v>
      </c>
      <c r="T5" s="131">
        <v>113.48444129339954</v>
      </c>
      <c r="U5" s="131">
        <v>113.97632631823447</v>
      </c>
      <c r="V5" s="131">
        <v>114.00298132990328</v>
      </c>
      <c r="W5" s="131">
        <v>115.73480811954131</v>
      </c>
      <c r="X5" s="131">
        <v>120.76401577290234</v>
      </c>
      <c r="Y5" s="131">
        <v>125.05847763677518</v>
      </c>
    </row>
    <row r="6" spans="1:25" s="160" customFormat="1" ht="17.100000000000001" customHeight="1" x14ac:dyDescent="0.2">
      <c r="A6" s="160" t="s">
        <v>96</v>
      </c>
      <c r="B6" s="160">
        <v>99.742617731271608</v>
      </c>
      <c r="C6" s="160">
        <v>100.23979287266675</v>
      </c>
      <c r="D6" s="160">
        <v>101.1972534168949</v>
      </c>
      <c r="E6" s="160">
        <v>99.026117996607852</v>
      </c>
      <c r="F6" s="160">
        <v>102.1230193018052</v>
      </c>
      <c r="G6" s="160">
        <v>94.105569171361353</v>
      </c>
      <c r="H6" s="160">
        <v>111.0941191050706</v>
      </c>
      <c r="I6" s="160">
        <v>116.54026552111975</v>
      </c>
      <c r="J6" s="160">
        <v>100.95886908663549</v>
      </c>
      <c r="K6" s="160">
        <v>106.58500391048391</v>
      </c>
      <c r="L6" s="160">
        <v>112.30186362616008</v>
      </c>
      <c r="M6" s="160">
        <v>116.30387824906056</v>
      </c>
      <c r="N6" s="160">
        <v>108.91885255847313</v>
      </c>
      <c r="O6" s="160">
        <v>118.73889576299051</v>
      </c>
      <c r="P6" s="160">
        <v>116.65635178798223</v>
      </c>
      <c r="Q6" s="160">
        <v>113.72650746062996</v>
      </c>
      <c r="R6" s="160">
        <v>112.15135278140424</v>
      </c>
      <c r="S6" s="160">
        <v>117.08532746675202</v>
      </c>
      <c r="T6" s="160">
        <v>113.50846272266786</v>
      </c>
      <c r="U6" s="160">
        <v>120.47284487412648</v>
      </c>
      <c r="V6" s="160">
        <v>113.00019977412224</v>
      </c>
      <c r="W6" s="160">
        <v>123.15234962555961</v>
      </c>
      <c r="X6" s="160">
        <v>126.8228966897186</v>
      </c>
      <c r="Y6" s="160">
        <v>131.81773903123889</v>
      </c>
    </row>
    <row r="7" spans="1:25" s="111" customFormat="1" ht="17.100000000000001" customHeight="1" x14ac:dyDescent="0.2">
      <c r="A7" s="77" t="s">
        <v>1</v>
      </c>
      <c r="B7" s="74">
        <v>99.772054828187621</v>
      </c>
      <c r="C7" s="74">
        <v>99.947131379968525</v>
      </c>
      <c r="D7" s="74">
        <v>99.68534407832378</v>
      </c>
      <c r="E7" s="74">
        <v>100.72716983493915</v>
      </c>
      <c r="F7" s="74">
        <v>105.81864088023147</v>
      </c>
      <c r="G7" s="74">
        <v>98.949032346713523</v>
      </c>
      <c r="H7" s="74">
        <v>96.082877756912865</v>
      </c>
      <c r="I7" s="74">
        <v>99.644408795749598</v>
      </c>
      <c r="J7" s="74">
        <v>99.407724280271054</v>
      </c>
      <c r="K7" s="74">
        <v>92.193285286077952</v>
      </c>
      <c r="L7" s="74">
        <v>90.701724180381888</v>
      </c>
      <c r="M7" s="74">
        <v>85.115265966556848</v>
      </c>
      <c r="N7" s="74">
        <v>87.543994430350409</v>
      </c>
      <c r="O7" s="74">
        <v>91.111964253039289</v>
      </c>
      <c r="P7" s="74">
        <v>95.192043157090239</v>
      </c>
      <c r="Q7" s="74">
        <v>83.093969381208709</v>
      </c>
      <c r="R7" s="74">
        <v>83.466660870102146</v>
      </c>
      <c r="S7" s="74">
        <v>82.522962822240771</v>
      </c>
      <c r="T7" s="74">
        <v>91.47562629762254</v>
      </c>
      <c r="U7" s="74">
        <v>100.09480530897856</v>
      </c>
      <c r="V7" s="74">
        <v>100.14670705157374</v>
      </c>
      <c r="W7" s="74">
        <v>128.33804556834326</v>
      </c>
      <c r="X7" s="74">
        <v>132.02152717447746</v>
      </c>
      <c r="Y7" s="74">
        <v>132.66264704485724</v>
      </c>
    </row>
    <row r="8" spans="1:25" s="111" customFormat="1" ht="17.100000000000001" customHeight="1" x14ac:dyDescent="0.2">
      <c r="A8" s="77" t="s">
        <v>2</v>
      </c>
      <c r="B8" s="74">
        <v>102.76629695697726</v>
      </c>
      <c r="C8" s="74">
        <v>100.35430007731787</v>
      </c>
      <c r="D8" s="74">
        <v>98.209815634751479</v>
      </c>
      <c r="E8" s="74">
        <v>96.295724300965176</v>
      </c>
      <c r="F8" s="74">
        <v>104.05625944656552</v>
      </c>
      <c r="G8" s="74">
        <v>95.66251130161838</v>
      </c>
      <c r="H8" s="74">
        <v>104.10645013770652</v>
      </c>
      <c r="I8" s="74">
        <v>107.3586234006154</v>
      </c>
      <c r="J8" s="74">
        <v>98.418304441632429</v>
      </c>
      <c r="K8" s="74">
        <v>101.12309682623915</v>
      </c>
      <c r="L8" s="74">
        <v>103.55757115167819</v>
      </c>
      <c r="M8" s="74">
        <v>111.47695412267655</v>
      </c>
      <c r="N8" s="74">
        <v>103.25933301277065</v>
      </c>
      <c r="O8" s="74">
        <v>104.88785136718197</v>
      </c>
      <c r="P8" s="74">
        <v>105.9737459052365</v>
      </c>
      <c r="Q8" s="74">
        <v>106.00592113898077</v>
      </c>
      <c r="R8" s="74">
        <v>107.12630272535675</v>
      </c>
      <c r="S8" s="74">
        <v>100.06184037714112</v>
      </c>
      <c r="T8" s="74">
        <v>99.820898387858705</v>
      </c>
      <c r="U8" s="74">
        <v>112.02053166578771</v>
      </c>
      <c r="V8" s="74">
        <v>104.76973197676178</v>
      </c>
      <c r="W8" s="74">
        <v>108.73006069018562</v>
      </c>
      <c r="X8" s="74">
        <v>109.38575591626922</v>
      </c>
      <c r="Y8" s="74">
        <v>126.07261179863301</v>
      </c>
    </row>
    <row r="9" spans="1:25" s="111" customFormat="1" ht="17.100000000000001" customHeight="1" x14ac:dyDescent="0.2">
      <c r="A9" s="77" t="s">
        <v>3</v>
      </c>
      <c r="B9" s="74">
        <v>98.504971701902292</v>
      </c>
      <c r="C9" s="74">
        <v>98.757608023996141</v>
      </c>
      <c r="D9" s="74">
        <v>100.92046267863344</v>
      </c>
      <c r="E9" s="74">
        <v>101.71192319617515</v>
      </c>
      <c r="F9" s="74">
        <v>107.75209458532989</v>
      </c>
      <c r="G9" s="74">
        <v>108.34324277358995</v>
      </c>
      <c r="H9" s="74">
        <v>110.46128371662876</v>
      </c>
      <c r="I9" s="74">
        <v>110.66812073092191</v>
      </c>
      <c r="J9" s="74">
        <v>114.35475109451878</v>
      </c>
      <c r="K9" s="74">
        <v>116.51629678432221</v>
      </c>
      <c r="L9" s="74">
        <v>120.52759176594532</v>
      </c>
      <c r="M9" s="74">
        <v>120.41991240347696</v>
      </c>
      <c r="N9" s="74">
        <v>123.30806963672056</v>
      </c>
      <c r="O9" s="74">
        <v>126.64660919574888</v>
      </c>
      <c r="P9" s="74">
        <v>130.81922353649418</v>
      </c>
      <c r="Q9" s="74">
        <v>132.16732328390754</v>
      </c>
      <c r="R9" s="74">
        <v>131.63263918291591</v>
      </c>
      <c r="S9" s="74">
        <v>131.96474924940932</v>
      </c>
      <c r="T9" s="74">
        <v>129.43437052328892</v>
      </c>
      <c r="U9" s="74">
        <v>134.32460129688451</v>
      </c>
      <c r="V9" s="74">
        <v>136.13249792347295</v>
      </c>
      <c r="W9" s="74">
        <v>137.31466732365107</v>
      </c>
      <c r="X9" s="74">
        <v>132.97892478670656</v>
      </c>
      <c r="Y9" s="74">
        <v>132.47791270448707</v>
      </c>
    </row>
    <row r="10" spans="1:25" s="111" customFormat="1" ht="17.100000000000001" customHeight="1" x14ac:dyDescent="0.2">
      <c r="A10" s="77" t="s">
        <v>4</v>
      </c>
      <c r="B10" s="74">
        <v>88.319517071877769</v>
      </c>
      <c r="C10" s="74">
        <v>107.27627355840971</v>
      </c>
      <c r="D10" s="74">
        <v>136.82481959131542</v>
      </c>
      <c r="E10" s="74">
        <v>94.543612257023739</v>
      </c>
      <c r="F10" s="74">
        <v>77.810894253769291</v>
      </c>
      <c r="G10" s="74">
        <v>91.382802233240412</v>
      </c>
      <c r="H10" s="74">
        <v>118.40718573744671</v>
      </c>
      <c r="I10" s="74">
        <v>86.89712014007732</v>
      </c>
      <c r="J10" s="74">
        <v>84.896591562961234</v>
      </c>
      <c r="K10" s="74">
        <v>107.21135025854196</v>
      </c>
      <c r="L10" s="74">
        <v>144.63769672520843</v>
      </c>
      <c r="M10" s="74">
        <v>103.33486053920934</v>
      </c>
      <c r="N10" s="74">
        <v>90.994823579226932</v>
      </c>
      <c r="O10" s="74">
        <v>110.15301752589974</v>
      </c>
      <c r="P10" s="74">
        <v>142.25498811052012</v>
      </c>
      <c r="Q10" s="74">
        <v>96.120114829103812</v>
      </c>
      <c r="R10" s="74">
        <v>82.888337237404087</v>
      </c>
      <c r="S10" s="74">
        <v>111.87342030146408</v>
      </c>
      <c r="T10" s="74">
        <v>145.66200668927553</v>
      </c>
      <c r="U10" s="74">
        <v>104.63548777735426</v>
      </c>
      <c r="V10" s="74">
        <v>83.702987967378263</v>
      </c>
      <c r="W10" s="74">
        <v>116.12224745060745</v>
      </c>
      <c r="X10" s="74">
        <v>146.04986034968979</v>
      </c>
      <c r="Y10" s="74">
        <v>106.78224973314563</v>
      </c>
    </row>
    <row r="11" spans="1:25" s="111" customFormat="1" ht="17.100000000000001" customHeight="1" x14ac:dyDescent="0.2">
      <c r="A11" s="77" t="s">
        <v>5</v>
      </c>
      <c r="B11" s="74">
        <v>86.396093443384132</v>
      </c>
      <c r="C11" s="74">
        <v>103.79938257856298</v>
      </c>
      <c r="D11" s="74">
        <v>108.39335415390654</v>
      </c>
      <c r="E11" s="74">
        <v>101.06399573010414</v>
      </c>
      <c r="F11" s="74">
        <v>80.872351349987383</v>
      </c>
      <c r="G11" s="74">
        <v>63.557505942402251</v>
      </c>
      <c r="H11" s="74">
        <v>137.54539864871836</v>
      </c>
      <c r="I11" s="74">
        <v>154.74422143635837</v>
      </c>
      <c r="J11" s="74">
        <v>93.313249487563994</v>
      </c>
      <c r="K11" s="74">
        <v>114.23399236099591</v>
      </c>
      <c r="L11" s="74">
        <v>128.43902611674852</v>
      </c>
      <c r="M11" s="74">
        <v>133.58427019841938</v>
      </c>
      <c r="N11" s="74">
        <v>127.22510789915501</v>
      </c>
      <c r="O11" s="74">
        <v>152.61878524554589</v>
      </c>
      <c r="P11" s="74">
        <v>120.21037527982352</v>
      </c>
      <c r="Q11" s="74">
        <v>119.33667811768638</v>
      </c>
      <c r="R11" s="74">
        <v>119.42309893318466</v>
      </c>
      <c r="S11" s="74">
        <v>168.49012530767055</v>
      </c>
      <c r="T11" s="74">
        <v>122.28208561984168</v>
      </c>
      <c r="U11" s="74">
        <v>124.79620230894068</v>
      </c>
      <c r="V11" s="74">
        <v>128.5636148365987</v>
      </c>
      <c r="W11" s="74">
        <v>132.72632575155453</v>
      </c>
      <c r="X11" s="74">
        <v>136.39047772109782</v>
      </c>
      <c r="Y11" s="74">
        <v>137.6626986310761</v>
      </c>
    </row>
    <row r="12" spans="1:25" s="111" customFormat="1" ht="17.100000000000001" customHeight="1" x14ac:dyDescent="0.2">
      <c r="A12" s="77" t="s">
        <v>6</v>
      </c>
      <c r="B12" s="74">
        <v>97.07564096892996</v>
      </c>
      <c r="C12" s="74">
        <v>96.045036779017423</v>
      </c>
      <c r="D12" s="74">
        <v>102.47557814941828</v>
      </c>
      <c r="E12" s="74">
        <v>105.32826166467488</v>
      </c>
      <c r="F12" s="74">
        <v>109.03906800218186</v>
      </c>
      <c r="G12" s="74">
        <v>118.11671821199619</v>
      </c>
      <c r="H12" s="74">
        <v>114.85171487190651</v>
      </c>
      <c r="I12" s="74">
        <v>120.62502761144403</v>
      </c>
      <c r="J12" s="74">
        <v>124.86380755491133</v>
      </c>
      <c r="K12" s="74">
        <v>125.74735637834158</v>
      </c>
      <c r="L12" s="74">
        <v>134.32507489576423</v>
      </c>
      <c r="M12" s="74">
        <v>133.44213946172835</v>
      </c>
      <c r="N12" s="74">
        <v>134.81583040209918</v>
      </c>
      <c r="O12" s="74">
        <v>159.4106397984317</v>
      </c>
      <c r="P12" s="74">
        <v>160.9967923535082</v>
      </c>
      <c r="Q12" s="74">
        <v>153.82574683121263</v>
      </c>
      <c r="R12" s="74">
        <v>165.18712203640658</v>
      </c>
      <c r="S12" s="74">
        <v>153.77934075422834</v>
      </c>
      <c r="T12" s="74">
        <v>157.46377788451491</v>
      </c>
      <c r="U12" s="74">
        <v>169.50786688486045</v>
      </c>
      <c r="V12" s="74">
        <v>159.2887351905371</v>
      </c>
      <c r="W12" s="74">
        <v>159.9786388463871</v>
      </c>
      <c r="X12" s="74">
        <v>155.07933801326877</v>
      </c>
      <c r="Y12" s="74">
        <v>158.79560454589372</v>
      </c>
    </row>
    <row r="13" spans="1:25" s="160" customFormat="1" ht="17.100000000000001" customHeight="1" x14ac:dyDescent="0.2">
      <c r="A13" s="160" t="s">
        <v>93</v>
      </c>
      <c r="B13" s="160">
        <v>96.82209497287765</v>
      </c>
      <c r="C13" s="160">
        <v>98.336850127520165</v>
      </c>
      <c r="D13" s="160">
        <v>102.00561517099874</v>
      </c>
      <c r="E13" s="160">
        <v>102.63963540144331</v>
      </c>
      <c r="F13" s="160">
        <v>105.9101028164601</v>
      </c>
      <c r="G13" s="160">
        <v>104.74497097106403</v>
      </c>
      <c r="H13" s="160">
        <v>106.42092824938727</v>
      </c>
      <c r="I13" s="160">
        <v>109.72352874584514</v>
      </c>
      <c r="J13" s="160">
        <v>111.99361674156106</v>
      </c>
      <c r="K13" s="160">
        <v>108.44579691220537</v>
      </c>
      <c r="L13" s="160">
        <v>108.3352789730919</v>
      </c>
      <c r="M13" s="160">
        <v>106.93578713952189</v>
      </c>
      <c r="N13" s="160">
        <v>107.83794747698785</v>
      </c>
      <c r="O13" s="160">
        <v>108.93487967165119</v>
      </c>
      <c r="P13" s="160">
        <v>113.53346370396429</v>
      </c>
      <c r="Q13" s="160">
        <v>114.22248255254827</v>
      </c>
      <c r="R13" s="160">
        <v>115.33945414108209</v>
      </c>
      <c r="S13" s="160">
        <v>115.69515070702757</v>
      </c>
      <c r="T13" s="160">
        <v>118.07753831488856</v>
      </c>
      <c r="U13" s="160">
        <v>117.70935628485655</v>
      </c>
      <c r="V13" s="160">
        <v>118.15853293539296</v>
      </c>
      <c r="W13" s="160">
        <v>112.09643112248719</v>
      </c>
      <c r="X13" s="160">
        <v>122.92879490149966</v>
      </c>
      <c r="Y13" s="160">
        <v>127.57758967399889</v>
      </c>
    </row>
    <row r="14" spans="1:25" s="111" customFormat="1" ht="17.100000000000001" customHeight="1" x14ac:dyDescent="0.2">
      <c r="A14" s="77" t="s">
        <v>8</v>
      </c>
      <c r="B14" s="74">
        <v>103.3307498466142</v>
      </c>
      <c r="C14" s="74">
        <v>102.7594393174126</v>
      </c>
      <c r="D14" s="74">
        <v>104.13801393038213</v>
      </c>
      <c r="E14" s="74">
        <v>91.781191557891148</v>
      </c>
      <c r="F14" s="74">
        <v>112.47232991608205</v>
      </c>
      <c r="G14" s="74">
        <v>98.62465685369483</v>
      </c>
      <c r="H14" s="74">
        <v>114.20720791453174</v>
      </c>
      <c r="I14" s="74">
        <v>142.92511475449766</v>
      </c>
      <c r="J14" s="74">
        <v>179.88624032685394</v>
      </c>
      <c r="K14" s="74">
        <v>165.16518288533862</v>
      </c>
      <c r="L14" s="74">
        <v>144.23826803747707</v>
      </c>
      <c r="M14" s="74">
        <v>119.49358589966421</v>
      </c>
      <c r="N14" s="74">
        <v>95.057028695922</v>
      </c>
      <c r="O14" s="74">
        <v>86.201487486192818</v>
      </c>
      <c r="P14" s="74">
        <v>166.88147200608026</v>
      </c>
      <c r="Q14" s="74">
        <v>210.71711101163788</v>
      </c>
      <c r="R14" s="74">
        <v>134.01577114124552</v>
      </c>
      <c r="S14" s="74">
        <v>148.06852209724769</v>
      </c>
      <c r="T14" s="74">
        <v>166.76023481132216</v>
      </c>
      <c r="U14" s="74">
        <v>157.66263121392586</v>
      </c>
      <c r="V14" s="74">
        <v>152.96086263174692</v>
      </c>
      <c r="W14" s="74">
        <v>55.930799425376229</v>
      </c>
      <c r="X14" s="74">
        <v>130.32170424271524</v>
      </c>
      <c r="Y14" s="74">
        <v>123.67821758830179</v>
      </c>
    </row>
    <row r="15" spans="1:25" s="111" customFormat="1" ht="17.100000000000001" customHeight="1" x14ac:dyDescent="0.2">
      <c r="A15" s="86" t="s">
        <v>9</v>
      </c>
      <c r="B15" s="74">
        <v>95.562413299888405</v>
      </c>
      <c r="C15" s="74">
        <v>98.243174272356526</v>
      </c>
      <c r="D15" s="74">
        <v>102.10094312266276</v>
      </c>
      <c r="E15" s="74">
        <v>103.88787299829734</v>
      </c>
      <c r="F15" s="74">
        <v>107.73068333517888</v>
      </c>
      <c r="G15" s="74">
        <v>106.10600482759394</v>
      </c>
      <c r="H15" s="74">
        <v>107.58353700317036</v>
      </c>
      <c r="I15" s="74">
        <v>110.07747083164281</v>
      </c>
      <c r="J15" s="74">
        <v>109.71934742868153</v>
      </c>
      <c r="K15" s="74">
        <v>106.74997757902811</v>
      </c>
      <c r="L15" s="74">
        <v>106.94046013562617</v>
      </c>
      <c r="M15" s="74">
        <v>107.21335213741428</v>
      </c>
      <c r="N15" s="74">
        <v>110.52475575816258</v>
      </c>
      <c r="O15" s="74">
        <v>113.1575240517386</v>
      </c>
      <c r="P15" s="74">
        <v>117.43494142388258</v>
      </c>
      <c r="Q15" s="74">
        <v>119.19335732606542</v>
      </c>
      <c r="R15" s="74">
        <v>121.28543038782334</v>
      </c>
      <c r="S15" s="74">
        <v>122.71662066319323</v>
      </c>
      <c r="T15" s="74">
        <v>125.96537302756433</v>
      </c>
      <c r="U15" s="74">
        <v>126.39158147829215</v>
      </c>
      <c r="V15" s="74">
        <v>127.67126520969325</v>
      </c>
      <c r="W15" s="74">
        <v>122.78684729224514</v>
      </c>
      <c r="X15" s="74">
        <v>131.40270841455481</v>
      </c>
      <c r="Y15" s="74">
        <v>140.63360709319045</v>
      </c>
    </row>
    <row r="16" spans="1:25" s="111" customFormat="1" ht="17.100000000000001" customHeight="1" x14ac:dyDescent="0.2">
      <c r="A16" s="86" t="s">
        <v>10</v>
      </c>
      <c r="B16" s="74">
        <v>94.096928714191449</v>
      </c>
      <c r="C16" s="74">
        <v>94.195581513222265</v>
      </c>
      <c r="D16" s="74">
        <v>106.22281860219987</v>
      </c>
      <c r="E16" s="74">
        <v>104.77748893946553</v>
      </c>
      <c r="F16" s="74">
        <v>104.30677395426736</v>
      </c>
      <c r="G16" s="74">
        <v>103.92763552734139</v>
      </c>
      <c r="H16" s="74">
        <v>108.92030583755192</v>
      </c>
      <c r="I16" s="74">
        <v>108.3734596750306</v>
      </c>
      <c r="J16" s="74">
        <v>117.52044555940367</v>
      </c>
      <c r="K16" s="74">
        <v>116.87262740544469</v>
      </c>
      <c r="L16" s="74">
        <v>117.0685957021911</v>
      </c>
      <c r="M16" s="74">
        <v>116.45389353840284</v>
      </c>
      <c r="N16" s="74">
        <v>116.72723990093267</v>
      </c>
      <c r="O16" s="74">
        <v>116.92067627650921</v>
      </c>
      <c r="P16" s="74">
        <v>117.14217007717127</v>
      </c>
      <c r="Q16" s="74">
        <v>116.88014878907691</v>
      </c>
      <c r="R16" s="74">
        <v>116.45716747460592</v>
      </c>
      <c r="S16" s="74">
        <v>115.72594798068172</v>
      </c>
      <c r="T16" s="74">
        <v>115.38190534549966</v>
      </c>
      <c r="U16" s="74">
        <v>115.33106080109002</v>
      </c>
      <c r="V16" s="74">
        <v>114.68327199469005</v>
      </c>
      <c r="W16" s="74">
        <v>114.66238768668894</v>
      </c>
      <c r="X16" s="74">
        <v>114.67283204738888</v>
      </c>
      <c r="Y16" s="74">
        <v>114.59819035983246</v>
      </c>
    </row>
    <row r="17" spans="1:25" s="111" customFormat="1" ht="17.100000000000001" customHeight="1" x14ac:dyDescent="0.2">
      <c r="A17" s="86" t="s">
        <v>11</v>
      </c>
      <c r="B17" s="74">
        <v>97.657817857517585</v>
      </c>
      <c r="C17" s="74">
        <v>98.17104880109548</v>
      </c>
      <c r="D17" s="74">
        <v>100.24413418225264</v>
      </c>
      <c r="E17" s="74">
        <v>103.80667980450214</v>
      </c>
      <c r="F17" s="74">
        <v>105.90427934034771</v>
      </c>
      <c r="G17" s="74">
        <v>107.57585542426882</v>
      </c>
      <c r="H17" s="74">
        <v>107.05854567681989</v>
      </c>
      <c r="I17" s="74">
        <v>109.85003809093948</v>
      </c>
      <c r="J17" s="74">
        <v>108.99394771038588</v>
      </c>
      <c r="K17" s="74">
        <v>107.59371527404898</v>
      </c>
      <c r="L17" s="74">
        <v>104.93891736434091</v>
      </c>
      <c r="M17" s="74">
        <v>103.65186108109512</v>
      </c>
      <c r="N17" s="74">
        <v>105.19909139926582</v>
      </c>
      <c r="O17" s="74">
        <v>107.72674558964266</v>
      </c>
      <c r="P17" s="74">
        <v>106.97903915183657</v>
      </c>
      <c r="Q17" s="74">
        <v>106.84393559412004</v>
      </c>
      <c r="R17" s="74">
        <v>106.4223630244624</v>
      </c>
      <c r="S17" s="74">
        <v>106.26383624951099</v>
      </c>
      <c r="T17" s="74">
        <v>106.43501423963417</v>
      </c>
      <c r="U17" s="74">
        <v>106.30102804141627</v>
      </c>
      <c r="V17" s="74">
        <v>107.18718018668618</v>
      </c>
      <c r="W17" s="74">
        <v>107.63015924464348</v>
      </c>
      <c r="X17" s="74">
        <v>107.13163948299906</v>
      </c>
      <c r="Y17" s="74">
        <v>106.48931237645651</v>
      </c>
    </row>
    <row r="18" spans="1:25" s="111" customFormat="1" ht="17.100000000000001" customHeight="1" x14ac:dyDescent="0.2">
      <c r="A18" s="77" t="s">
        <v>12</v>
      </c>
      <c r="B18" s="74">
        <v>99.26468030849594</v>
      </c>
      <c r="C18" s="74">
        <v>98.756153217295633</v>
      </c>
      <c r="D18" s="74">
        <v>100.9282081447524</v>
      </c>
      <c r="E18" s="74">
        <v>101.11168861605641</v>
      </c>
      <c r="F18" s="74">
        <v>99.923564088748535</v>
      </c>
      <c r="G18" s="74">
        <v>100.89992182324698</v>
      </c>
      <c r="H18" s="74">
        <v>100.82311283415781</v>
      </c>
      <c r="I18" s="74">
        <v>101.7213917719981</v>
      </c>
      <c r="J18" s="74">
        <v>103.20006025627191</v>
      </c>
      <c r="K18" s="74">
        <v>103.44600276069507</v>
      </c>
      <c r="L18" s="74">
        <v>102.7537209967893</v>
      </c>
      <c r="M18" s="74">
        <v>103.05082039422166</v>
      </c>
      <c r="N18" s="74">
        <v>102.96508116805425</v>
      </c>
      <c r="O18" s="74">
        <v>102.57626187240439</v>
      </c>
      <c r="P18" s="74">
        <v>93.48319812068145</v>
      </c>
      <c r="Q18" s="74">
        <v>92.575864000417042</v>
      </c>
      <c r="R18" s="74">
        <v>93.676630305654868</v>
      </c>
      <c r="S18" s="74">
        <v>94.853220290870865</v>
      </c>
      <c r="T18" s="74">
        <v>95.888446492348677</v>
      </c>
      <c r="U18" s="74">
        <v>96.971091237773436</v>
      </c>
      <c r="V18" s="74">
        <v>98.907412804907324</v>
      </c>
      <c r="W18" s="74">
        <v>106.36994194981</v>
      </c>
      <c r="X18" s="74">
        <v>106.82081662698124</v>
      </c>
      <c r="Y18" s="74">
        <v>108.58003479136653</v>
      </c>
    </row>
    <row r="19" spans="1:25" s="160" customFormat="1" ht="17.100000000000001" customHeight="1" x14ac:dyDescent="0.2">
      <c r="A19" s="160" t="s">
        <v>94</v>
      </c>
      <c r="B19" s="160">
        <v>95.99659520161569</v>
      </c>
      <c r="C19" s="160">
        <v>100.26307353345578</v>
      </c>
      <c r="D19" s="160">
        <v>101.90775022150981</v>
      </c>
      <c r="E19" s="160">
        <v>101.87372251245613</v>
      </c>
      <c r="F19" s="160">
        <v>101.00394178361303</v>
      </c>
      <c r="G19" s="160">
        <v>99.552665336071982</v>
      </c>
      <c r="H19" s="160">
        <v>102.94842800944173</v>
      </c>
      <c r="I19" s="160">
        <v>104.44653079475184</v>
      </c>
      <c r="J19" s="160">
        <v>102.43521334505559</v>
      </c>
      <c r="K19" s="160">
        <v>104.77939993067113</v>
      </c>
      <c r="L19" s="160">
        <v>105.12089661400753</v>
      </c>
      <c r="M19" s="160">
        <v>106.93972232480218</v>
      </c>
      <c r="N19" s="160">
        <v>107.4066916629756</v>
      </c>
      <c r="O19" s="160">
        <v>108.87299763737153</v>
      </c>
      <c r="P19" s="160">
        <v>107.96380814930329</v>
      </c>
      <c r="Q19" s="160">
        <v>106.57150201926318</v>
      </c>
      <c r="R19" s="160">
        <v>109.28931993571574</v>
      </c>
      <c r="S19" s="160">
        <v>108.86607903547636</v>
      </c>
      <c r="T19" s="160">
        <v>108.51933910609002</v>
      </c>
      <c r="U19" s="160">
        <v>108.25088524948355</v>
      </c>
      <c r="V19" s="160">
        <v>110.51993647552824</v>
      </c>
      <c r="W19" s="160">
        <v>111.52419954846901</v>
      </c>
      <c r="X19" s="160">
        <v>115.25410660105906</v>
      </c>
      <c r="Y19" s="160">
        <v>118.32017021345401</v>
      </c>
    </row>
    <row r="20" spans="1:25" s="111" customFormat="1" ht="17.100000000000001" customHeight="1" x14ac:dyDescent="0.2">
      <c r="A20" s="87" t="s">
        <v>52</v>
      </c>
      <c r="B20" s="74">
        <v>90.104488199184161</v>
      </c>
      <c r="C20" s="74">
        <v>100.33892366729313</v>
      </c>
      <c r="D20" s="74">
        <v>105.34932465983525</v>
      </c>
      <c r="E20" s="74">
        <v>104.81972811956648</v>
      </c>
      <c r="F20" s="74">
        <v>101.6051557584627</v>
      </c>
      <c r="G20" s="74">
        <v>92.491129554434877</v>
      </c>
      <c r="H20" s="74">
        <v>108.49571358602421</v>
      </c>
      <c r="I20" s="74">
        <v>111.2882979766914</v>
      </c>
      <c r="J20" s="74">
        <v>98.593792971903639</v>
      </c>
      <c r="K20" s="74">
        <v>105.35401362951306</v>
      </c>
      <c r="L20" s="74">
        <v>104.76581428930277</v>
      </c>
      <c r="M20" s="74">
        <v>103.49679326042056</v>
      </c>
      <c r="N20" s="74">
        <v>100.89574221831118</v>
      </c>
      <c r="O20" s="74">
        <v>107.44837563079204</v>
      </c>
      <c r="P20" s="74">
        <v>109.75046504486336</v>
      </c>
      <c r="Q20" s="74">
        <v>113.25248070089451</v>
      </c>
      <c r="R20" s="74">
        <v>101.92711411741145</v>
      </c>
      <c r="S20" s="74">
        <v>109.70181061885336</v>
      </c>
      <c r="T20" s="74">
        <v>111.91447076911558</v>
      </c>
      <c r="U20" s="74">
        <v>108.95719319361024</v>
      </c>
      <c r="V20" s="74">
        <v>108.59366841295115</v>
      </c>
      <c r="W20" s="74">
        <v>114.24918961615245</v>
      </c>
      <c r="X20" s="74">
        <v>125.16546557843719</v>
      </c>
      <c r="Y20" s="74">
        <v>131.50201281765021</v>
      </c>
    </row>
    <row r="21" spans="1:25" s="111" customFormat="1" ht="17.100000000000001" customHeight="1" x14ac:dyDescent="0.2">
      <c r="A21" s="87" t="s">
        <v>53</v>
      </c>
      <c r="B21" s="74">
        <v>96.666374378187072</v>
      </c>
      <c r="C21" s="74">
        <v>102.50034322845761</v>
      </c>
      <c r="D21" s="74">
        <v>100.98389607773252</v>
      </c>
      <c r="E21" s="74">
        <v>99.925274262046941</v>
      </c>
      <c r="F21" s="74">
        <v>102.10543883535863</v>
      </c>
      <c r="G21" s="74">
        <v>102.58275935846157</v>
      </c>
      <c r="H21" s="74">
        <v>102.00198605181411</v>
      </c>
      <c r="I21" s="74">
        <v>101.59493023002082</v>
      </c>
      <c r="J21" s="74">
        <v>108.57959789941502</v>
      </c>
      <c r="K21" s="74">
        <v>111.44971894686695</v>
      </c>
      <c r="L21" s="74">
        <v>109.73498594420714</v>
      </c>
      <c r="M21" s="74">
        <v>115.04971033686489</v>
      </c>
      <c r="N21" s="74">
        <v>123.70834233702237</v>
      </c>
      <c r="O21" s="74">
        <v>125.50543637976332</v>
      </c>
      <c r="P21" s="74">
        <v>116.23734989551211</v>
      </c>
      <c r="Q21" s="74">
        <v>113.83805386858916</v>
      </c>
      <c r="R21" s="74">
        <v>133.55743034377716</v>
      </c>
      <c r="S21" s="74">
        <v>123.07870255294333</v>
      </c>
      <c r="T21" s="74">
        <v>109.99985978179214</v>
      </c>
      <c r="U21" s="74">
        <v>116.40671348952245</v>
      </c>
      <c r="V21" s="74">
        <v>137.21383679186479</v>
      </c>
      <c r="W21" s="74">
        <v>146.19364611213473</v>
      </c>
      <c r="X21" s="74">
        <v>125.80695163552562</v>
      </c>
      <c r="Y21" s="74">
        <v>133.49702549768986</v>
      </c>
    </row>
    <row r="22" spans="1:25" s="111" customFormat="1" ht="17.100000000000001" customHeight="1" x14ac:dyDescent="0.2">
      <c r="A22" s="87" t="s">
        <v>55</v>
      </c>
      <c r="B22" s="74">
        <v>96.080947943896618</v>
      </c>
      <c r="C22" s="74">
        <v>98.700385755424307</v>
      </c>
      <c r="D22" s="74">
        <v>101.77952157940042</v>
      </c>
      <c r="E22" s="74">
        <v>103.22092430092324</v>
      </c>
      <c r="F22" s="74">
        <v>103.94676874655997</v>
      </c>
      <c r="G22" s="74">
        <v>103.2732321027966</v>
      </c>
      <c r="H22" s="74">
        <v>102.4192787717537</v>
      </c>
      <c r="I22" s="74">
        <v>103.25560886979423</v>
      </c>
      <c r="J22" s="74">
        <v>105.76847759650548</v>
      </c>
      <c r="K22" s="74">
        <v>106.05395232868904</v>
      </c>
      <c r="L22" s="74">
        <v>107.140652388859</v>
      </c>
      <c r="M22" s="74">
        <v>109.74904687543965</v>
      </c>
      <c r="N22" s="74">
        <v>112.35116352439643</v>
      </c>
      <c r="O22" s="74">
        <v>112.99122065638451</v>
      </c>
      <c r="P22" s="74">
        <v>112.60767396545472</v>
      </c>
      <c r="Q22" s="74">
        <v>105.89852764952713</v>
      </c>
      <c r="R22" s="74">
        <v>109.09567497875298</v>
      </c>
      <c r="S22" s="74">
        <v>108.11351247113066</v>
      </c>
      <c r="T22" s="74">
        <v>109.09388866663485</v>
      </c>
      <c r="U22" s="74">
        <v>110.69575609571301</v>
      </c>
      <c r="V22" s="74">
        <v>110.50887425247828</v>
      </c>
      <c r="W22" s="74">
        <v>112.91305019991185</v>
      </c>
      <c r="X22" s="74">
        <v>113.83720200426734</v>
      </c>
      <c r="Y22" s="74">
        <v>116.5872955107678</v>
      </c>
    </row>
    <row r="23" spans="1:25" s="111" customFormat="1" ht="17.100000000000001" customHeight="1" x14ac:dyDescent="0.2">
      <c r="A23" s="87" t="s">
        <v>54</v>
      </c>
      <c r="B23" s="74">
        <v>113.53380958568376</v>
      </c>
      <c r="C23" s="74">
        <v>103.47123766828507</v>
      </c>
      <c r="D23" s="74">
        <v>96.400538283784272</v>
      </c>
      <c r="E23" s="74">
        <v>87.834055793157546</v>
      </c>
      <c r="F23" s="74">
        <v>81.392207268637094</v>
      </c>
      <c r="G23" s="74">
        <v>79.721437469352097</v>
      </c>
      <c r="H23" s="74">
        <v>82.135755611940482</v>
      </c>
      <c r="I23" s="74">
        <v>91.157310592675046</v>
      </c>
      <c r="J23" s="74">
        <v>102.59316720248204</v>
      </c>
      <c r="K23" s="74">
        <v>111.05831039705008</v>
      </c>
      <c r="L23" s="74">
        <v>112.9109231980816</v>
      </c>
      <c r="M23" s="74">
        <v>111.45257546285198</v>
      </c>
      <c r="N23" s="74">
        <v>101.81577106173059</v>
      </c>
      <c r="O23" s="74">
        <v>98.003213618518075</v>
      </c>
      <c r="P23" s="74">
        <v>94.840631219320485</v>
      </c>
      <c r="Q23" s="74">
        <v>94.885394253989574</v>
      </c>
      <c r="R23" s="74">
        <v>91.93562846896053</v>
      </c>
      <c r="S23" s="74">
        <v>91.299011448627681</v>
      </c>
      <c r="T23" s="74">
        <v>92.002739959113327</v>
      </c>
      <c r="U23" s="74">
        <v>90.500303427920116</v>
      </c>
      <c r="V23" s="74">
        <v>86.808433607020461</v>
      </c>
      <c r="W23" s="74">
        <v>86.985592219122083</v>
      </c>
      <c r="X23" s="74">
        <v>87.620834185677012</v>
      </c>
      <c r="Y23" s="74">
        <v>87.596996747141262</v>
      </c>
    </row>
    <row r="24" spans="1:25" s="111" customFormat="1" ht="17.100000000000001" customHeight="1" x14ac:dyDescent="0.2">
      <c r="A24" s="87" t="s">
        <v>72</v>
      </c>
      <c r="B24" s="74">
        <v>97.807511801384805</v>
      </c>
      <c r="C24" s="74">
        <v>98.324251046013529</v>
      </c>
      <c r="D24" s="74">
        <v>100.78718101178659</v>
      </c>
      <c r="E24" s="74">
        <v>102.89499699291153</v>
      </c>
      <c r="F24" s="74">
        <v>103.60002996816225</v>
      </c>
      <c r="G24" s="74">
        <v>105.3851922206382</v>
      </c>
      <c r="H24" s="74">
        <v>104.63304545737877</v>
      </c>
      <c r="I24" s="74">
        <v>103.85939566233596</v>
      </c>
      <c r="J24" s="74">
        <v>100.25196723578478</v>
      </c>
      <c r="K24" s="74">
        <v>102.96543800212727</v>
      </c>
      <c r="L24" s="74">
        <v>105.28197787254348</v>
      </c>
      <c r="M24" s="74">
        <v>114.47826996487636</v>
      </c>
      <c r="N24" s="74">
        <v>117.0593119406593</v>
      </c>
      <c r="O24" s="74">
        <v>114.94818539815009</v>
      </c>
      <c r="P24" s="74">
        <v>104.65711749512285</v>
      </c>
      <c r="Q24" s="74">
        <v>87.36948876100243</v>
      </c>
      <c r="R24" s="74">
        <v>118.14355966617163</v>
      </c>
      <c r="S24" s="74">
        <v>106.21203744450742</v>
      </c>
      <c r="T24" s="74">
        <v>103.66812328441304</v>
      </c>
      <c r="U24" s="74">
        <v>97.28803738249438</v>
      </c>
      <c r="V24" s="74">
        <v>119.30690983506929</v>
      </c>
      <c r="W24" s="74">
        <v>113.71345888018804</v>
      </c>
      <c r="X24" s="74">
        <v>111.45841141259312</v>
      </c>
      <c r="Y24" s="74">
        <v>117.31179413078753</v>
      </c>
    </row>
    <row r="25" spans="1:25" s="111" customFormat="1" ht="17.100000000000001" customHeight="1" x14ac:dyDescent="0.2">
      <c r="A25" s="87" t="s">
        <v>14</v>
      </c>
      <c r="B25" s="74">
        <v>98.746964997580946</v>
      </c>
      <c r="C25" s="74">
        <v>99.978392080962593</v>
      </c>
      <c r="D25" s="74">
        <v>100.61318146515707</v>
      </c>
      <c r="E25" s="74">
        <v>100.60995033030548</v>
      </c>
      <c r="F25" s="74">
        <v>101.55553943392894</v>
      </c>
      <c r="G25" s="74">
        <v>101.52663166290903</v>
      </c>
      <c r="H25" s="74">
        <v>102.44666314015707</v>
      </c>
      <c r="I25" s="74">
        <v>102.82199910238599</v>
      </c>
      <c r="J25" s="74">
        <v>102.44805557532783</v>
      </c>
      <c r="K25" s="74">
        <v>102.87435200782508</v>
      </c>
      <c r="L25" s="74">
        <v>103.72408614876912</v>
      </c>
      <c r="M25" s="74">
        <v>105.13634718573736</v>
      </c>
      <c r="N25" s="74">
        <v>105.14012644681576</v>
      </c>
      <c r="O25" s="74">
        <v>106.12415616505815</v>
      </c>
      <c r="P25" s="74">
        <v>105.85368710294738</v>
      </c>
      <c r="Q25" s="74">
        <v>106.02053351331958</v>
      </c>
      <c r="R25" s="74">
        <v>105.7705723107762</v>
      </c>
      <c r="S25" s="74">
        <v>105.88698236509744</v>
      </c>
      <c r="T25" s="74">
        <v>106.10041313084615</v>
      </c>
      <c r="U25" s="74">
        <v>106.2931272473963</v>
      </c>
      <c r="V25" s="74">
        <v>106.61029676449523</v>
      </c>
      <c r="W25" s="74">
        <v>106.92635928745278</v>
      </c>
      <c r="X25" s="74">
        <v>107.41190356497428</v>
      </c>
      <c r="Y25" s="74">
        <v>107.61471408464386</v>
      </c>
    </row>
    <row r="26" spans="1:25" s="111" customFormat="1" ht="17.100000000000001" customHeight="1" x14ac:dyDescent="0.2">
      <c r="A26" s="87" t="s">
        <v>56</v>
      </c>
      <c r="B26" s="74">
        <v>97.495781392789411</v>
      </c>
      <c r="C26" s="74">
        <v>99.088272493538284</v>
      </c>
      <c r="D26" s="74">
        <v>101.70894676054778</v>
      </c>
      <c r="E26" s="74">
        <v>102.78750483008704</v>
      </c>
      <c r="F26" s="74">
        <v>103.3355849593577</v>
      </c>
      <c r="G26" s="74">
        <v>103.1770796324052</v>
      </c>
      <c r="H26" s="74">
        <v>103.24217052217628</v>
      </c>
      <c r="I26" s="74">
        <v>104.74637548989085</v>
      </c>
      <c r="J26" s="74">
        <v>102.30908760279524</v>
      </c>
      <c r="K26" s="74">
        <v>102.39694983203071</v>
      </c>
      <c r="L26" s="74">
        <v>102.35803763510857</v>
      </c>
      <c r="M26" s="74">
        <v>104.79018083470638</v>
      </c>
      <c r="N26" s="74">
        <v>104.78491379372983</v>
      </c>
      <c r="O26" s="74">
        <v>105.50949092568307</v>
      </c>
      <c r="P26" s="74">
        <v>105.77953777670695</v>
      </c>
      <c r="Q26" s="74">
        <v>107.75894558045655</v>
      </c>
      <c r="R26" s="74">
        <v>106.25212760946947</v>
      </c>
      <c r="S26" s="74">
        <v>105.54271981186636</v>
      </c>
      <c r="T26" s="74">
        <v>105.5987436359012</v>
      </c>
      <c r="U26" s="74">
        <v>105.91309533256714</v>
      </c>
      <c r="V26" s="74">
        <v>105.59469533578263</v>
      </c>
      <c r="W26" s="74">
        <v>107.16628756385272</v>
      </c>
      <c r="X26" s="74">
        <v>109.51384164140055</v>
      </c>
      <c r="Y26" s="74">
        <v>112.20486144197419</v>
      </c>
    </row>
    <row r="27" spans="1:25" s="111" customFormat="1" ht="17.100000000000001" customHeight="1" x14ac:dyDescent="0.2">
      <c r="A27" s="87" t="s">
        <v>57</v>
      </c>
      <c r="B27" s="74">
        <v>94.002485431671289</v>
      </c>
      <c r="C27" s="74">
        <v>100.67705692188764</v>
      </c>
      <c r="D27" s="74">
        <v>102.23089134387762</v>
      </c>
      <c r="E27" s="74">
        <v>102.99309224149169</v>
      </c>
      <c r="F27" s="74">
        <v>101.21072034015432</v>
      </c>
      <c r="G27" s="74">
        <v>101.14050359064213</v>
      </c>
      <c r="H27" s="74">
        <v>100.38411992848899</v>
      </c>
      <c r="I27" s="74">
        <v>99.768763837684617</v>
      </c>
      <c r="J27" s="74">
        <v>101.45000753522608</v>
      </c>
      <c r="K27" s="74">
        <v>102.12729960585631</v>
      </c>
      <c r="L27" s="74">
        <v>101.97018166331557</v>
      </c>
      <c r="M27" s="74">
        <v>100.98320174566102</v>
      </c>
      <c r="N27" s="74">
        <v>102.62219069416925</v>
      </c>
      <c r="O27" s="74">
        <v>101.90042115720415</v>
      </c>
      <c r="P27" s="74">
        <v>103.01187768311055</v>
      </c>
      <c r="Q27" s="74">
        <v>101.7468454827212</v>
      </c>
      <c r="R27" s="74">
        <v>107.82219714746897</v>
      </c>
      <c r="S27" s="74">
        <v>109.37482301329702</v>
      </c>
      <c r="T27" s="74">
        <v>110.22566259785378</v>
      </c>
      <c r="U27" s="74">
        <v>113.30063369587037</v>
      </c>
      <c r="V27" s="74">
        <v>116.30940275618431</v>
      </c>
      <c r="W27" s="74">
        <v>118.23160488974477</v>
      </c>
      <c r="X27" s="74">
        <v>118.35302858971164</v>
      </c>
      <c r="Y27" s="74">
        <v>120.77921064731308</v>
      </c>
    </row>
    <row r="28" spans="1:25" s="111" customFormat="1" ht="17.100000000000001" customHeight="1" x14ac:dyDescent="0.2">
      <c r="A28" s="87" t="s">
        <v>15</v>
      </c>
      <c r="B28" s="74">
        <v>97.635648547708314</v>
      </c>
      <c r="C28" s="74">
        <v>100.16586091477519</v>
      </c>
      <c r="D28" s="74">
        <v>100.39322920295963</v>
      </c>
      <c r="E28" s="74">
        <v>101.50868532741475</v>
      </c>
      <c r="F28" s="74">
        <v>102.5664847111365</v>
      </c>
      <c r="G28" s="74">
        <v>104.11576669785387</v>
      </c>
      <c r="H28" s="74">
        <v>104.49160055694719</v>
      </c>
      <c r="I28" s="74">
        <v>104.61015753334142</v>
      </c>
      <c r="J28" s="74">
        <v>106.01698920841243</v>
      </c>
      <c r="K28" s="74">
        <v>106.18729583180001</v>
      </c>
      <c r="L28" s="74">
        <v>106.6373145534848</v>
      </c>
      <c r="M28" s="74">
        <v>106.84741556947715</v>
      </c>
      <c r="N28" s="74">
        <v>108.3204767961611</v>
      </c>
      <c r="O28" s="74">
        <v>108.43522019644377</v>
      </c>
      <c r="P28" s="74">
        <v>109.09208636239597</v>
      </c>
      <c r="Q28" s="74">
        <v>109.18529874524758</v>
      </c>
      <c r="R28" s="74">
        <v>111.15789959328515</v>
      </c>
      <c r="S28" s="74">
        <v>111.43035132171606</v>
      </c>
      <c r="T28" s="74">
        <v>110.89216798752378</v>
      </c>
      <c r="U28" s="74">
        <v>112.25019052173153</v>
      </c>
      <c r="V28" s="74">
        <v>113.86747101324907</v>
      </c>
      <c r="W28" s="74">
        <v>114.78788170847538</v>
      </c>
      <c r="X28" s="74">
        <v>115.83628141124609</v>
      </c>
      <c r="Y28" s="74">
        <v>117.24326465500272</v>
      </c>
    </row>
    <row r="29" spans="1:25" s="111" customFormat="1" ht="17.100000000000001" customHeight="1" x14ac:dyDescent="0.2">
      <c r="A29" s="87" t="s">
        <v>16</v>
      </c>
      <c r="B29" s="74">
        <v>92.771231958088407</v>
      </c>
      <c r="C29" s="74">
        <v>100.26799340653363</v>
      </c>
      <c r="D29" s="74">
        <v>102.01518334281208</v>
      </c>
      <c r="E29" s="74">
        <v>105.5046809920825</v>
      </c>
      <c r="F29" s="74">
        <v>100.1805814253697</v>
      </c>
      <c r="G29" s="74">
        <v>103.3309892346107</v>
      </c>
      <c r="H29" s="74">
        <v>104.20969624236508</v>
      </c>
      <c r="I29" s="74">
        <v>106.5786038943356</v>
      </c>
      <c r="J29" s="74">
        <v>101.89824084578105</v>
      </c>
      <c r="K29" s="74">
        <v>103.15499033719371</v>
      </c>
      <c r="L29" s="74">
        <v>103.90939504028454</v>
      </c>
      <c r="M29" s="74">
        <v>107.98400249615298</v>
      </c>
      <c r="N29" s="74">
        <v>107.60841363575915</v>
      </c>
      <c r="O29" s="74">
        <v>107.70104780234482</v>
      </c>
      <c r="P29" s="74">
        <v>105.60278272167125</v>
      </c>
      <c r="Q29" s="74">
        <v>101.77100924574654</v>
      </c>
      <c r="R29" s="74">
        <v>111.62666858989381</v>
      </c>
      <c r="S29" s="74">
        <v>105.22902752992056</v>
      </c>
      <c r="T29" s="74">
        <v>104.72157806280052</v>
      </c>
      <c r="U29" s="74">
        <v>105.08489492286293</v>
      </c>
      <c r="V29" s="74">
        <v>102.1937227037305</v>
      </c>
      <c r="W29" s="74">
        <v>97.140579646471949</v>
      </c>
      <c r="X29" s="74">
        <v>120.3461743723049</v>
      </c>
      <c r="Y29" s="74">
        <v>128.81992791227768</v>
      </c>
    </row>
    <row r="30" spans="1:25" s="111" customFormat="1" ht="17.100000000000001" customHeight="1" x14ac:dyDescent="0.2">
      <c r="A30" s="87" t="s">
        <v>58</v>
      </c>
      <c r="B30" s="74">
        <v>98.4965462628426</v>
      </c>
      <c r="C30" s="74">
        <v>100.10947404749987</v>
      </c>
      <c r="D30" s="74">
        <v>100.53126099115002</v>
      </c>
      <c r="E30" s="74">
        <v>100.75308222596924</v>
      </c>
      <c r="F30" s="74">
        <v>101.11691877467877</v>
      </c>
      <c r="G30" s="74">
        <v>102.24211724344472</v>
      </c>
      <c r="H30" s="74">
        <v>103.86532459020923</v>
      </c>
      <c r="I30" s="74">
        <v>104.96285566865716</v>
      </c>
      <c r="J30" s="74">
        <v>106.37927418438593</v>
      </c>
      <c r="K30" s="74">
        <v>106.23804489956758</v>
      </c>
      <c r="L30" s="74">
        <v>106.61265449404654</v>
      </c>
      <c r="M30" s="74">
        <v>105.50379085827774</v>
      </c>
      <c r="N30" s="74">
        <v>107.53043152679396</v>
      </c>
      <c r="O30" s="74">
        <v>108.25387132712032</v>
      </c>
      <c r="P30" s="74">
        <v>110.87508829216459</v>
      </c>
      <c r="Q30" s="74">
        <v>110.72188248162792</v>
      </c>
      <c r="R30" s="74">
        <v>111.50919924820938</v>
      </c>
      <c r="S30" s="74">
        <v>113.00852359844149</v>
      </c>
      <c r="T30" s="74">
        <v>117.93948459340406</v>
      </c>
      <c r="U30" s="74">
        <v>119.50500764496014</v>
      </c>
      <c r="V30" s="74">
        <v>119.54133927012971</v>
      </c>
      <c r="W30" s="74">
        <v>119.44607762258855</v>
      </c>
      <c r="X30" s="74">
        <v>121.38093396515619</v>
      </c>
      <c r="Y30" s="74">
        <v>119.71408523416491</v>
      </c>
    </row>
    <row r="31" spans="1:25" s="111" customFormat="1" ht="17.100000000000001" customHeight="1" x14ac:dyDescent="0.2">
      <c r="A31" s="87" t="s">
        <v>71</v>
      </c>
      <c r="B31" s="74">
        <v>107.21353989827809</v>
      </c>
      <c r="C31" s="74">
        <v>103.89500144497363</v>
      </c>
      <c r="D31" s="74">
        <v>97.897141261937875</v>
      </c>
      <c r="E31" s="74">
        <v>95.927850855348069</v>
      </c>
      <c r="F31" s="74">
        <v>98.619654039414101</v>
      </c>
      <c r="G31" s="74">
        <v>98.08472149122845</v>
      </c>
      <c r="H31" s="74">
        <v>98.456987255829603</v>
      </c>
      <c r="I31" s="74">
        <v>98.109436155297772</v>
      </c>
      <c r="J31" s="74">
        <v>93.822893646075258</v>
      </c>
      <c r="K31" s="74">
        <v>93.26764584534601</v>
      </c>
      <c r="L31" s="74">
        <v>93.491904370987129</v>
      </c>
      <c r="M31" s="74">
        <v>95.554103233254466</v>
      </c>
      <c r="N31" s="74">
        <v>103.74586592896362</v>
      </c>
      <c r="O31" s="74">
        <v>103.32203501775325</v>
      </c>
      <c r="P31" s="74">
        <v>103.42902915022387</v>
      </c>
      <c r="Q31" s="74">
        <v>101.80936190154387</v>
      </c>
      <c r="R31" s="74">
        <v>107.47791344137589</v>
      </c>
      <c r="S31" s="74">
        <v>109.1327756900036</v>
      </c>
      <c r="T31" s="74">
        <v>108.61440338280384</v>
      </c>
      <c r="U31" s="74">
        <v>109.64900810959892</v>
      </c>
      <c r="V31" s="74">
        <v>113.52341388352734</v>
      </c>
      <c r="W31" s="74">
        <v>112.35687718690089</v>
      </c>
      <c r="X31" s="74">
        <v>111.33194631402421</v>
      </c>
      <c r="Y31" s="74">
        <v>116.74125375401081</v>
      </c>
    </row>
    <row r="32" spans="1:25" s="111" customFormat="1" ht="17.100000000000001" customHeight="1" x14ac:dyDescent="0.2">
      <c r="A32" s="87" t="s">
        <v>17</v>
      </c>
      <c r="B32" s="74">
        <v>96.820563872484072</v>
      </c>
      <c r="C32" s="74">
        <v>100.23472158130444</v>
      </c>
      <c r="D32" s="74">
        <v>103.30205922861271</v>
      </c>
      <c r="E32" s="74">
        <v>99.733137121537496</v>
      </c>
      <c r="F32" s="74">
        <v>101.69676154765037</v>
      </c>
      <c r="G32" s="74">
        <v>101.88540736935863</v>
      </c>
      <c r="H32" s="74">
        <v>98.85178157748301</v>
      </c>
      <c r="I32" s="74">
        <v>99.550765531929343</v>
      </c>
      <c r="J32" s="74">
        <v>99.449283573356425</v>
      </c>
      <c r="K32" s="74">
        <v>99.303732852696257</v>
      </c>
      <c r="L32" s="74">
        <v>100.19200475331935</v>
      </c>
      <c r="M32" s="74">
        <v>105.74090733042942</v>
      </c>
      <c r="N32" s="74">
        <v>109.1615135252423</v>
      </c>
      <c r="O32" s="74">
        <v>110.99213000154242</v>
      </c>
      <c r="P32" s="74">
        <v>111.35830950260485</v>
      </c>
      <c r="Q32" s="74">
        <v>110.55330402329973</v>
      </c>
      <c r="R32" s="74">
        <v>114.65682354422914</v>
      </c>
      <c r="S32" s="74">
        <v>114.49631449739921</v>
      </c>
      <c r="T32" s="74">
        <v>115.00561267004905</v>
      </c>
      <c r="U32" s="74">
        <v>113.0339605130184</v>
      </c>
      <c r="V32" s="74">
        <v>108.23997085190609</v>
      </c>
      <c r="W32" s="74">
        <v>103.11959224146688</v>
      </c>
      <c r="X32" s="74">
        <v>109.57853204061317</v>
      </c>
      <c r="Y32" s="74">
        <v>109.09695142097058</v>
      </c>
    </row>
    <row r="33" spans="1:25" s="111" customFormat="1" ht="17.100000000000001" customHeight="1" x14ac:dyDescent="0.2">
      <c r="A33" s="87" t="s">
        <v>59</v>
      </c>
      <c r="B33" s="74">
        <v>97.13666129716286</v>
      </c>
      <c r="C33" s="74">
        <v>99.142037238316703</v>
      </c>
      <c r="D33" s="74">
        <v>100.95860645349546</v>
      </c>
      <c r="E33" s="74">
        <v>102.69659071626927</v>
      </c>
      <c r="F33" s="74">
        <v>102.76506270451043</v>
      </c>
      <c r="G33" s="74">
        <v>103.7204940279391</v>
      </c>
      <c r="H33" s="74">
        <v>104.06691957222294</v>
      </c>
      <c r="I33" s="74">
        <v>105.14755607632422</v>
      </c>
      <c r="J33" s="74">
        <v>105.88359500514161</v>
      </c>
      <c r="K33" s="74">
        <v>106.27311281921274</v>
      </c>
      <c r="L33" s="74">
        <v>106.3841356628616</v>
      </c>
      <c r="M33" s="74">
        <v>107.28525012743606</v>
      </c>
      <c r="N33" s="74">
        <v>107.60335029502883</v>
      </c>
      <c r="O33" s="74">
        <v>108.32277255042564</v>
      </c>
      <c r="P33" s="74">
        <v>108.89792954929062</v>
      </c>
      <c r="Q33" s="74">
        <v>110.20031069901997</v>
      </c>
      <c r="R33" s="74">
        <v>110.61098576616837</v>
      </c>
      <c r="S33" s="74">
        <v>111.06360481425629</v>
      </c>
      <c r="T33" s="74">
        <v>111.30080259369188</v>
      </c>
      <c r="U33" s="74">
        <v>112.35383530600949</v>
      </c>
      <c r="V33" s="74">
        <v>112.93380483774907</v>
      </c>
      <c r="W33" s="74">
        <v>113.90789066654665</v>
      </c>
      <c r="X33" s="74">
        <v>115.04949442721239</v>
      </c>
      <c r="Y33" s="74">
        <v>119.21322423786877</v>
      </c>
    </row>
    <row r="34" spans="1:25" s="111" customFormat="1" ht="17.100000000000001" customHeight="1" x14ac:dyDescent="0.2">
      <c r="A34" s="88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spans="1:25" s="155" customFormat="1" ht="17.100000000000001" customHeight="1" x14ac:dyDescent="0.2">
      <c r="A35" s="160" t="s">
        <v>95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</row>
    <row r="36" spans="1:25" s="132" customFormat="1" ht="17.100000000000001" customHeight="1" thickBot="1" x14ac:dyDescent="0.25">
      <c r="A36" s="132" t="s">
        <v>19</v>
      </c>
      <c r="B36" s="132">
        <v>95.162957406481468</v>
      </c>
      <c r="C36" s="132">
        <v>100.6810858760641</v>
      </c>
      <c r="D36" s="132">
        <v>102.71977194028297</v>
      </c>
      <c r="E36" s="132">
        <v>101.22208558720527</v>
      </c>
      <c r="F36" s="132">
        <v>98.85366494421551</v>
      </c>
      <c r="G36" s="132">
        <v>106.24527510315882</v>
      </c>
      <c r="H36" s="132">
        <v>116.03921686876946</v>
      </c>
      <c r="I36" s="132">
        <v>112.95686341080773</v>
      </c>
      <c r="J36" s="132">
        <v>118.83460390145848</v>
      </c>
      <c r="K36" s="132">
        <v>122.90297355363032</v>
      </c>
      <c r="L36" s="132">
        <v>116.97735210239155</v>
      </c>
      <c r="M36" s="132">
        <v>113.83927185323594</v>
      </c>
      <c r="N36" s="132">
        <v>112.96338581300962</v>
      </c>
      <c r="O36" s="132">
        <v>117.28545617179789</v>
      </c>
      <c r="P36" s="132">
        <v>123.92809404953962</v>
      </c>
      <c r="Q36" s="132">
        <v>103.1002499206825</v>
      </c>
      <c r="R36" s="132">
        <v>118.65243561197323</v>
      </c>
      <c r="S36" s="132">
        <v>126.02858881663931</v>
      </c>
      <c r="T36" s="132">
        <v>128.94474818366018</v>
      </c>
      <c r="U36" s="132">
        <v>115.88289425115312</v>
      </c>
      <c r="V36" s="132">
        <v>126.95217932881752</v>
      </c>
      <c r="W36" s="132">
        <v>134.34117519950681</v>
      </c>
      <c r="X36" s="132">
        <v>129.92270466891696</v>
      </c>
      <c r="Y36" s="132">
        <v>135.36000247717618</v>
      </c>
    </row>
    <row r="37" spans="1:25" x14ac:dyDescent="0.2">
      <c r="A37" s="114" t="s">
        <v>50</v>
      </c>
    </row>
  </sheetData>
  <mergeCells count="6">
    <mergeCell ref="V3:Y3"/>
    <mergeCell ref="R3:U3"/>
    <mergeCell ref="B3:E3"/>
    <mergeCell ref="F3:I3"/>
    <mergeCell ref="J3:M3"/>
    <mergeCell ref="N3:Q3"/>
  </mergeCells>
  <pageMargins left="0.51181102362204722" right="0" top="0.51181102362204722" bottom="0" header="0" footer="0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38"/>
  <sheetViews>
    <sheetView showGridLines="0" view="pageBreakPreview" zoomScaleSheetLayoutView="100" workbookViewId="0">
      <pane xSplit="1" ySplit="4" topLeftCell="B17" activePane="bottomRight" state="frozen"/>
      <selection activeCell="H30" sqref="H30"/>
      <selection pane="topRight" activeCell="H30" sqref="H30"/>
      <selection pane="bottomLeft" activeCell="H30" sqref="H30"/>
      <selection pane="bottomRight"/>
    </sheetView>
  </sheetViews>
  <sheetFormatPr defaultRowHeight="11.25" x14ac:dyDescent="0.2"/>
  <cols>
    <col min="1" max="1" width="26.42578125" style="93" customWidth="1"/>
    <col min="2" max="10" width="6.7109375" style="93" customWidth="1"/>
    <col min="11" max="16" width="6.85546875" style="93" bestFit="1" customWidth="1"/>
    <col min="17" max="17" width="6.85546875" style="93" customWidth="1"/>
    <col min="18" max="25" width="6.85546875" style="93" bestFit="1" customWidth="1"/>
    <col min="26" max="16384" width="9.140625" style="93"/>
  </cols>
  <sheetData>
    <row r="1" spans="1:25" ht="16.5" customHeight="1" x14ac:dyDescent="0.2">
      <c r="A1" s="121"/>
      <c r="B1" s="121" t="s">
        <v>145</v>
      </c>
    </row>
    <row r="2" spans="1:25" ht="1.5" customHeight="1" thickBot="1" x14ac:dyDescent="0.25"/>
    <row r="3" spans="1:25" s="95" customFormat="1" ht="12" customHeight="1" x14ac:dyDescent="0.2">
      <c r="A3" s="94"/>
      <c r="B3" s="186" t="s">
        <v>80</v>
      </c>
      <c r="C3" s="186"/>
      <c r="D3" s="186"/>
      <c r="E3" s="186"/>
      <c r="F3" s="186" t="s">
        <v>92</v>
      </c>
      <c r="G3" s="186"/>
      <c r="H3" s="186"/>
      <c r="I3" s="186"/>
      <c r="J3" s="186" t="s">
        <v>135</v>
      </c>
      <c r="K3" s="186"/>
      <c r="L3" s="186"/>
      <c r="M3" s="186"/>
      <c r="N3" s="186" t="s">
        <v>137</v>
      </c>
      <c r="O3" s="186"/>
      <c r="P3" s="186"/>
      <c r="Q3" s="186"/>
      <c r="R3" s="187" t="s">
        <v>138</v>
      </c>
      <c r="S3" s="187"/>
      <c r="T3" s="187"/>
      <c r="U3" s="187"/>
      <c r="V3" s="187" t="s">
        <v>139</v>
      </c>
      <c r="W3" s="187"/>
      <c r="X3" s="187"/>
      <c r="Y3" s="187"/>
    </row>
    <row r="4" spans="1:25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7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158" t="s">
        <v>46</v>
      </c>
      <c r="O4" s="158" t="s">
        <v>47</v>
      </c>
      <c r="P4" s="158" t="s">
        <v>48</v>
      </c>
      <c r="Q4" s="158" t="s">
        <v>49</v>
      </c>
      <c r="R4" s="158" t="s">
        <v>46</v>
      </c>
      <c r="S4" s="158" t="s">
        <v>47</v>
      </c>
      <c r="T4" s="158" t="s">
        <v>48</v>
      </c>
      <c r="U4" s="158" t="s">
        <v>49</v>
      </c>
      <c r="V4" s="158" t="s">
        <v>46</v>
      </c>
      <c r="W4" s="158" t="s">
        <v>47</v>
      </c>
      <c r="X4" s="158" t="s">
        <v>48</v>
      </c>
      <c r="Y4" s="158" t="s">
        <v>49</v>
      </c>
    </row>
    <row r="5" spans="1:25" s="84" customFormat="1" ht="17.100000000000001" customHeight="1" x14ac:dyDescent="0.2">
      <c r="A5" s="82" t="s">
        <v>97</v>
      </c>
      <c r="B5" s="83">
        <v>26415.983077289697</v>
      </c>
      <c r="C5" s="83">
        <v>26892.839580484047</v>
      </c>
      <c r="D5" s="83">
        <v>27572.380742875834</v>
      </c>
      <c r="E5" s="83">
        <v>27834.792524503813</v>
      </c>
      <c r="F5" s="83">
        <v>28354.312580325437</v>
      </c>
      <c r="G5" s="83">
        <v>28576.986372022489</v>
      </c>
      <c r="H5" s="83">
        <v>29147.665506884437</v>
      </c>
      <c r="I5" s="83">
        <v>29426.783254817736</v>
      </c>
      <c r="J5" s="83">
        <v>29980.313022569222</v>
      </c>
      <c r="K5" s="83">
        <v>30120.777121231298</v>
      </c>
      <c r="L5" s="83">
        <v>31407.434953838783</v>
      </c>
      <c r="M5" s="83">
        <v>31504.395706448406</v>
      </c>
      <c r="N5" s="83">
        <v>32372.510943425019</v>
      </c>
      <c r="O5" s="83">
        <v>32669.379744163918</v>
      </c>
      <c r="P5" s="83">
        <v>31581.458442367104</v>
      </c>
      <c r="Q5" s="83">
        <v>29805.81040490916</v>
      </c>
      <c r="R5" s="83">
        <v>31973.986160132255</v>
      </c>
      <c r="S5" s="83">
        <v>32598.812079687781</v>
      </c>
      <c r="T5" s="83">
        <v>32469.247801087637</v>
      </c>
      <c r="U5" s="83">
        <v>33566.315931775025</v>
      </c>
      <c r="V5" s="83">
        <v>33012.115535955643</v>
      </c>
      <c r="W5" s="83">
        <v>34374.357993117133</v>
      </c>
      <c r="X5" s="83">
        <v>34315.695768324884</v>
      </c>
      <c r="Y5" s="83">
        <v>35279.274333130365</v>
      </c>
    </row>
    <row r="6" spans="1:25" s="163" customFormat="1" ht="17.100000000000001" customHeight="1" x14ac:dyDescent="0.2">
      <c r="A6" s="160" t="s">
        <v>96</v>
      </c>
      <c r="B6" s="161">
        <v>6098.624073924062</v>
      </c>
      <c r="C6" s="161">
        <v>6402.0303256125881</v>
      </c>
      <c r="D6" s="161">
        <v>6556.4545804723066</v>
      </c>
      <c r="E6" s="161">
        <v>6533.1594515119405</v>
      </c>
      <c r="F6" s="161">
        <v>6647.9307182205039</v>
      </c>
      <c r="G6" s="161">
        <v>6524.3110772592909</v>
      </c>
      <c r="H6" s="161">
        <v>6832.8354846130205</v>
      </c>
      <c r="I6" s="161">
        <v>6671.5393564711494</v>
      </c>
      <c r="J6" s="161">
        <v>6800.6305452221341</v>
      </c>
      <c r="K6" s="161">
        <v>6777.890641021866</v>
      </c>
      <c r="L6" s="161">
        <v>7398.5248558276053</v>
      </c>
      <c r="M6" s="161">
        <v>7219.0528751791908</v>
      </c>
      <c r="N6" s="161">
        <v>7215.7615498647283</v>
      </c>
      <c r="O6" s="161">
        <v>7320.2542846027791</v>
      </c>
      <c r="P6" s="161">
        <v>7225.4722780332795</v>
      </c>
      <c r="Q6" s="161">
        <v>7633.0204942378195</v>
      </c>
      <c r="R6" s="161">
        <v>7615.3115887080812</v>
      </c>
      <c r="S6" s="161">
        <v>7886.4973788416046</v>
      </c>
      <c r="T6" s="161">
        <v>7207.1926602509157</v>
      </c>
      <c r="U6" s="161">
        <v>7642.8049244546137</v>
      </c>
      <c r="V6" s="161">
        <v>7982.8017470177301</v>
      </c>
      <c r="W6" s="161">
        <v>7705.5345427262673</v>
      </c>
      <c r="X6" s="161">
        <v>7840.6413125303116</v>
      </c>
      <c r="Y6" s="161">
        <v>8304.8713901966203</v>
      </c>
    </row>
    <row r="7" spans="1:25" s="81" customFormat="1" ht="17.100000000000001" customHeight="1" x14ac:dyDescent="0.2">
      <c r="A7" s="77" t="s">
        <v>1</v>
      </c>
      <c r="B7" s="85">
        <v>506.02880216026102</v>
      </c>
      <c r="C7" s="85">
        <v>709.02563751959701</v>
      </c>
      <c r="D7" s="85">
        <v>653.24871222000195</v>
      </c>
      <c r="E7" s="85">
        <v>689.56553612068001</v>
      </c>
      <c r="F7" s="85">
        <v>713.13035701599904</v>
      </c>
      <c r="G7" s="85">
        <v>670.56112819237501</v>
      </c>
      <c r="H7" s="85">
        <v>662.24131143367094</v>
      </c>
      <c r="I7" s="85">
        <v>661.90556193949203</v>
      </c>
      <c r="J7" s="85">
        <v>712.97985853673902</v>
      </c>
      <c r="K7" s="85">
        <v>707.79819593813704</v>
      </c>
      <c r="L7" s="85">
        <v>674.12972652660801</v>
      </c>
      <c r="M7" s="85">
        <v>740.13023557601105</v>
      </c>
      <c r="N7" s="85">
        <v>731.81903737375603</v>
      </c>
      <c r="O7" s="85">
        <v>765.17848345090499</v>
      </c>
      <c r="P7" s="85">
        <v>807.99918646249</v>
      </c>
      <c r="Q7" s="85">
        <v>749.52925625039597</v>
      </c>
      <c r="R7" s="85">
        <v>800.20902744590205</v>
      </c>
      <c r="S7" s="85">
        <v>863.88656986532897</v>
      </c>
      <c r="T7" s="85">
        <v>907.27017864375603</v>
      </c>
      <c r="U7" s="85">
        <v>862.64955608237301</v>
      </c>
      <c r="V7" s="85">
        <v>937.32207895279601</v>
      </c>
      <c r="W7" s="85">
        <v>939.80619790046399</v>
      </c>
      <c r="X7" s="85">
        <v>896.41042382369506</v>
      </c>
      <c r="Y7" s="85">
        <v>911.48422260287498</v>
      </c>
    </row>
    <row r="8" spans="1:25" s="81" customFormat="1" ht="17.100000000000001" customHeight="1" x14ac:dyDescent="0.2">
      <c r="A8" s="77" t="s">
        <v>2</v>
      </c>
      <c r="B8" s="85">
        <v>3238.17790826486</v>
      </c>
      <c r="C8" s="85">
        <v>3302.9251750314102</v>
      </c>
      <c r="D8" s="85">
        <v>3519.4574101006501</v>
      </c>
      <c r="E8" s="85">
        <v>3469.16831678071</v>
      </c>
      <c r="F8" s="85">
        <v>3611.5647701855601</v>
      </c>
      <c r="G8" s="85">
        <v>3572.5675537351999</v>
      </c>
      <c r="H8" s="85">
        <v>3863.2936970200599</v>
      </c>
      <c r="I8" s="85">
        <v>3595.80122962938</v>
      </c>
      <c r="J8" s="85">
        <v>3604.68499505919</v>
      </c>
      <c r="K8" s="85">
        <v>3520.2321836605902</v>
      </c>
      <c r="L8" s="85">
        <v>4086.2325966983999</v>
      </c>
      <c r="M8" s="85">
        <v>3771.1792252237401</v>
      </c>
      <c r="N8" s="85">
        <v>3752.4087547553199</v>
      </c>
      <c r="O8" s="85">
        <v>3831.56899541451</v>
      </c>
      <c r="P8" s="85">
        <v>3717.5390133558399</v>
      </c>
      <c r="Q8" s="85">
        <v>4211.0600781461198</v>
      </c>
      <c r="R8" s="85">
        <v>4117.24493964471</v>
      </c>
      <c r="S8" s="85">
        <v>4221.35032425589</v>
      </c>
      <c r="T8" s="85">
        <v>3504.0128983925001</v>
      </c>
      <c r="U8" s="85">
        <v>3994.84256138303</v>
      </c>
      <c r="V8" s="85">
        <v>4200.90281362531</v>
      </c>
      <c r="W8" s="85">
        <v>3979.4910957247198</v>
      </c>
      <c r="X8" s="85">
        <v>3975.1969895973898</v>
      </c>
      <c r="Y8" s="85">
        <v>4393.8524916792403</v>
      </c>
    </row>
    <row r="9" spans="1:25" s="81" customFormat="1" ht="17.100000000000001" customHeight="1" x14ac:dyDescent="0.2">
      <c r="A9" s="77" t="s">
        <v>3</v>
      </c>
      <c r="B9" s="85">
        <v>802.22768900296899</v>
      </c>
      <c r="C9" s="85">
        <v>821.04006362663995</v>
      </c>
      <c r="D9" s="85">
        <v>836.01715161354798</v>
      </c>
      <c r="E9" s="85">
        <v>849.94468541229799</v>
      </c>
      <c r="F9" s="85">
        <v>867.91361183291804</v>
      </c>
      <c r="G9" s="85">
        <v>875.60595654596204</v>
      </c>
      <c r="H9" s="85">
        <v>894.92786745609703</v>
      </c>
      <c r="I9" s="85">
        <v>906.54823350229503</v>
      </c>
      <c r="J9" s="85">
        <v>925.06736466325106</v>
      </c>
      <c r="K9" s="85">
        <v>942.90776176165105</v>
      </c>
      <c r="L9" s="85">
        <v>957.966825229851</v>
      </c>
      <c r="M9" s="85">
        <v>979.37730625361996</v>
      </c>
      <c r="N9" s="85">
        <v>997.54953989324895</v>
      </c>
      <c r="O9" s="85">
        <v>1017.16758028407</v>
      </c>
      <c r="P9" s="85">
        <v>1037.15025809851</v>
      </c>
      <c r="Q9" s="85">
        <v>1053.80920250857</v>
      </c>
      <c r="R9" s="85">
        <v>1073.0084141346399</v>
      </c>
      <c r="S9" s="85">
        <v>1094.2715212883199</v>
      </c>
      <c r="T9" s="85">
        <v>1117.2848003091899</v>
      </c>
      <c r="U9" s="85">
        <v>1140.9547316647599</v>
      </c>
      <c r="V9" s="85">
        <v>1163.2379062601301</v>
      </c>
      <c r="W9" s="85">
        <v>1184.6225339642299</v>
      </c>
      <c r="X9" s="85">
        <v>1208.9058220577199</v>
      </c>
      <c r="Y9" s="85">
        <v>1236.3994245788499</v>
      </c>
    </row>
    <row r="10" spans="1:25" s="81" customFormat="1" ht="17.100000000000001" customHeight="1" x14ac:dyDescent="0.2">
      <c r="A10" s="77" t="s">
        <v>4</v>
      </c>
      <c r="B10" s="85">
        <v>4.0897789932360098</v>
      </c>
      <c r="C10" s="85">
        <v>4.0943808813402702</v>
      </c>
      <c r="D10" s="85">
        <v>4.09654836532789</v>
      </c>
      <c r="E10" s="85">
        <v>4.2005099153015699</v>
      </c>
      <c r="F10" s="85">
        <v>4.0890647128906101</v>
      </c>
      <c r="G10" s="85">
        <v>4.0196547355670802</v>
      </c>
      <c r="H10" s="85">
        <v>3.9842246873957401</v>
      </c>
      <c r="I10" s="85">
        <v>4.2584395633521899</v>
      </c>
      <c r="J10" s="85">
        <v>4.2825733000769102</v>
      </c>
      <c r="K10" s="85">
        <v>4.3894579975483401</v>
      </c>
      <c r="L10" s="85">
        <v>4.26877637701023</v>
      </c>
      <c r="M10" s="85">
        <v>4.8977727743771498</v>
      </c>
      <c r="N10" s="85">
        <v>5.0177464397234397</v>
      </c>
      <c r="O10" s="85">
        <v>5.3533640437449304</v>
      </c>
      <c r="P10" s="85">
        <v>4.1476097665785598</v>
      </c>
      <c r="Q10" s="85">
        <v>4.2472548395113598</v>
      </c>
      <c r="R10" s="85">
        <v>4.6538452165803603</v>
      </c>
      <c r="S10" s="85">
        <v>4.8552818051743198</v>
      </c>
      <c r="T10" s="85">
        <v>5.1955033986637504</v>
      </c>
      <c r="U10" s="85">
        <v>4.9819437080405198</v>
      </c>
      <c r="V10" s="85">
        <v>4.9468405262240598</v>
      </c>
      <c r="W10" s="85">
        <v>4.9465878474902896</v>
      </c>
      <c r="X10" s="85">
        <v>5.3683223244741702</v>
      </c>
      <c r="Y10" s="85">
        <v>5.1931729320776103</v>
      </c>
    </row>
    <row r="11" spans="1:25" s="81" customFormat="1" ht="17.100000000000001" customHeight="1" x14ac:dyDescent="0.2">
      <c r="A11" s="77" t="s">
        <v>5</v>
      </c>
      <c r="B11" s="85">
        <v>978.67482124098501</v>
      </c>
      <c r="C11" s="85">
        <v>992.507517522331</v>
      </c>
      <c r="D11" s="85">
        <v>1006.54064311782</v>
      </c>
      <c r="E11" s="85">
        <v>1016.6821736359</v>
      </c>
      <c r="F11" s="85">
        <v>1020.96611758873</v>
      </c>
      <c r="G11" s="85">
        <v>1007.16815863538</v>
      </c>
      <c r="H11" s="85">
        <v>1038.4266669152701</v>
      </c>
      <c r="I11" s="85">
        <v>1065.15072810687</v>
      </c>
      <c r="J11" s="85">
        <v>1066.30081702866</v>
      </c>
      <c r="K11" s="85">
        <v>1057.13310345282</v>
      </c>
      <c r="L11" s="85">
        <v>1059.0432375998901</v>
      </c>
      <c r="M11" s="85">
        <v>1100.6944436261199</v>
      </c>
      <c r="N11" s="85">
        <v>1114.48358803883</v>
      </c>
      <c r="O11" s="85">
        <v>1123.4410647102</v>
      </c>
      <c r="P11" s="85">
        <v>1103.0838753907001</v>
      </c>
      <c r="Q11" s="85">
        <v>1083.0626513590801</v>
      </c>
      <c r="R11" s="85">
        <v>1087.6086089406299</v>
      </c>
      <c r="S11" s="85">
        <v>1145.97749503625</v>
      </c>
      <c r="T11" s="85">
        <v>1170.95980699703</v>
      </c>
      <c r="U11" s="85">
        <v>1151.2919000861</v>
      </c>
      <c r="V11" s="85">
        <v>1145.11634401011</v>
      </c>
      <c r="W11" s="85">
        <v>1115.51208814747</v>
      </c>
      <c r="X11" s="85">
        <v>1230.0313874825499</v>
      </c>
      <c r="Y11" s="85">
        <v>1210.34480812733</v>
      </c>
    </row>
    <row r="12" spans="1:25" s="81" customFormat="1" ht="17.100000000000001" customHeight="1" x14ac:dyDescent="0.2">
      <c r="A12" s="77" t="s">
        <v>6</v>
      </c>
      <c r="B12" s="85">
        <v>569.42507426175098</v>
      </c>
      <c r="C12" s="85">
        <v>572.43755103126898</v>
      </c>
      <c r="D12" s="85">
        <v>537.09411505495905</v>
      </c>
      <c r="E12" s="85">
        <v>503.59822964705103</v>
      </c>
      <c r="F12" s="85">
        <v>430.26679688440601</v>
      </c>
      <c r="G12" s="85">
        <v>394.388625414807</v>
      </c>
      <c r="H12" s="85">
        <v>369.96171710052602</v>
      </c>
      <c r="I12" s="85">
        <v>437.87516372976</v>
      </c>
      <c r="J12" s="85">
        <v>487.314936634216</v>
      </c>
      <c r="K12" s="85">
        <v>545.42993821111804</v>
      </c>
      <c r="L12" s="85">
        <v>616.88369339584597</v>
      </c>
      <c r="M12" s="85">
        <v>622.77389172532298</v>
      </c>
      <c r="N12" s="85">
        <v>614.48288336384906</v>
      </c>
      <c r="O12" s="85">
        <v>577.54479669934904</v>
      </c>
      <c r="P12" s="85">
        <v>555.55233495916104</v>
      </c>
      <c r="Q12" s="85">
        <v>531.31205113414103</v>
      </c>
      <c r="R12" s="85">
        <v>532.58675332561904</v>
      </c>
      <c r="S12" s="85">
        <v>556.15618659064205</v>
      </c>
      <c r="T12" s="85">
        <v>502.46947250977598</v>
      </c>
      <c r="U12" s="85">
        <v>488.08423153030998</v>
      </c>
      <c r="V12" s="85">
        <v>531.27576364315996</v>
      </c>
      <c r="W12" s="85">
        <v>481.15603914189302</v>
      </c>
      <c r="X12" s="85">
        <v>524.72836724448302</v>
      </c>
      <c r="Y12" s="85">
        <v>547.59727027624695</v>
      </c>
    </row>
    <row r="13" spans="1:25" s="163" customFormat="1" ht="17.100000000000001" customHeight="1" x14ac:dyDescent="0.2">
      <c r="A13" s="160" t="s">
        <v>93</v>
      </c>
      <c r="B13" s="161">
        <v>6803.4396192288204</v>
      </c>
      <c r="C13" s="161">
        <v>7072.1251690751669</v>
      </c>
      <c r="D13" s="161">
        <v>7254.6613234508568</v>
      </c>
      <c r="E13" s="161">
        <v>7134.727523878888</v>
      </c>
      <c r="F13" s="161">
        <v>7178.9131112458945</v>
      </c>
      <c r="G13" s="161">
        <v>7237.3912691732548</v>
      </c>
      <c r="H13" s="161">
        <v>7494.1904843374687</v>
      </c>
      <c r="I13" s="161">
        <v>7720.3863720959771</v>
      </c>
      <c r="J13" s="161">
        <v>7786.3707545010711</v>
      </c>
      <c r="K13" s="161">
        <v>7946.5894760375804</v>
      </c>
      <c r="L13" s="161">
        <v>8217.8665353606211</v>
      </c>
      <c r="M13" s="161">
        <v>8355.5004086932677</v>
      </c>
      <c r="N13" s="161">
        <v>8616.7877502189986</v>
      </c>
      <c r="O13" s="161">
        <v>8778.6263183501032</v>
      </c>
      <c r="P13" s="161">
        <v>8411.2583643115904</v>
      </c>
      <c r="Q13" s="161">
        <v>7516.5139871544352</v>
      </c>
      <c r="R13" s="161">
        <v>8382.1804814738316</v>
      </c>
      <c r="S13" s="161">
        <v>8567.7804440099426</v>
      </c>
      <c r="T13" s="161">
        <v>8692.4486994637209</v>
      </c>
      <c r="U13" s="161">
        <v>8853.9941809238462</v>
      </c>
      <c r="V13" s="161">
        <v>8398.5862964337448</v>
      </c>
      <c r="W13" s="161">
        <v>9247.926107798241</v>
      </c>
      <c r="X13" s="161">
        <v>9208.3274888806991</v>
      </c>
      <c r="Y13" s="161">
        <v>9492.5752313805297</v>
      </c>
    </row>
    <row r="14" spans="1:25" s="81" customFormat="1" ht="17.100000000000001" customHeight="1" x14ac:dyDescent="0.2">
      <c r="A14" s="77" t="s">
        <v>8</v>
      </c>
      <c r="B14" s="85">
        <v>283.076682055334</v>
      </c>
      <c r="C14" s="85">
        <v>338.92248350480099</v>
      </c>
      <c r="D14" s="85">
        <v>343.07682016214699</v>
      </c>
      <c r="E14" s="85">
        <v>376.72723512555598</v>
      </c>
      <c r="F14" s="85">
        <v>309.26163836623402</v>
      </c>
      <c r="G14" s="85">
        <v>276.71610000390302</v>
      </c>
      <c r="H14" s="85">
        <v>316.34230928720899</v>
      </c>
      <c r="I14" s="85">
        <v>385.84203723827397</v>
      </c>
      <c r="J14" s="85">
        <v>365.897116577872</v>
      </c>
      <c r="K14" s="85">
        <v>295.165336616795</v>
      </c>
      <c r="L14" s="85">
        <v>430.97778022100999</v>
      </c>
      <c r="M14" s="85">
        <v>429.92500226477802</v>
      </c>
      <c r="N14" s="85">
        <v>458.955525304665</v>
      </c>
      <c r="O14" s="85">
        <v>534.08682302886098</v>
      </c>
      <c r="P14" s="85">
        <v>458.98036266279598</v>
      </c>
      <c r="Q14" s="85">
        <v>312.77609863567</v>
      </c>
      <c r="R14" s="85">
        <v>588.74472949045696</v>
      </c>
      <c r="S14" s="85">
        <v>443.38087011907601</v>
      </c>
      <c r="T14" s="85">
        <v>409.37646693147201</v>
      </c>
      <c r="U14" s="85">
        <v>433.32835731769399</v>
      </c>
      <c r="V14" s="85">
        <v>226.48340994438701</v>
      </c>
      <c r="W14" s="85">
        <v>680.71307266858605</v>
      </c>
      <c r="X14" s="85">
        <v>621.27209337279703</v>
      </c>
      <c r="Y14" s="85">
        <v>777.728974913314</v>
      </c>
    </row>
    <row r="15" spans="1:25" s="81" customFormat="1" ht="17.100000000000001" customHeight="1" x14ac:dyDescent="0.2">
      <c r="A15" s="86" t="s">
        <v>9</v>
      </c>
      <c r="B15" s="85">
        <v>4066.10824924899</v>
      </c>
      <c r="C15" s="85">
        <v>4180.4331627252404</v>
      </c>
      <c r="D15" s="85">
        <v>4374.0001094474301</v>
      </c>
      <c r="E15" s="85">
        <v>4237.3194533369997</v>
      </c>
      <c r="F15" s="85">
        <v>4282.7930833546898</v>
      </c>
      <c r="G15" s="85">
        <v>4352.8339622022004</v>
      </c>
      <c r="H15" s="85">
        <v>4454.8934780493801</v>
      </c>
      <c r="I15" s="85">
        <v>4543.96120638719</v>
      </c>
      <c r="J15" s="85">
        <v>4587.9864230706598</v>
      </c>
      <c r="K15" s="85">
        <v>4732.2767418287203</v>
      </c>
      <c r="L15" s="85">
        <v>4802.8539426084799</v>
      </c>
      <c r="M15" s="85">
        <v>4857.8571169514198</v>
      </c>
      <c r="N15" s="85">
        <v>5139.0815003582702</v>
      </c>
      <c r="O15" s="85">
        <v>5128.4406524596898</v>
      </c>
      <c r="P15" s="85">
        <v>4767.2285781017999</v>
      </c>
      <c r="Q15" s="85">
        <v>4159.7433234823202</v>
      </c>
      <c r="R15" s="85">
        <v>4955.95745779139</v>
      </c>
      <c r="S15" s="85">
        <v>4842.5489523161395</v>
      </c>
      <c r="T15" s="85">
        <v>4892.9558148570904</v>
      </c>
      <c r="U15" s="85">
        <v>4953.4968191834896</v>
      </c>
      <c r="V15" s="85">
        <v>4675.6363578754699</v>
      </c>
      <c r="W15" s="85">
        <v>5171.8988376106499</v>
      </c>
      <c r="X15" s="85">
        <v>5282.4527687646496</v>
      </c>
      <c r="Y15" s="85">
        <v>5260.8095703215904</v>
      </c>
    </row>
    <row r="16" spans="1:25" s="81" customFormat="1" ht="17.100000000000001" customHeight="1" x14ac:dyDescent="0.2">
      <c r="A16" s="86" t="s">
        <v>10</v>
      </c>
      <c r="B16" s="85">
        <v>327.747545171821</v>
      </c>
      <c r="C16" s="85">
        <v>340.448484753613</v>
      </c>
      <c r="D16" s="85">
        <v>358.94275971974002</v>
      </c>
      <c r="E16" s="85">
        <v>352.52468653224298</v>
      </c>
      <c r="F16" s="85">
        <v>363.31434942792902</v>
      </c>
      <c r="G16" s="85">
        <v>366.40372631585001</v>
      </c>
      <c r="H16" s="85">
        <v>364.87280916690497</v>
      </c>
      <c r="I16" s="85">
        <v>359.071781224174</v>
      </c>
      <c r="J16" s="85">
        <v>363.75533068924102</v>
      </c>
      <c r="K16" s="85">
        <v>365.078145537164</v>
      </c>
      <c r="L16" s="85">
        <v>372.11217508088703</v>
      </c>
      <c r="M16" s="85">
        <v>388.83978560247499</v>
      </c>
      <c r="N16" s="85">
        <v>409.31839774390801</v>
      </c>
      <c r="O16" s="85">
        <v>421.96038384681401</v>
      </c>
      <c r="P16" s="85">
        <v>434.97430403995702</v>
      </c>
      <c r="Q16" s="85">
        <v>385.49697895334498</v>
      </c>
      <c r="R16" s="85">
        <v>444.94301353319798</v>
      </c>
      <c r="S16" s="85">
        <v>458.71115059315298</v>
      </c>
      <c r="T16" s="85">
        <v>467.16578463263698</v>
      </c>
      <c r="U16" s="85">
        <v>473.53827670939199</v>
      </c>
      <c r="V16" s="85">
        <v>471.83546911777</v>
      </c>
      <c r="W16" s="85">
        <v>477.30134061944699</v>
      </c>
      <c r="X16" s="85">
        <v>477.299990121804</v>
      </c>
      <c r="Y16" s="85">
        <v>477.43377567326701</v>
      </c>
    </row>
    <row r="17" spans="1:25" s="81" customFormat="1" ht="17.100000000000001" customHeight="1" x14ac:dyDescent="0.2">
      <c r="A17" s="86" t="s">
        <v>11</v>
      </c>
      <c r="B17" s="85">
        <v>631.86886535242502</v>
      </c>
      <c r="C17" s="85">
        <v>641.61371341251197</v>
      </c>
      <c r="D17" s="85">
        <v>648.10168784037</v>
      </c>
      <c r="E17" s="85">
        <v>656.51893693094905</v>
      </c>
      <c r="F17" s="85">
        <v>660.61252456228101</v>
      </c>
      <c r="G17" s="85">
        <v>667.05292396424204</v>
      </c>
      <c r="H17" s="85">
        <v>673.10784545652405</v>
      </c>
      <c r="I17" s="85">
        <v>681.01133350852899</v>
      </c>
      <c r="J17" s="85">
        <v>689.97855688909704</v>
      </c>
      <c r="K17" s="85">
        <v>698.614167686531</v>
      </c>
      <c r="L17" s="85">
        <v>705.80989822621405</v>
      </c>
      <c r="M17" s="85">
        <v>714.29384412966499</v>
      </c>
      <c r="N17" s="85">
        <v>719.55916572106401</v>
      </c>
      <c r="O17" s="85">
        <v>725.78744398021797</v>
      </c>
      <c r="P17" s="85">
        <v>735.65035313726696</v>
      </c>
      <c r="Q17" s="85">
        <v>742.79830818597998</v>
      </c>
      <c r="R17" s="85">
        <v>752.02273748973698</v>
      </c>
      <c r="S17" s="85">
        <v>760.78096450508497</v>
      </c>
      <c r="T17" s="85">
        <v>769.32032456914101</v>
      </c>
      <c r="U17" s="85">
        <v>781.00232154887101</v>
      </c>
      <c r="V17" s="85">
        <v>795.69718317580805</v>
      </c>
      <c r="W17" s="85">
        <v>808.50162403830802</v>
      </c>
      <c r="X17" s="85">
        <v>819.99561139656998</v>
      </c>
      <c r="Y17" s="85">
        <v>831.27546594389901</v>
      </c>
    </row>
    <row r="18" spans="1:25" s="81" customFormat="1" ht="17.100000000000001" customHeight="1" x14ac:dyDescent="0.2">
      <c r="A18" s="77" t="s">
        <v>12</v>
      </c>
      <c r="B18" s="85">
        <v>1494.63827740025</v>
      </c>
      <c r="C18" s="85">
        <v>1570.7073246790001</v>
      </c>
      <c r="D18" s="85">
        <v>1530.5399462811699</v>
      </c>
      <c r="E18" s="85">
        <v>1511.63721195314</v>
      </c>
      <c r="F18" s="85">
        <v>1562.9315155347599</v>
      </c>
      <c r="G18" s="85">
        <v>1574.38455668706</v>
      </c>
      <c r="H18" s="85">
        <v>1684.9740423774499</v>
      </c>
      <c r="I18" s="85">
        <v>1750.5000137378099</v>
      </c>
      <c r="J18" s="85">
        <v>1778.7533272742</v>
      </c>
      <c r="K18" s="85">
        <v>1855.4550843683701</v>
      </c>
      <c r="L18" s="85">
        <v>1906.1127392240301</v>
      </c>
      <c r="M18" s="85">
        <v>1964.5846597449299</v>
      </c>
      <c r="N18" s="85">
        <v>1889.87316109109</v>
      </c>
      <c r="O18" s="85">
        <v>1968.3510150345201</v>
      </c>
      <c r="P18" s="85">
        <v>2014.4247663697699</v>
      </c>
      <c r="Q18" s="85">
        <v>1915.6992778971201</v>
      </c>
      <c r="R18" s="85">
        <v>1640.5125431690501</v>
      </c>
      <c r="S18" s="85">
        <v>2062.3585064764902</v>
      </c>
      <c r="T18" s="85">
        <v>2153.63030847338</v>
      </c>
      <c r="U18" s="85">
        <v>2212.6284061644001</v>
      </c>
      <c r="V18" s="85">
        <v>2228.93387632031</v>
      </c>
      <c r="W18" s="85">
        <v>2109.5112328612499</v>
      </c>
      <c r="X18" s="85">
        <v>2007.3070252248799</v>
      </c>
      <c r="Y18" s="85">
        <v>2145.3274445284601</v>
      </c>
    </row>
    <row r="19" spans="1:25" s="163" customFormat="1" ht="17.100000000000001" customHeight="1" x14ac:dyDescent="0.2">
      <c r="A19" s="160" t="s">
        <v>94</v>
      </c>
      <c r="B19" s="161">
        <v>11630.916014877504</v>
      </c>
      <c r="C19" s="161">
        <v>11602.160261945186</v>
      </c>
      <c r="D19" s="161">
        <v>11795.99291374958</v>
      </c>
      <c r="E19" s="161">
        <v>12196.530838898323</v>
      </c>
      <c r="F19" s="161">
        <v>12515.16821260681</v>
      </c>
      <c r="G19" s="161">
        <v>12814.09944729266</v>
      </c>
      <c r="H19" s="161">
        <v>12864.810021017129</v>
      </c>
      <c r="I19" s="161">
        <v>13034.172979350818</v>
      </c>
      <c r="J19" s="161">
        <v>13391.633866278069</v>
      </c>
      <c r="K19" s="161">
        <v>13336.80658401931</v>
      </c>
      <c r="L19" s="161">
        <v>13641.606329746008</v>
      </c>
      <c r="M19" s="161">
        <v>13824.322879435547</v>
      </c>
      <c r="N19" s="161">
        <v>14308.990182070822</v>
      </c>
      <c r="O19" s="161">
        <v>14317.403787372805</v>
      </c>
      <c r="P19" s="161">
        <v>13819.040482212544</v>
      </c>
      <c r="Q19" s="161">
        <v>13075.785589496132</v>
      </c>
      <c r="R19" s="161">
        <v>13816.958099497042</v>
      </c>
      <c r="S19" s="161">
        <v>14007.151552868247</v>
      </c>
      <c r="T19" s="161">
        <v>14522.30410383755</v>
      </c>
      <c r="U19" s="161">
        <v>14719.924672796495</v>
      </c>
      <c r="V19" s="161">
        <v>14481.148042194907</v>
      </c>
      <c r="W19" s="161">
        <v>15083.046127659743</v>
      </c>
      <c r="X19" s="161">
        <v>14773.980140350734</v>
      </c>
      <c r="Y19" s="161">
        <v>15115.869176795108</v>
      </c>
    </row>
    <row r="20" spans="1:25" s="81" customFormat="1" ht="17.100000000000001" customHeight="1" x14ac:dyDescent="0.2">
      <c r="A20" s="87" t="s">
        <v>52</v>
      </c>
      <c r="B20" s="85">
        <v>2406.3402356097299</v>
      </c>
      <c r="C20" s="85">
        <v>2407.4044590396402</v>
      </c>
      <c r="D20" s="85">
        <v>2486.3007511762498</v>
      </c>
      <c r="E20" s="85">
        <v>2547.8546785733502</v>
      </c>
      <c r="F20" s="85">
        <v>2547.3309596199902</v>
      </c>
      <c r="G20" s="85">
        <v>2665.2476023260101</v>
      </c>
      <c r="H20" s="85">
        <v>2665.5364891238701</v>
      </c>
      <c r="I20" s="85">
        <v>2704.8431332939299</v>
      </c>
      <c r="J20" s="85">
        <v>2745.9041661913002</v>
      </c>
      <c r="K20" s="85">
        <v>2733.45890132553</v>
      </c>
      <c r="L20" s="85">
        <v>2821.8934883734401</v>
      </c>
      <c r="M20" s="85">
        <v>2795.56253405609</v>
      </c>
      <c r="N20" s="85">
        <v>2869.75925940053</v>
      </c>
      <c r="O20" s="85">
        <v>2863.1275470912901</v>
      </c>
      <c r="P20" s="85">
        <v>2725.0107057391101</v>
      </c>
      <c r="Q20" s="85">
        <v>2469.5259224291699</v>
      </c>
      <c r="R20" s="85">
        <v>2801.4389940794299</v>
      </c>
      <c r="S20" s="85">
        <v>2654.6232389443198</v>
      </c>
      <c r="T20" s="85">
        <v>2644.7887667802202</v>
      </c>
      <c r="U20" s="85">
        <v>2775.55089549574</v>
      </c>
      <c r="V20" s="85">
        <v>2616.5527418074098</v>
      </c>
      <c r="W20" s="85">
        <v>2736.2636098953899</v>
      </c>
      <c r="X20" s="85">
        <v>2897.0363096097199</v>
      </c>
      <c r="Y20" s="85">
        <v>3017.69433945325</v>
      </c>
    </row>
    <row r="21" spans="1:25" s="81" customFormat="1" ht="17.100000000000001" customHeight="1" x14ac:dyDescent="0.2">
      <c r="A21" s="87" t="s">
        <v>53</v>
      </c>
      <c r="B21" s="85">
        <v>877.722900864086</v>
      </c>
      <c r="C21" s="85">
        <v>890.71198333015002</v>
      </c>
      <c r="D21" s="85">
        <v>908.32824720645601</v>
      </c>
      <c r="E21" s="85">
        <v>944.59904342598895</v>
      </c>
      <c r="F21" s="85">
        <v>975.003706378949</v>
      </c>
      <c r="G21" s="85">
        <v>997.83674224101196</v>
      </c>
      <c r="H21" s="85">
        <v>1017.51861064631</v>
      </c>
      <c r="I21" s="85">
        <v>1039.4869253735501</v>
      </c>
      <c r="J21" s="85">
        <v>1004.9640943114</v>
      </c>
      <c r="K21" s="85">
        <v>1002.48409381588</v>
      </c>
      <c r="L21" s="85">
        <v>1018.63949550205</v>
      </c>
      <c r="M21" s="85">
        <v>1037.7070494281199</v>
      </c>
      <c r="N21" s="85">
        <v>1044.48659483852</v>
      </c>
      <c r="O21" s="85">
        <v>1020.60474279061</v>
      </c>
      <c r="P21" s="85">
        <v>992.16510150294903</v>
      </c>
      <c r="Q21" s="85">
        <v>935.54435324697499</v>
      </c>
      <c r="R21" s="85">
        <v>971.53467563745005</v>
      </c>
      <c r="S21" s="85">
        <v>995.93245947367495</v>
      </c>
      <c r="T21" s="85">
        <v>1003.60048015042</v>
      </c>
      <c r="U21" s="85">
        <v>1011.00659029541</v>
      </c>
      <c r="V21" s="85">
        <v>871.41371234215603</v>
      </c>
      <c r="W21" s="85">
        <v>959.12078601161704</v>
      </c>
      <c r="X21" s="85">
        <v>1034.7237191868101</v>
      </c>
      <c r="Y21" s="85">
        <v>961.63468801475005</v>
      </c>
    </row>
    <row r="22" spans="1:25" s="81" customFormat="1" ht="17.100000000000001" customHeight="1" x14ac:dyDescent="0.2">
      <c r="A22" s="87" t="s">
        <v>55</v>
      </c>
      <c r="B22" s="85">
        <v>751.71219280719697</v>
      </c>
      <c r="C22" s="85">
        <v>799.21503431423105</v>
      </c>
      <c r="D22" s="85">
        <v>805.09760623111003</v>
      </c>
      <c r="E22" s="85">
        <v>858.17967429540295</v>
      </c>
      <c r="F22" s="85">
        <v>897.20623539337396</v>
      </c>
      <c r="G22" s="85">
        <v>886.40807374205303</v>
      </c>
      <c r="H22" s="85">
        <v>883.37362188835004</v>
      </c>
      <c r="I22" s="85">
        <v>882.27675346952401</v>
      </c>
      <c r="J22" s="85">
        <v>904.20395548028705</v>
      </c>
      <c r="K22" s="85">
        <v>879.01662811987796</v>
      </c>
      <c r="L22" s="85">
        <v>880.29824101289501</v>
      </c>
      <c r="M22" s="85">
        <v>899.89115747124004</v>
      </c>
      <c r="N22" s="85">
        <v>959.67273332287698</v>
      </c>
      <c r="O22" s="85">
        <v>958.80784805786504</v>
      </c>
      <c r="P22" s="85">
        <v>856.72756674587595</v>
      </c>
      <c r="Q22" s="85">
        <v>486.77258100208297</v>
      </c>
      <c r="R22" s="85">
        <v>730.76647877409096</v>
      </c>
      <c r="S22" s="85">
        <v>779.86914331313699</v>
      </c>
      <c r="T22" s="85">
        <v>880.66259751126699</v>
      </c>
      <c r="U22" s="85">
        <v>854.45908841740004</v>
      </c>
      <c r="V22" s="85">
        <v>742.41279377404999</v>
      </c>
      <c r="W22" s="85">
        <v>895.50977599163502</v>
      </c>
      <c r="X22" s="85">
        <v>710.10604508702397</v>
      </c>
      <c r="Y22" s="85">
        <v>815.48252633452</v>
      </c>
    </row>
    <row r="23" spans="1:25" s="81" customFormat="1" ht="17.100000000000001" customHeight="1" x14ac:dyDescent="0.2">
      <c r="A23" s="87" t="s">
        <v>54</v>
      </c>
      <c r="B23" s="85">
        <v>497.81465174248598</v>
      </c>
      <c r="C23" s="85">
        <v>530.68741343283295</v>
      </c>
      <c r="D23" s="85">
        <v>549.62058537887901</v>
      </c>
      <c r="E23" s="85">
        <v>550.51474832388999</v>
      </c>
      <c r="F23" s="85">
        <v>571.21959651169198</v>
      </c>
      <c r="G23" s="85">
        <v>589.25805421740301</v>
      </c>
      <c r="H23" s="85">
        <v>605.53794287351002</v>
      </c>
      <c r="I23" s="85">
        <v>584.37695519085696</v>
      </c>
      <c r="J23" s="85">
        <v>558.46202644038203</v>
      </c>
      <c r="K23" s="85">
        <v>533.52009633441196</v>
      </c>
      <c r="L23" s="85">
        <v>537.18751219585704</v>
      </c>
      <c r="M23" s="85">
        <v>560.69720342350502</v>
      </c>
      <c r="N23" s="85">
        <v>671.71359887967003</v>
      </c>
      <c r="O23" s="85">
        <v>698.20517763002499</v>
      </c>
      <c r="P23" s="85">
        <v>645.45511515199803</v>
      </c>
      <c r="Q23" s="85">
        <v>605.35505277175901</v>
      </c>
      <c r="R23" s="85">
        <v>682.63497468451806</v>
      </c>
      <c r="S23" s="85">
        <v>709.72025413964604</v>
      </c>
      <c r="T23" s="85">
        <v>752.951297959616</v>
      </c>
      <c r="U23" s="85">
        <v>783.80072674031999</v>
      </c>
      <c r="V23" s="85">
        <v>764.07238157316897</v>
      </c>
      <c r="W23" s="85">
        <v>761.86523386959698</v>
      </c>
      <c r="X23" s="85">
        <v>788.68258455320904</v>
      </c>
      <c r="Y23" s="85">
        <v>830.50668756627897</v>
      </c>
    </row>
    <row r="24" spans="1:25" s="81" customFormat="1" ht="17.100000000000001" customHeight="1" x14ac:dyDescent="0.2">
      <c r="A24" s="87" t="s">
        <v>72</v>
      </c>
      <c r="B24" s="85">
        <v>700.53853230162304</v>
      </c>
      <c r="C24" s="85">
        <v>689.74895262520101</v>
      </c>
      <c r="D24" s="85">
        <v>735.72550783479801</v>
      </c>
      <c r="E24" s="85">
        <v>743.88878981532696</v>
      </c>
      <c r="F24" s="85">
        <v>733.17111170998305</v>
      </c>
      <c r="G24" s="85">
        <v>751.87566410158001</v>
      </c>
      <c r="H24" s="85">
        <v>697.15355416459897</v>
      </c>
      <c r="I24" s="85">
        <v>753.36174741166997</v>
      </c>
      <c r="J24" s="85">
        <v>768.19852502030301</v>
      </c>
      <c r="K24" s="85">
        <v>798.94933072446099</v>
      </c>
      <c r="L24" s="85">
        <v>824.37621757082104</v>
      </c>
      <c r="M24" s="85">
        <v>868.73530016020402</v>
      </c>
      <c r="N24" s="85">
        <v>925.52534557437798</v>
      </c>
      <c r="O24" s="85">
        <v>944.552554152889</v>
      </c>
      <c r="P24" s="85">
        <v>898.164039304055</v>
      </c>
      <c r="Q24" s="85">
        <v>806.19878675555503</v>
      </c>
      <c r="R24" s="85">
        <v>949.73814459065704</v>
      </c>
      <c r="S24" s="85">
        <v>930.78186210927095</v>
      </c>
      <c r="T24" s="85">
        <v>986.57427851437501</v>
      </c>
      <c r="U24" s="85">
        <v>994.900270539536</v>
      </c>
      <c r="V24" s="85">
        <v>949.15609460429903</v>
      </c>
      <c r="W24" s="85">
        <v>962.43841298191796</v>
      </c>
      <c r="X24" s="85">
        <v>1048.8431205490699</v>
      </c>
      <c r="Y24" s="85">
        <v>1076.11702004054</v>
      </c>
    </row>
    <row r="25" spans="1:25" s="81" customFormat="1" ht="17.100000000000001" customHeight="1" x14ac:dyDescent="0.2">
      <c r="A25" s="87" t="s">
        <v>14</v>
      </c>
      <c r="B25" s="85">
        <v>1584.47767825306</v>
      </c>
      <c r="C25" s="85">
        <v>1602.16145678967</v>
      </c>
      <c r="D25" s="85">
        <v>1634.17230575344</v>
      </c>
      <c r="E25" s="85">
        <v>1694.03618177411</v>
      </c>
      <c r="F25" s="85">
        <v>1735.9279690097301</v>
      </c>
      <c r="G25" s="85">
        <v>1817.63159051655</v>
      </c>
      <c r="H25" s="85">
        <v>1836.3553130765799</v>
      </c>
      <c r="I25" s="85">
        <v>1880.9265282204001</v>
      </c>
      <c r="J25" s="85">
        <v>1981.5278010710001</v>
      </c>
      <c r="K25" s="85">
        <v>2006.05063367612</v>
      </c>
      <c r="L25" s="85">
        <v>2029.0359197692801</v>
      </c>
      <c r="M25" s="85">
        <v>1991.6597415635199</v>
      </c>
      <c r="N25" s="85">
        <v>2074.33633049329</v>
      </c>
      <c r="O25" s="85">
        <v>2031.8705784113399</v>
      </c>
      <c r="P25" s="85">
        <v>2150.7502186259198</v>
      </c>
      <c r="Q25" s="85">
        <v>2162.5381607333002</v>
      </c>
      <c r="R25" s="85">
        <v>2149.5023169280498</v>
      </c>
      <c r="S25" s="85">
        <v>2155.9405800345899</v>
      </c>
      <c r="T25" s="85">
        <v>2182.91572009637</v>
      </c>
      <c r="U25" s="85">
        <v>2258.7222075599798</v>
      </c>
      <c r="V25" s="85">
        <v>2316.9892454988399</v>
      </c>
      <c r="W25" s="85">
        <v>2385.8194549920199</v>
      </c>
      <c r="X25" s="85">
        <v>2407.5601803079899</v>
      </c>
      <c r="Y25" s="85">
        <v>2460.4133770641401</v>
      </c>
    </row>
    <row r="26" spans="1:25" s="81" customFormat="1" ht="17.100000000000001" customHeight="1" x14ac:dyDescent="0.2">
      <c r="A26" s="87" t="s">
        <v>56</v>
      </c>
      <c r="B26" s="85">
        <v>656.35592354811195</v>
      </c>
      <c r="C26" s="85">
        <v>580.49609901946496</v>
      </c>
      <c r="D26" s="85">
        <v>542.12276873920803</v>
      </c>
      <c r="E26" s="85">
        <v>558.77604354233699</v>
      </c>
      <c r="F26" s="85">
        <v>612.82898885103305</v>
      </c>
      <c r="G26" s="85">
        <v>610.16730342133906</v>
      </c>
      <c r="H26" s="85">
        <v>628.77944094796601</v>
      </c>
      <c r="I26" s="85">
        <v>658.04196485524005</v>
      </c>
      <c r="J26" s="85">
        <v>625.65146146567702</v>
      </c>
      <c r="K26" s="85">
        <v>580.77634482520602</v>
      </c>
      <c r="L26" s="85">
        <v>686.97618888004001</v>
      </c>
      <c r="M26" s="85">
        <v>774.45285050304904</v>
      </c>
      <c r="N26" s="85">
        <v>826.69147323595098</v>
      </c>
      <c r="O26" s="85">
        <v>752.44025104943501</v>
      </c>
      <c r="P26" s="85">
        <v>522.57741824656102</v>
      </c>
      <c r="Q26" s="85">
        <v>640.94027316936001</v>
      </c>
      <c r="R26" s="85">
        <v>563.60400989969605</v>
      </c>
      <c r="S26" s="85">
        <v>692.98220617494906</v>
      </c>
      <c r="T26" s="85">
        <v>788.33288799272304</v>
      </c>
      <c r="U26" s="85">
        <v>756.32218037509006</v>
      </c>
      <c r="V26" s="85">
        <v>727.94671375548398</v>
      </c>
      <c r="W26" s="85">
        <v>720.54790986747298</v>
      </c>
      <c r="X26" s="85">
        <v>710.15821681575096</v>
      </c>
      <c r="Y26" s="85">
        <v>731.04792057558404</v>
      </c>
    </row>
    <row r="27" spans="1:25" s="81" customFormat="1" ht="17.100000000000001" customHeight="1" x14ac:dyDescent="0.2">
      <c r="A27" s="87" t="s">
        <v>57</v>
      </c>
      <c r="B27" s="85">
        <v>467.211700536129</v>
      </c>
      <c r="C27" s="85">
        <v>473.76720653216802</v>
      </c>
      <c r="D27" s="85">
        <v>478.59957653058598</v>
      </c>
      <c r="E27" s="85">
        <v>481.41925753761399</v>
      </c>
      <c r="F27" s="85">
        <v>485.699819342517</v>
      </c>
      <c r="G27" s="85">
        <v>486.01642741829801</v>
      </c>
      <c r="H27" s="85">
        <v>500.44208072075497</v>
      </c>
      <c r="I27" s="85">
        <v>527.574967962085</v>
      </c>
      <c r="J27" s="85">
        <v>554.39965060284896</v>
      </c>
      <c r="K27" s="85">
        <v>572.44455784970796</v>
      </c>
      <c r="L27" s="85">
        <v>594.028671079378</v>
      </c>
      <c r="M27" s="85">
        <v>623.78358380951499</v>
      </c>
      <c r="N27" s="85">
        <v>640.08827689391899</v>
      </c>
      <c r="O27" s="85">
        <v>659.76288913487394</v>
      </c>
      <c r="P27" s="85">
        <v>604.29511594507301</v>
      </c>
      <c r="Q27" s="85">
        <v>615.33188119960096</v>
      </c>
      <c r="R27" s="85">
        <v>632.46699236986501</v>
      </c>
      <c r="S27" s="85">
        <v>645.73699260148601</v>
      </c>
      <c r="T27" s="85">
        <v>651.84547530705299</v>
      </c>
      <c r="U27" s="85">
        <v>647.23531193903</v>
      </c>
      <c r="V27" s="85">
        <v>652.96148738272404</v>
      </c>
      <c r="W27" s="85">
        <v>667.19964789186304</v>
      </c>
      <c r="X27" s="85">
        <v>667.08785211664099</v>
      </c>
      <c r="Y27" s="85">
        <v>681.46699333169795</v>
      </c>
    </row>
    <row r="28" spans="1:25" s="81" customFormat="1" ht="17.100000000000001" customHeight="1" x14ac:dyDescent="0.2">
      <c r="A28" s="87" t="s">
        <v>15</v>
      </c>
      <c r="B28" s="85">
        <v>625.71989233780403</v>
      </c>
      <c r="C28" s="85">
        <v>644.63249951828504</v>
      </c>
      <c r="D28" s="85">
        <v>676.79290853047598</v>
      </c>
      <c r="E28" s="85">
        <v>734.62448730016195</v>
      </c>
      <c r="F28" s="85">
        <v>747.98086373989804</v>
      </c>
      <c r="G28" s="85">
        <v>745.36475757365099</v>
      </c>
      <c r="H28" s="85">
        <v>732.52144980179798</v>
      </c>
      <c r="I28" s="85">
        <v>709.03284970626703</v>
      </c>
      <c r="J28" s="85">
        <v>751.88650566859098</v>
      </c>
      <c r="K28" s="85">
        <v>735.59181910721702</v>
      </c>
      <c r="L28" s="85">
        <v>770.20169821222396</v>
      </c>
      <c r="M28" s="85">
        <v>802.22527244363403</v>
      </c>
      <c r="N28" s="85">
        <v>851.09022307690998</v>
      </c>
      <c r="O28" s="85">
        <v>892.14990070639601</v>
      </c>
      <c r="P28" s="85">
        <v>894.67810415357405</v>
      </c>
      <c r="Q28" s="85">
        <v>916.39574532937695</v>
      </c>
      <c r="R28" s="85">
        <v>981.57095226677598</v>
      </c>
      <c r="S28" s="85">
        <v>1016.97419646991</v>
      </c>
      <c r="T28" s="85">
        <v>1090.6758506440699</v>
      </c>
      <c r="U28" s="85">
        <v>908.14674421339305</v>
      </c>
      <c r="V28" s="85">
        <v>1048.9039251653301</v>
      </c>
      <c r="W28" s="85">
        <v>1037.0524829837</v>
      </c>
      <c r="X28" s="85">
        <v>1025.18547481523</v>
      </c>
      <c r="Y28" s="85">
        <v>1028.3736011885601</v>
      </c>
    </row>
    <row r="29" spans="1:25" s="81" customFormat="1" ht="17.100000000000001" customHeight="1" x14ac:dyDescent="0.2">
      <c r="A29" s="87" t="s">
        <v>16</v>
      </c>
      <c r="B29" s="85">
        <v>1256.80015297403</v>
      </c>
      <c r="C29" s="85">
        <v>1192.2725570991199</v>
      </c>
      <c r="D29" s="85">
        <v>1149.42919830561</v>
      </c>
      <c r="E29" s="85">
        <v>1181.7740379439299</v>
      </c>
      <c r="F29" s="85">
        <v>1266.96590748829</v>
      </c>
      <c r="G29" s="85">
        <v>1275.14374329359</v>
      </c>
      <c r="H29" s="85">
        <v>1281.22826251264</v>
      </c>
      <c r="I29" s="85">
        <v>1282.9253731271699</v>
      </c>
      <c r="J29" s="85">
        <v>1408.8542785003399</v>
      </c>
      <c r="K29" s="85">
        <v>1432.4169153304199</v>
      </c>
      <c r="L29" s="85">
        <v>1386.20495877758</v>
      </c>
      <c r="M29" s="85">
        <v>1339.4168284503601</v>
      </c>
      <c r="N29" s="85">
        <v>1323.85543921624</v>
      </c>
      <c r="O29" s="85">
        <v>1365.2674771269501</v>
      </c>
      <c r="P29" s="85">
        <v>1391.28380928037</v>
      </c>
      <c r="Q29" s="85">
        <v>1370.6264898617801</v>
      </c>
      <c r="R29" s="85">
        <v>1121.4395891745501</v>
      </c>
      <c r="S29" s="85">
        <v>1214.9917421468899</v>
      </c>
      <c r="T29" s="85">
        <v>1360.9071022886101</v>
      </c>
      <c r="U29" s="85">
        <v>1523.6759651477</v>
      </c>
      <c r="V29" s="85">
        <v>1544.17087549033</v>
      </c>
      <c r="W29" s="85">
        <v>1548.56364283943</v>
      </c>
      <c r="X29" s="85">
        <v>1122.21142709424</v>
      </c>
      <c r="Y29" s="85">
        <v>1100.97154983165</v>
      </c>
    </row>
    <row r="30" spans="1:25" s="81" customFormat="1" ht="17.100000000000001" customHeight="1" x14ac:dyDescent="0.2">
      <c r="A30" s="87" t="s">
        <v>58</v>
      </c>
      <c r="B30" s="85">
        <v>800.35628980645004</v>
      </c>
      <c r="C30" s="85">
        <v>799.104847444744</v>
      </c>
      <c r="D30" s="85">
        <v>830.168953299637</v>
      </c>
      <c r="E30" s="85">
        <v>891.52756367066002</v>
      </c>
      <c r="F30" s="85">
        <v>943.01196889645803</v>
      </c>
      <c r="G30" s="85">
        <v>972.79489273156605</v>
      </c>
      <c r="H30" s="85">
        <v>989.02606827074703</v>
      </c>
      <c r="I30" s="85">
        <v>975.49176703518799</v>
      </c>
      <c r="J30" s="85">
        <v>1025.65796351779</v>
      </c>
      <c r="K30" s="85">
        <v>993.88124021474596</v>
      </c>
      <c r="L30" s="85">
        <v>1015.04885533665</v>
      </c>
      <c r="M30" s="85">
        <v>1048.0461937711</v>
      </c>
      <c r="N30" s="85">
        <v>1036.7181285230799</v>
      </c>
      <c r="O30" s="85">
        <v>1043.25653190805</v>
      </c>
      <c r="P30" s="85">
        <v>1050.63515598097</v>
      </c>
      <c r="Q30" s="85">
        <v>988.21733446417102</v>
      </c>
      <c r="R30" s="85">
        <v>1149.4810276071801</v>
      </c>
      <c r="S30" s="85">
        <v>1112.2767130920399</v>
      </c>
      <c r="T30" s="85">
        <v>1067.8422451415399</v>
      </c>
      <c r="U30" s="85">
        <v>1074.17366124398</v>
      </c>
      <c r="V30" s="85">
        <v>1105.3606340607</v>
      </c>
      <c r="W30" s="85">
        <v>1270.1672788451699</v>
      </c>
      <c r="X30" s="85">
        <v>1217.05762160513</v>
      </c>
      <c r="Y30" s="85">
        <v>1237.24230963686</v>
      </c>
    </row>
    <row r="31" spans="1:25" s="81" customFormat="1" ht="17.100000000000001" customHeight="1" x14ac:dyDescent="0.2">
      <c r="A31" s="87" t="s">
        <v>71</v>
      </c>
      <c r="B31" s="85">
        <v>23.125241511301201</v>
      </c>
      <c r="C31" s="85">
        <v>25.359648341388802</v>
      </c>
      <c r="D31" s="85">
        <v>32.349876843885198</v>
      </c>
      <c r="E31" s="85">
        <v>50.942983427294699</v>
      </c>
      <c r="F31" s="85">
        <v>41.232708705905203</v>
      </c>
      <c r="G31" s="85">
        <v>55.093297598051699</v>
      </c>
      <c r="H31" s="85">
        <v>58.9305803279155</v>
      </c>
      <c r="I31" s="85">
        <v>62.514656814405903</v>
      </c>
      <c r="J31" s="85">
        <v>67.857054691650504</v>
      </c>
      <c r="K31" s="85">
        <v>64.683647821373199</v>
      </c>
      <c r="L31" s="85">
        <v>67.792014160043294</v>
      </c>
      <c r="M31" s="85">
        <v>65.315914622934699</v>
      </c>
      <c r="N31" s="85">
        <v>65.724653548106303</v>
      </c>
      <c r="O31" s="85">
        <v>65.597433942221599</v>
      </c>
      <c r="P31" s="85">
        <v>63.0519360830138</v>
      </c>
      <c r="Q31" s="85">
        <v>49.4873497156577</v>
      </c>
      <c r="R31" s="85">
        <v>48.250224425437999</v>
      </c>
      <c r="S31" s="85">
        <v>51.6255191451733</v>
      </c>
      <c r="T31" s="85">
        <v>50.719625631785703</v>
      </c>
      <c r="U31" s="85">
        <v>59.828233179923203</v>
      </c>
      <c r="V31" s="85">
        <v>59.055241617008598</v>
      </c>
      <c r="W31" s="85">
        <v>48.086540769413901</v>
      </c>
      <c r="X31" s="85">
        <v>44.824843331883002</v>
      </c>
      <c r="Y31" s="85">
        <v>53.776740578215602</v>
      </c>
    </row>
    <row r="32" spans="1:25" s="81" customFormat="1" ht="17.100000000000001" customHeight="1" x14ac:dyDescent="0.2">
      <c r="A32" s="87" t="s">
        <v>17</v>
      </c>
      <c r="B32" s="85">
        <v>762.30663560343498</v>
      </c>
      <c r="C32" s="85">
        <v>744.54185219502097</v>
      </c>
      <c r="D32" s="85">
        <v>743.63722554256003</v>
      </c>
      <c r="E32" s="85">
        <v>733.18094798198604</v>
      </c>
      <c r="F32" s="85">
        <v>730.83201371774703</v>
      </c>
      <c r="G32" s="85">
        <v>732.94542212305805</v>
      </c>
      <c r="H32" s="85">
        <v>738.52348623375303</v>
      </c>
      <c r="I32" s="85">
        <v>741.85368245195298</v>
      </c>
      <c r="J32" s="85">
        <v>760.99572782501605</v>
      </c>
      <c r="K32" s="85">
        <v>768.849547949211</v>
      </c>
      <c r="L32" s="85">
        <v>773.62995385610998</v>
      </c>
      <c r="M32" s="85">
        <v>778.91981428406905</v>
      </c>
      <c r="N32" s="85">
        <v>779.78590672298196</v>
      </c>
      <c r="O32" s="85">
        <v>780.58369147214501</v>
      </c>
      <c r="P32" s="85">
        <v>781.44327916483599</v>
      </c>
      <c r="Q32" s="85">
        <v>784.42150622427096</v>
      </c>
      <c r="R32" s="85">
        <v>788.45799442649604</v>
      </c>
      <c r="S32" s="85">
        <v>797.97058281654097</v>
      </c>
      <c r="T32" s="85">
        <v>811.04406820329405</v>
      </c>
      <c r="U32" s="85">
        <v>820.92892504573103</v>
      </c>
      <c r="V32" s="85">
        <v>829.28289194894603</v>
      </c>
      <c r="W32" s="85">
        <v>835.84109898020597</v>
      </c>
      <c r="X32" s="85">
        <v>844.17454755619406</v>
      </c>
      <c r="Y32" s="85">
        <v>863.04957939993903</v>
      </c>
    </row>
    <row r="33" spans="1:25" s="81" customFormat="1" ht="17.100000000000001" customHeight="1" x14ac:dyDescent="0.2">
      <c r="A33" s="87" t="s">
        <v>59</v>
      </c>
      <c r="B33" s="85">
        <v>220.43398698206201</v>
      </c>
      <c r="C33" s="85">
        <v>222.05625226326899</v>
      </c>
      <c r="D33" s="85">
        <v>223.64740237668499</v>
      </c>
      <c r="E33" s="85">
        <v>225.212401286274</v>
      </c>
      <c r="F33" s="85">
        <v>226.75636324124201</v>
      </c>
      <c r="G33" s="85">
        <v>228.31587598849899</v>
      </c>
      <c r="H33" s="85">
        <v>229.883120428334</v>
      </c>
      <c r="I33" s="85">
        <v>231.46567443857799</v>
      </c>
      <c r="J33" s="85">
        <v>233.07065549148399</v>
      </c>
      <c r="K33" s="85">
        <v>234.68282692514899</v>
      </c>
      <c r="L33" s="85">
        <v>236.293115019639</v>
      </c>
      <c r="M33" s="85">
        <v>237.90943544820601</v>
      </c>
      <c r="N33" s="85">
        <v>239.542218344368</v>
      </c>
      <c r="O33" s="85">
        <v>241.17716389871299</v>
      </c>
      <c r="P33" s="85">
        <v>242.80291628823699</v>
      </c>
      <c r="Q33" s="85">
        <v>244.43015259307501</v>
      </c>
      <c r="R33" s="85">
        <v>246.07172463284201</v>
      </c>
      <c r="S33" s="85">
        <v>247.72606240661801</v>
      </c>
      <c r="T33" s="85">
        <v>249.443707616209</v>
      </c>
      <c r="U33" s="85">
        <v>251.173872603262</v>
      </c>
      <c r="V33" s="85">
        <v>252.86930317446101</v>
      </c>
      <c r="W33" s="85">
        <v>254.57025174031</v>
      </c>
      <c r="X33" s="85">
        <v>256.32819772184098</v>
      </c>
      <c r="Y33" s="85">
        <v>258.09184377912101</v>
      </c>
    </row>
    <row r="34" spans="1:25" s="81" customFormat="1" ht="17.100000000000001" customHeight="1" x14ac:dyDescent="0.2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s="99" customFormat="1" ht="17.100000000000001" customHeight="1" x14ac:dyDescent="0.2">
      <c r="A35" s="160" t="s">
        <v>95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</row>
    <row r="36" spans="1:25" s="91" customFormat="1" ht="17.100000000000001" customHeight="1" thickBot="1" x14ac:dyDescent="0.25">
      <c r="A36" s="89" t="s">
        <v>19</v>
      </c>
      <c r="B36" s="90">
        <v>1883.0033692593099</v>
      </c>
      <c r="C36" s="90">
        <v>1816.5238238511099</v>
      </c>
      <c r="D36" s="90">
        <v>1965.2719252030899</v>
      </c>
      <c r="E36" s="90">
        <v>1970.3747102146599</v>
      </c>
      <c r="F36" s="90">
        <v>2012.3005382522299</v>
      </c>
      <c r="G36" s="90">
        <v>2001.18457829728</v>
      </c>
      <c r="H36" s="90">
        <v>1955.82951691682</v>
      </c>
      <c r="I36" s="90">
        <v>2000.6845468997899</v>
      </c>
      <c r="J36" s="90">
        <v>2001.6778565679499</v>
      </c>
      <c r="K36" s="90">
        <v>2059.4904201525401</v>
      </c>
      <c r="L36" s="90">
        <v>2149.43723290455</v>
      </c>
      <c r="M36" s="90">
        <v>2105.5195431403999</v>
      </c>
      <c r="N36" s="90">
        <v>2230.9714612704702</v>
      </c>
      <c r="O36" s="90">
        <v>2253.09535383823</v>
      </c>
      <c r="P36" s="90">
        <v>2125.6873178096898</v>
      </c>
      <c r="Q36" s="90">
        <v>1580.49033402077</v>
      </c>
      <c r="R36" s="90">
        <v>2159.5359904533002</v>
      </c>
      <c r="S36" s="90">
        <v>2137.38270396799</v>
      </c>
      <c r="T36" s="90">
        <v>2047.3023375354501</v>
      </c>
      <c r="U36" s="90">
        <v>2349.5921536000701</v>
      </c>
      <c r="V36" s="90">
        <v>2149.5794503092602</v>
      </c>
      <c r="W36" s="90">
        <v>2337.8512149328799</v>
      </c>
      <c r="X36" s="90">
        <v>2492.7468265631401</v>
      </c>
      <c r="Y36" s="90">
        <v>2365.9585347581101</v>
      </c>
    </row>
    <row r="37" spans="1:25" ht="13.5" customHeight="1" x14ac:dyDescent="0.2">
      <c r="A37" s="92" t="s">
        <v>50</v>
      </c>
    </row>
    <row r="38" spans="1:25" ht="20.100000000000001" customHeight="1" x14ac:dyDescent="0.2"/>
  </sheetData>
  <mergeCells count="6">
    <mergeCell ref="V3:Y3"/>
    <mergeCell ref="J3:M3"/>
    <mergeCell ref="F3:I3"/>
    <mergeCell ref="B3:E3"/>
    <mergeCell ref="N3:Q3"/>
    <mergeCell ref="R3:U3"/>
  </mergeCells>
  <pageMargins left="0.51181102362204722" right="0" top="0.51181102362204722" bottom="0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7"/>
  <sheetViews>
    <sheetView showGridLines="0" view="pageBreakPreview" zoomScaleSheetLayoutView="100" workbookViewId="0">
      <pane xSplit="1" ySplit="4" topLeftCell="B11" activePane="bottomRight" state="frozen"/>
      <selection activeCell="H30" sqref="H30"/>
      <selection pane="topRight" activeCell="H30" sqref="H30"/>
      <selection pane="bottomLeft" activeCell="H30" sqref="H30"/>
      <selection pane="bottomRight"/>
    </sheetView>
  </sheetViews>
  <sheetFormatPr defaultRowHeight="11.25" x14ac:dyDescent="0.2"/>
  <cols>
    <col min="1" max="1" width="26.7109375" style="93" customWidth="1"/>
    <col min="2" max="6" width="6.7109375" style="93" customWidth="1"/>
    <col min="7" max="7" width="6.5703125" style="93" customWidth="1"/>
    <col min="8" max="8" width="7.140625" style="93" customWidth="1"/>
    <col min="9" max="12" width="6.42578125" style="93" customWidth="1"/>
    <col min="13" max="13" width="6.85546875" style="93" customWidth="1"/>
    <col min="14" max="14" width="6.42578125" style="93" customWidth="1"/>
    <col min="15" max="17" width="7.140625" style="93" customWidth="1"/>
    <col min="18" max="21" width="6.5703125" style="93" bestFit="1" customWidth="1"/>
    <col min="22" max="22" width="7.140625" style="93" customWidth="1"/>
    <col min="23" max="23" width="6.140625" style="93" customWidth="1"/>
    <col min="24" max="24" width="7.140625" style="93" customWidth="1"/>
    <col min="25" max="25" width="8.5703125" style="93" customWidth="1"/>
    <col min="26" max="16384" width="9.140625" style="93"/>
  </cols>
  <sheetData>
    <row r="1" spans="1:25" ht="18.75" customHeight="1" x14ac:dyDescent="0.2">
      <c r="A1" s="121"/>
      <c r="B1" s="121" t="s">
        <v>146</v>
      </c>
      <c r="D1" s="128"/>
    </row>
    <row r="2" spans="1:25" ht="1.5" customHeight="1" thickBot="1" x14ac:dyDescent="0.25"/>
    <row r="3" spans="1:25" s="95" customFormat="1" ht="12" customHeight="1" x14ac:dyDescent="0.2">
      <c r="A3" s="94"/>
      <c r="B3" s="186" t="s">
        <v>80</v>
      </c>
      <c r="C3" s="186"/>
      <c r="D3" s="186"/>
      <c r="E3" s="186"/>
      <c r="F3" s="186" t="s">
        <v>92</v>
      </c>
      <c r="G3" s="186"/>
      <c r="H3" s="186"/>
      <c r="I3" s="186"/>
      <c r="J3" s="186" t="s">
        <v>135</v>
      </c>
      <c r="K3" s="186"/>
      <c r="L3" s="186"/>
      <c r="M3" s="186"/>
      <c r="N3" s="186" t="s">
        <v>137</v>
      </c>
      <c r="O3" s="186"/>
      <c r="P3" s="186"/>
      <c r="Q3" s="186"/>
      <c r="R3" s="187" t="s">
        <v>138</v>
      </c>
      <c r="S3" s="187"/>
      <c r="T3" s="187"/>
      <c r="U3" s="187"/>
      <c r="V3" s="187" t="s">
        <v>139</v>
      </c>
      <c r="W3" s="187"/>
      <c r="X3" s="187"/>
      <c r="Y3" s="187"/>
    </row>
    <row r="4" spans="1:25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  <c r="V4" s="98" t="s">
        <v>46</v>
      </c>
      <c r="W4" s="98" t="s">
        <v>47</v>
      </c>
      <c r="X4" s="98" t="s">
        <v>48</v>
      </c>
      <c r="Y4" s="98" t="s">
        <v>49</v>
      </c>
    </row>
    <row r="5" spans="1:25" s="84" customFormat="1" ht="17.100000000000001" customHeight="1" x14ac:dyDescent="0.2">
      <c r="A5" s="82" t="s">
        <v>97</v>
      </c>
      <c r="B5" s="129">
        <v>1.0068236420841981</v>
      </c>
      <c r="C5" s="129">
        <v>1.8051817409147075</v>
      </c>
      <c r="D5" s="129">
        <v>2.5268479379355835</v>
      </c>
      <c r="E5" s="129">
        <v>0.95171970848322296</v>
      </c>
      <c r="F5" s="129">
        <v>1.8664412726061341</v>
      </c>
      <c r="G5" s="129">
        <v>0.78532601016594317</v>
      </c>
      <c r="H5" s="129">
        <v>1.9969885117790298</v>
      </c>
      <c r="I5" s="129">
        <v>0.95759898118554787</v>
      </c>
      <c r="J5" s="129">
        <v>1.8810406932971979</v>
      </c>
      <c r="K5" s="129">
        <v>0.46852112103143995</v>
      </c>
      <c r="L5" s="129">
        <v>4.271662140152932</v>
      </c>
      <c r="M5" s="129">
        <v>0.30871910664507229</v>
      </c>
      <c r="N5" s="129">
        <v>2.7555368624287757</v>
      </c>
      <c r="O5" s="129">
        <v>0.91703977259507408</v>
      </c>
      <c r="P5" s="129">
        <v>-3.3300947563632888</v>
      </c>
      <c r="Q5" s="129">
        <v>-5.6224383705974716</v>
      </c>
      <c r="R5" s="129">
        <v>7.2743392169802856</v>
      </c>
      <c r="S5" s="129">
        <v>1.9541696065866532</v>
      </c>
      <c r="T5" s="129">
        <v>-0.39745092024648931</v>
      </c>
      <c r="U5" s="129">
        <v>3.3787913332893327</v>
      </c>
      <c r="V5" s="129">
        <v>-1.651061132076026</v>
      </c>
      <c r="W5" s="129">
        <v>4.1264924560129534</v>
      </c>
      <c r="X5" s="129">
        <v>-0.17065693213527133</v>
      </c>
      <c r="Y5" s="129">
        <v>2.8079820129857769</v>
      </c>
    </row>
    <row r="6" spans="1:25" s="84" customFormat="1" ht="17.100000000000001" customHeight="1" x14ac:dyDescent="0.2">
      <c r="A6" s="82" t="s">
        <v>96</v>
      </c>
      <c r="B6" s="129">
        <v>-1.1272709867178654</v>
      </c>
      <c r="C6" s="129">
        <v>4.9749951466233622</v>
      </c>
      <c r="D6" s="129">
        <v>2.4121137671265558</v>
      </c>
      <c r="E6" s="129">
        <v>-0.35530069909655015</v>
      </c>
      <c r="F6" s="129">
        <v>1.7567498169970719</v>
      </c>
      <c r="G6" s="129">
        <v>-1.8595205967234185</v>
      </c>
      <c r="H6" s="129">
        <v>4.7288426885269574</v>
      </c>
      <c r="I6" s="129">
        <v>-2.3606031274292616</v>
      </c>
      <c r="J6" s="129">
        <v>1.9349535669870743</v>
      </c>
      <c r="K6" s="129">
        <v>-0.33437934981256356</v>
      </c>
      <c r="L6" s="129">
        <v>9.1567457735223901</v>
      </c>
      <c r="M6" s="129">
        <v>-2.4257806001293569</v>
      </c>
      <c r="N6" s="129">
        <v>-4.5592204010291848E-2</v>
      </c>
      <c r="O6" s="129">
        <v>1.4481179015679801</v>
      </c>
      <c r="P6" s="129">
        <v>-1.2947911764330522</v>
      </c>
      <c r="Q6" s="129">
        <v>5.6404370610286581</v>
      </c>
      <c r="R6" s="129">
        <v>-0.23200390386881597</v>
      </c>
      <c r="S6" s="129">
        <v>3.5610596752946533</v>
      </c>
      <c r="T6" s="129">
        <v>-8.6135160637112573</v>
      </c>
      <c r="U6" s="129">
        <v>6.0441323652437484</v>
      </c>
      <c r="V6" s="129">
        <v>4.4485869510450415</v>
      </c>
      <c r="W6" s="129">
        <v>-3.4733069049979415</v>
      </c>
      <c r="X6" s="129">
        <v>1.7533730989705232</v>
      </c>
      <c r="Y6" s="129">
        <v>5.9208176877624918</v>
      </c>
    </row>
    <row r="7" spans="1:25" s="81" customFormat="1" ht="17.100000000000001" customHeight="1" x14ac:dyDescent="0.2">
      <c r="A7" s="77" t="s">
        <v>1</v>
      </c>
      <c r="B7" s="76">
        <v>-13.671587964176213</v>
      </c>
      <c r="C7" s="76">
        <v>40.115668217447876</v>
      </c>
      <c r="D7" s="76">
        <v>-7.8667007718819519</v>
      </c>
      <c r="E7" s="76">
        <v>5.5594176033288978</v>
      </c>
      <c r="F7" s="76">
        <v>3.4173431908863572</v>
      </c>
      <c r="G7" s="76">
        <v>-5.9693474558774051</v>
      </c>
      <c r="H7" s="76">
        <v>-1.2407245825793223</v>
      </c>
      <c r="I7" s="76">
        <v>-5.069896552543085E-2</v>
      </c>
      <c r="J7" s="76">
        <v>7.7162513104725772</v>
      </c>
      <c r="K7" s="76">
        <v>-0.72676142762804208</v>
      </c>
      <c r="L7" s="76">
        <v>-4.7567893793376896</v>
      </c>
      <c r="M7" s="76">
        <v>9.7904759948006728</v>
      </c>
      <c r="N7" s="76">
        <v>-1.1229372619518507</v>
      </c>
      <c r="O7" s="76">
        <v>4.558428296271777</v>
      </c>
      <c r="P7" s="76">
        <v>5.5961718654798709</v>
      </c>
      <c r="Q7" s="76">
        <v>-7.2363847874750808</v>
      </c>
      <c r="R7" s="76">
        <v>6.7615467672385909</v>
      </c>
      <c r="S7" s="76">
        <v>7.9576136028697508</v>
      </c>
      <c r="T7" s="76">
        <v>5.021910316905398</v>
      </c>
      <c r="U7" s="76">
        <v>-4.9181185066707105</v>
      </c>
      <c r="V7" s="76">
        <v>8.6561828431860555</v>
      </c>
      <c r="W7" s="76">
        <v>0.26502298446264838</v>
      </c>
      <c r="X7" s="76">
        <v>-4.6175237164551071</v>
      </c>
      <c r="Y7" s="76">
        <v>1.6815733483867445</v>
      </c>
    </row>
    <row r="8" spans="1:25" s="81" customFormat="1" ht="17.100000000000001" customHeight="1" x14ac:dyDescent="0.2">
      <c r="A8" s="77" t="s">
        <v>2</v>
      </c>
      <c r="B8" s="76">
        <v>-0.8860364207566418</v>
      </c>
      <c r="C8" s="76">
        <v>1.9994968961184689</v>
      </c>
      <c r="D8" s="76">
        <v>6.5557717354944645</v>
      </c>
      <c r="E8" s="76">
        <v>-1.4288876795500727</v>
      </c>
      <c r="F8" s="76">
        <v>4.104627980028086</v>
      </c>
      <c r="G8" s="76">
        <v>-1.0797872648524165</v>
      </c>
      <c r="H8" s="76">
        <v>8.1377367652824226</v>
      </c>
      <c r="I8" s="76">
        <v>-6.923948536374791</v>
      </c>
      <c r="J8" s="76">
        <v>0.24705941353508898</v>
      </c>
      <c r="K8" s="76">
        <v>-2.3428624557861877</v>
      </c>
      <c r="L8" s="76">
        <v>16.07849663056151</v>
      </c>
      <c r="M8" s="76">
        <v>-7.7101184041558746</v>
      </c>
      <c r="N8" s="76">
        <v>-0.49773477597863103</v>
      </c>
      <c r="O8" s="76">
        <v>2.1095846916696637</v>
      </c>
      <c r="P8" s="76">
        <v>-2.9760649539428141</v>
      </c>
      <c r="Q8" s="76">
        <v>13.275477756043141</v>
      </c>
      <c r="R8" s="76">
        <v>-2.2278271209730915</v>
      </c>
      <c r="S8" s="76">
        <v>2.5285205553052137</v>
      </c>
      <c r="T8" s="76">
        <v>-16.993079720049931</v>
      </c>
      <c r="U8" s="76">
        <v>14.007644298789623</v>
      </c>
      <c r="V8" s="76">
        <v>5.1581570256160836</v>
      </c>
      <c r="W8" s="76">
        <v>-5.2705746293977178</v>
      </c>
      <c r="X8" s="76">
        <v>-0.10790591118404746</v>
      </c>
      <c r="Y8" s="76">
        <v>10.531691968408641</v>
      </c>
    </row>
    <row r="9" spans="1:25" s="81" customFormat="1" ht="17.100000000000001" customHeight="1" x14ac:dyDescent="0.2">
      <c r="A9" s="77" t="s">
        <v>3</v>
      </c>
      <c r="B9" s="76">
        <v>1.0636508167411129</v>
      </c>
      <c r="C9" s="76">
        <v>2.3450168675992034</v>
      </c>
      <c r="D9" s="76">
        <v>1.8241604338711914</v>
      </c>
      <c r="E9" s="76">
        <v>1.6659387635611589</v>
      </c>
      <c r="F9" s="76">
        <v>2.1141289226255466</v>
      </c>
      <c r="G9" s="76">
        <v>0.88630303847854197</v>
      </c>
      <c r="H9" s="76">
        <v>2.2066902087275464</v>
      </c>
      <c r="I9" s="76">
        <v>1.2984695715454464</v>
      </c>
      <c r="J9" s="76">
        <v>2.042818073717978</v>
      </c>
      <c r="K9" s="76">
        <v>1.9285511282623569</v>
      </c>
      <c r="L9" s="76">
        <v>1.5970876557495739</v>
      </c>
      <c r="M9" s="76">
        <v>2.2349919078493929</v>
      </c>
      <c r="N9" s="76">
        <v>1.8554885357863427</v>
      </c>
      <c r="O9" s="76">
        <v>1.966623170706927</v>
      </c>
      <c r="P9" s="76">
        <v>1.9645413599260975</v>
      </c>
      <c r="Q9" s="76">
        <v>1.6062228476520168</v>
      </c>
      <c r="R9" s="76">
        <v>1.8218868824040113</v>
      </c>
      <c r="S9" s="76">
        <v>1.9816347079466556</v>
      </c>
      <c r="T9" s="76">
        <v>2.1030684407993938</v>
      </c>
      <c r="U9" s="76">
        <v>2.1185226317425698</v>
      </c>
      <c r="V9" s="76">
        <v>1.9530288079752989</v>
      </c>
      <c r="W9" s="76">
        <v>1.8383709462196363</v>
      </c>
      <c r="X9" s="76">
        <v>2.0498755846073857</v>
      </c>
      <c r="Y9" s="76">
        <v>2.2742551172706182</v>
      </c>
    </row>
    <row r="10" spans="1:25" s="81" customFormat="1" ht="17.100000000000001" customHeight="1" x14ac:dyDescent="0.2">
      <c r="A10" s="77" t="s">
        <v>4</v>
      </c>
      <c r="B10" s="76">
        <v>2.9539144030923392</v>
      </c>
      <c r="C10" s="76">
        <v>0.11252168177966482</v>
      </c>
      <c r="D10" s="76">
        <v>5.2938015549508499E-2</v>
      </c>
      <c r="E10" s="76">
        <v>2.5377840245603522</v>
      </c>
      <c r="F10" s="76">
        <v>-2.6531350873613802</v>
      </c>
      <c r="G10" s="76">
        <v>-1.697453628080714</v>
      </c>
      <c r="H10" s="76">
        <v>-0.88142018412289413</v>
      </c>
      <c r="I10" s="76">
        <v>6.8825153567252384</v>
      </c>
      <c r="J10" s="76">
        <v>0.56672723343107467</v>
      </c>
      <c r="K10" s="76">
        <v>2.4958054417774989</v>
      </c>
      <c r="L10" s="76">
        <v>-2.7493513004456349</v>
      </c>
      <c r="M10" s="76">
        <v>14.734817236021547</v>
      </c>
      <c r="N10" s="76">
        <v>2.4495555607221275</v>
      </c>
      <c r="O10" s="76">
        <v>6.6886122695348549</v>
      </c>
      <c r="P10" s="76">
        <v>-22.523300625804044</v>
      </c>
      <c r="Q10" s="76">
        <v>2.4024698209494044</v>
      </c>
      <c r="R10" s="76">
        <v>9.5730158050930214</v>
      </c>
      <c r="S10" s="76">
        <v>4.3283903786979661</v>
      </c>
      <c r="T10" s="76">
        <v>7.0072470999902325</v>
      </c>
      <c r="U10" s="76">
        <v>-4.110471579677089</v>
      </c>
      <c r="V10" s="76">
        <v>-0.70460815845441171</v>
      </c>
      <c r="W10" s="76">
        <v>-5.1078811299953841E-3</v>
      </c>
      <c r="X10" s="76">
        <v>8.525765436428113</v>
      </c>
      <c r="Y10" s="76">
        <v>-3.2626467229445955</v>
      </c>
    </row>
    <row r="11" spans="1:25" s="81" customFormat="1" ht="17.100000000000001" customHeight="1" x14ac:dyDescent="0.2">
      <c r="A11" s="77" t="s">
        <v>5</v>
      </c>
      <c r="B11" s="76">
        <v>5.55111750447983</v>
      </c>
      <c r="C11" s="76">
        <v>1.4134108675449397</v>
      </c>
      <c r="D11" s="76">
        <v>1.4139062271811165</v>
      </c>
      <c r="E11" s="76">
        <v>1.0075629421844257</v>
      </c>
      <c r="F11" s="76">
        <v>0.42136510936447991</v>
      </c>
      <c r="G11" s="76">
        <v>-1.3514610049878417</v>
      </c>
      <c r="H11" s="76">
        <v>3.1036037042952547</v>
      </c>
      <c r="I11" s="76">
        <v>2.5735145333840359</v>
      </c>
      <c r="J11" s="76">
        <v>0.10797428865623182</v>
      </c>
      <c r="K11" s="76">
        <v>-0.85976803444516303</v>
      </c>
      <c r="L11" s="76">
        <v>0.18069003239338244</v>
      </c>
      <c r="M11" s="76">
        <v>3.9329089264215522</v>
      </c>
      <c r="N11" s="76">
        <v>1.2527676952091449</v>
      </c>
      <c r="O11" s="76">
        <v>0.80373338535495442</v>
      </c>
      <c r="P11" s="76">
        <v>-1.8120389185480867</v>
      </c>
      <c r="Q11" s="76">
        <v>-1.8150228172385097</v>
      </c>
      <c r="R11" s="76">
        <v>0.41973172797025171</v>
      </c>
      <c r="S11" s="76">
        <v>5.3667179181740243</v>
      </c>
      <c r="T11" s="76">
        <v>2.1800002241745275</v>
      </c>
      <c r="U11" s="76">
        <v>-1.67963979578164</v>
      </c>
      <c r="V11" s="76">
        <v>-0.53640228646862909</v>
      </c>
      <c r="W11" s="76">
        <v>-2.585261839768016</v>
      </c>
      <c r="X11" s="76">
        <v>10.266074258797332</v>
      </c>
      <c r="Y11" s="76">
        <v>-1.6004940650751642</v>
      </c>
    </row>
    <row r="12" spans="1:25" s="81" customFormat="1" ht="17.100000000000001" customHeight="1" x14ac:dyDescent="0.2">
      <c r="A12" s="77" t="s">
        <v>6</v>
      </c>
      <c r="B12" s="76">
        <v>-3.4711238320530691</v>
      </c>
      <c r="C12" s="76">
        <v>0.52903830647492711</v>
      </c>
      <c r="D12" s="76">
        <v>-6.1741994236117703</v>
      </c>
      <c r="E12" s="76">
        <v>-6.2365020336297095</v>
      </c>
      <c r="F12" s="76">
        <v>-14.561495344024477</v>
      </c>
      <c r="G12" s="76">
        <v>-8.3385870649084541</v>
      </c>
      <c r="H12" s="76">
        <v>-6.1936137961862929</v>
      </c>
      <c r="I12" s="76">
        <v>18.356884912711259</v>
      </c>
      <c r="J12" s="76">
        <v>11.290837434883239</v>
      </c>
      <c r="K12" s="76">
        <v>11.925553109102371</v>
      </c>
      <c r="L12" s="76">
        <v>13.100446121289089</v>
      </c>
      <c r="M12" s="76">
        <v>0.95483125790736256</v>
      </c>
      <c r="N12" s="76">
        <v>-1.3313031377254148</v>
      </c>
      <c r="O12" s="76">
        <v>-6.0112474512374892</v>
      </c>
      <c r="P12" s="76">
        <v>-3.8079231023938287</v>
      </c>
      <c r="Q12" s="76">
        <v>-4.3632763827375349</v>
      </c>
      <c r="R12" s="76">
        <v>0.23991591923371303</v>
      </c>
      <c r="S12" s="76">
        <v>4.4254636672521386</v>
      </c>
      <c r="T12" s="76">
        <v>-9.6531721439578444</v>
      </c>
      <c r="U12" s="76">
        <v>-2.8629084484701917</v>
      </c>
      <c r="V12" s="76">
        <v>8.8491963728124965</v>
      </c>
      <c r="W12" s="76">
        <v>-9.433843576371137</v>
      </c>
      <c r="X12" s="76">
        <v>9.0557583316003054</v>
      </c>
      <c r="Y12" s="76">
        <v>4.3582364627732684</v>
      </c>
    </row>
    <row r="13" spans="1:25" s="163" customFormat="1" ht="17.100000000000001" customHeight="1" x14ac:dyDescent="0.2">
      <c r="A13" s="160" t="s">
        <v>93</v>
      </c>
      <c r="B13" s="162">
        <v>3.2913019792534914</v>
      </c>
      <c r="C13" s="162">
        <v>3.9492604459507641</v>
      </c>
      <c r="D13" s="162">
        <v>2.5810650972904137</v>
      </c>
      <c r="E13" s="162">
        <v>-1.6531963964228069</v>
      </c>
      <c r="F13" s="162">
        <v>0.61930308086921571</v>
      </c>
      <c r="G13" s="162">
        <v>0.81458233330269358</v>
      </c>
      <c r="H13" s="162">
        <v>3.5482289904377184</v>
      </c>
      <c r="I13" s="162">
        <v>3.01828313853576</v>
      </c>
      <c r="J13" s="162">
        <v>0.85467720428582528</v>
      </c>
      <c r="K13" s="162">
        <v>2.0576816412690269</v>
      </c>
      <c r="L13" s="162">
        <v>3.4137545438965855</v>
      </c>
      <c r="M13" s="162">
        <v>1.6748127113092259</v>
      </c>
      <c r="N13" s="162">
        <v>3.1271297797302644</v>
      </c>
      <c r="O13" s="162">
        <v>1.8781774928480877</v>
      </c>
      <c r="P13" s="162">
        <v>-4.1847999984986011</v>
      </c>
      <c r="Q13" s="162">
        <v>-10.637461583078888</v>
      </c>
      <c r="R13" s="162">
        <v>11.516861350870933</v>
      </c>
      <c r="S13" s="162">
        <v>2.2142205473423271</v>
      </c>
      <c r="T13" s="162">
        <v>1.4550822849450862</v>
      </c>
      <c r="U13" s="162">
        <v>1.8584576917904938</v>
      </c>
      <c r="V13" s="162">
        <v>-5.1435304246222451</v>
      </c>
      <c r="W13" s="162">
        <v>10.112890210167258</v>
      </c>
      <c r="X13" s="162">
        <v>-0.42818917945451895</v>
      </c>
      <c r="Y13" s="162">
        <v>3.0868552714167441</v>
      </c>
    </row>
    <row r="14" spans="1:25" s="81" customFormat="1" ht="17.100000000000001" customHeight="1" x14ac:dyDescent="0.2">
      <c r="A14" s="77" t="s">
        <v>8</v>
      </c>
      <c r="B14" s="76">
        <v>26.030084436631618</v>
      </c>
      <c r="C14" s="76">
        <v>19.728153178844533</v>
      </c>
      <c r="D14" s="76">
        <v>1.2257483228571786</v>
      </c>
      <c r="E14" s="76">
        <v>9.8084198598742169</v>
      </c>
      <c r="F14" s="76">
        <v>-17.90834069557965</v>
      </c>
      <c r="G14" s="76">
        <v>-10.523626057943181</v>
      </c>
      <c r="H14" s="76">
        <v>14.320167595144273</v>
      </c>
      <c r="I14" s="76">
        <v>21.96978586508509</v>
      </c>
      <c r="J14" s="76">
        <v>-5.1691932800171152</v>
      </c>
      <c r="K14" s="76">
        <v>-19.331056943714266</v>
      </c>
      <c r="L14" s="76">
        <v>46.012328263510341</v>
      </c>
      <c r="M14" s="76">
        <v>-0.24427662040769071</v>
      </c>
      <c r="N14" s="76">
        <v>6.7524621473416868</v>
      </c>
      <c r="O14" s="76">
        <v>16.370060622828795</v>
      </c>
      <c r="P14" s="76">
        <v>-14.062593782061239</v>
      </c>
      <c r="Q14" s="76">
        <v>-31.854143645474309</v>
      </c>
      <c r="R14" s="76">
        <v>88.232007515460012</v>
      </c>
      <c r="S14" s="76">
        <v>-24.69047315246279</v>
      </c>
      <c r="T14" s="76">
        <v>-7.6693437807706211</v>
      </c>
      <c r="U14" s="76">
        <v>5.85082248761295</v>
      </c>
      <c r="V14" s="76">
        <v>-47.733997528728302</v>
      </c>
      <c r="W14" s="76">
        <v>200.55758734634699</v>
      </c>
      <c r="X14" s="76">
        <v>-8.7321636211221474</v>
      </c>
      <c r="Y14" s="76">
        <v>25.183310695823312</v>
      </c>
    </row>
    <row r="15" spans="1:25" s="81" customFormat="1" ht="17.100000000000001" customHeight="1" x14ac:dyDescent="0.2">
      <c r="A15" s="86" t="s">
        <v>9</v>
      </c>
      <c r="B15" s="76">
        <v>-1.1115096008447511</v>
      </c>
      <c r="C15" s="76">
        <v>2.8116544486331829</v>
      </c>
      <c r="D15" s="76">
        <v>4.6303083720635962</v>
      </c>
      <c r="E15" s="76">
        <v>-3.12484345428371</v>
      </c>
      <c r="F15" s="76">
        <v>1.0731697366333393</v>
      </c>
      <c r="G15" s="76">
        <v>1.6354018857396735</v>
      </c>
      <c r="H15" s="76">
        <v>2.344668249085835</v>
      </c>
      <c r="I15" s="76">
        <v>1.9993234131562065</v>
      </c>
      <c r="J15" s="76">
        <v>0.96887307535957756</v>
      </c>
      <c r="K15" s="76">
        <v>3.1449595847210299</v>
      </c>
      <c r="L15" s="76">
        <v>1.4914005378410256</v>
      </c>
      <c r="M15" s="76">
        <v>1.1452185513071589</v>
      </c>
      <c r="N15" s="76">
        <v>5.7890624741827379</v>
      </c>
      <c r="O15" s="76">
        <v>-0.20705738754753789</v>
      </c>
      <c r="P15" s="76">
        <v>-7.0433119701725726</v>
      </c>
      <c r="Q15" s="76">
        <v>-12.742943718074585</v>
      </c>
      <c r="R15" s="76">
        <v>19.140943860990944</v>
      </c>
      <c r="S15" s="76">
        <v>-2.2883268559329095</v>
      </c>
      <c r="T15" s="76">
        <v>1.0409159109654897</v>
      </c>
      <c r="U15" s="76">
        <v>1.2373094427415632</v>
      </c>
      <c r="V15" s="76">
        <v>-5.6093800289109925</v>
      </c>
      <c r="W15" s="76">
        <v>10.613795465494103</v>
      </c>
      <c r="X15" s="76">
        <v>2.1375888165104495</v>
      </c>
      <c r="Y15" s="76">
        <v>-0.40971873087131128</v>
      </c>
    </row>
    <row r="16" spans="1:25" s="81" customFormat="1" ht="17.100000000000001" customHeight="1" x14ac:dyDescent="0.2">
      <c r="A16" s="86" t="s">
        <v>10</v>
      </c>
      <c r="B16" s="76">
        <v>1.5610036869557087</v>
      </c>
      <c r="C16" s="76">
        <v>3.8752203544754504</v>
      </c>
      <c r="D16" s="76">
        <v>5.4323270022810011</v>
      </c>
      <c r="E16" s="76">
        <v>-1.788049212222087</v>
      </c>
      <c r="F16" s="76">
        <v>3.0606829274349767</v>
      </c>
      <c r="G16" s="76">
        <v>0.85033164607604128</v>
      </c>
      <c r="H16" s="76">
        <v>-0.41782248350425988</v>
      </c>
      <c r="I16" s="76">
        <v>-1.5898767452625862</v>
      </c>
      <c r="J16" s="76">
        <v>1.3043490772512101</v>
      </c>
      <c r="K16" s="76">
        <v>0.36365510999289974</v>
      </c>
      <c r="L16" s="76">
        <v>1.9267188764129806</v>
      </c>
      <c r="M16" s="76">
        <v>4.4953139514856799</v>
      </c>
      <c r="N16" s="76">
        <v>5.2665938259643719</v>
      </c>
      <c r="O16" s="76">
        <v>3.0885457806407945</v>
      </c>
      <c r="P16" s="76">
        <v>3.0841568761743154</v>
      </c>
      <c r="Q16" s="76">
        <v>-11.37476964204005</v>
      </c>
      <c r="R16" s="76">
        <v>15.420622683283725</v>
      </c>
      <c r="S16" s="76">
        <v>3.0943596463342882</v>
      </c>
      <c r="T16" s="76">
        <v>1.8431280836647357</v>
      </c>
      <c r="U16" s="76">
        <v>1.3640750856285688</v>
      </c>
      <c r="V16" s="76">
        <v>-0.35959238679812433</v>
      </c>
      <c r="W16" s="76">
        <v>1.1584274306247089</v>
      </c>
      <c r="X16" s="76">
        <v>-2.8294444789356277E-4</v>
      </c>
      <c r="Y16" s="76">
        <v>2.8029657287209631E-2</v>
      </c>
    </row>
    <row r="17" spans="1:25" s="81" customFormat="1" ht="17.100000000000001" customHeight="1" x14ac:dyDescent="0.2">
      <c r="A17" s="86" t="s">
        <v>11</v>
      </c>
      <c r="B17" s="76">
        <v>1.5298837028125289</v>
      </c>
      <c r="C17" s="76">
        <v>1.5422263375252321</v>
      </c>
      <c r="D17" s="76">
        <v>1.0111963463734108</v>
      </c>
      <c r="E17" s="76">
        <v>1.2987543850760952</v>
      </c>
      <c r="F17" s="76">
        <v>0.62352925423116989</v>
      </c>
      <c r="G17" s="76">
        <v>0.97491330583361346</v>
      </c>
      <c r="H17" s="76">
        <v>0.90771230808766035</v>
      </c>
      <c r="I17" s="76">
        <v>1.174178566681916</v>
      </c>
      <c r="J17" s="76">
        <v>1.316750975988823</v>
      </c>
      <c r="K17" s="76">
        <v>1.2515766919437787</v>
      </c>
      <c r="L17" s="76">
        <v>1.0300006602373735</v>
      </c>
      <c r="M17" s="76">
        <v>1.2020157162391909</v>
      </c>
      <c r="N17" s="76">
        <v>0.73713663286774089</v>
      </c>
      <c r="O17" s="76">
        <v>0.86556860865119045</v>
      </c>
      <c r="P17" s="76">
        <v>1.3589252940173324</v>
      </c>
      <c r="Q17" s="76">
        <v>0.97165114082113924</v>
      </c>
      <c r="R17" s="76">
        <v>1.2418484536245611</v>
      </c>
      <c r="S17" s="76">
        <v>1.1646226342282073</v>
      </c>
      <c r="T17" s="76">
        <v>1.1224465992798915</v>
      </c>
      <c r="U17" s="76">
        <v>1.5184828226490144</v>
      </c>
      <c r="V17" s="76">
        <v>1.8815387895127378</v>
      </c>
      <c r="W17" s="76">
        <v>1.6092102791409379</v>
      </c>
      <c r="X17" s="76">
        <v>1.4216406023839223</v>
      </c>
      <c r="Y17" s="76">
        <v>1.3755993801134903</v>
      </c>
    </row>
    <row r="18" spans="1:25" s="81" customFormat="1" ht="17.100000000000001" customHeight="1" x14ac:dyDescent="0.2">
      <c r="A18" s="77" t="s">
        <v>12</v>
      </c>
      <c r="B18" s="76">
        <v>14.516448377774992</v>
      </c>
      <c r="C18" s="76">
        <v>5.0894620075610186</v>
      </c>
      <c r="D18" s="76">
        <v>-2.557279625982456</v>
      </c>
      <c r="E18" s="76">
        <v>-1.2350369798553085</v>
      </c>
      <c r="F18" s="76">
        <v>3.3932945799438397</v>
      </c>
      <c r="G18" s="76">
        <v>0.73279225855147345</v>
      </c>
      <c r="H18" s="76">
        <v>7.0242994458165064</v>
      </c>
      <c r="I18" s="76">
        <v>3.8888415911680685</v>
      </c>
      <c r="J18" s="76">
        <v>1.6140138997235098</v>
      </c>
      <c r="K18" s="76">
        <v>4.3121075822081245</v>
      </c>
      <c r="L18" s="76">
        <v>2.7302010855684289</v>
      </c>
      <c r="M18" s="76">
        <v>3.0676003217261716</v>
      </c>
      <c r="N18" s="76">
        <v>-3.8029157096004185</v>
      </c>
      <c r="O18" s="76">
        <v>4.1525460839986872</v>
      </c>
      <c r="P18" s="76">
        <v>2.3407284058245992</v>
      </c>
      <c r="Q18" s="76">
        <v>-4.9009270597166417</v>
      </c>
      <c r="R18" s="76">
        <v>-14.364819045614762</v>
      </c>
      <c r="S18" s="76">
        <v>25.714278446938408</v>
      </c>
      <c r="T18" s="76">
        <v>4.425603100055886</v>
      </c>
      <c r="U18" s="76">
        <v>2.7394719260262157</v>
      </c>
      <c r="V18" s="76">
        <v>0.7369276336904429</v>
      </c>
      <c r="W18" s="76">
        <v>-5.3578369788255813</v>
      </c>
      <c r="X18" s="76">
        <v>-4.8449236033573868</v>
      </c>
      <c r="Y18" s="76">
        <v>6.875899778615957</v>
      </c>
    </row>
    <row r="19" spans="1:25" s="163" customFormat="1" ht="17.100000000000001" customHeight="1" x14ac:dyDescent="0.2">
      <c r="A19" s="160" t="s">
        <v>94</v>
      </c>
      <c r="B19" s="162">
        <v>7.5071429920048338E-2</v>
      </c>
      <c r="C19" s="162">
        <v>-0.24723549628882235</v>
      </c>
      <c r="D19" s="162">
        <v>1.6706600101031199</v>
      </c>
      <c r="E19" s="162">
        <v>3.3955422665765678</v>
      </c>
      <c r="F19" s="162">
        <v>2.6125246425996673</v>
      </c>
      <c r="G19" s="162">
        <v>2.3885514729616641</v>
      </c>
      <c r="H19" s="162">
        <v>0.39574044148051879</v>
      </c>
      <c r="I19" s="162">
        <v>1.3164823892230171</v>
      </c>
      <c r="J19" s="162">
        <v>2.7424899722717555</v>
      </c>
      <c r="K19" s="162">
        <v>-0.40941443595483573</v>
      </c>
      <c r="L19" s="162">
        <v>2.2854027596975079</v>
      </c>
      <c r="M19" s="162">
        <v>1.3394064106007741</v>
      </c>
      <c r="N19" s="162">
        <v>3.5059026533317272</v>
      </c>
      <c r="O19" s="162">
        <v>5.8799434445933052E-2</v>
      </c>
      <c r="P19" s="162">
        <v>-3.4808217506569927</v>
      </c>
      <c r="Q19" s="162">
        <v>-5.378484082690882</v>
      </c>
      <c r="R19" s="162">
        <v>5.6682828341594993</v>
      </c>
      <c r="S19" s="162">
        <v>1.3765218943388779</v>
      </c>
      <c r="T19" s="162">
        <v>3.6777823744172711</v>
      </c>
      <c r="U19" s="162">
        <v>1.3608072627175005</v>
      </c>
      <c r="V19" s="162">
        <v>-1.6221321501927566</v>
      </c>
      <c r="W19" s="162">
        <v>4.1564251930236162</v>
      </c>
      <c r="X19" s="162">
        <v>-2.0490952868083778</v>
      </c>
      <c r="Y19" s="162">
        <v>2.3141295249924365</v>
      </c>
    </row>
    <row r="20" spans="1:25" s="81" customFormat="1" ht="17.100000000000001" customHeight="1" x14ac:dyDescent="0.2">
      <c r="A20" s="87" t="s">
        <v>52</v>
      </c>
      <c r="B20" s="76">
        <v>0.14139401170718546</v>
      </c>
      <c r="C20" s="76">
        <v>4.4225808726539029E-2</v>
      </c>
      <c r="D20" s="76">
        <v>3.2772346100946814</v>
      </c>
      <c r="E20" s="76">
        <v>2.4757233157726155</v>
      </c>
      <c r="F20" s="76">
        <v>-2.0555291389434682E-2</v>
      </c>
      <c r="G20" s="76">
        <v>4.629027188662227</v>
      </c>
      <c r="H20" s="76">
        <v>1.0839022896336203E-2</v>
      </c>
      <c r="I20" s="76">
        <v>1.4746241265291893</v>
      </c>
      <c r="J20" s="76">
        <v>1.5180559786240444</v>
      </c>
      <c r="K20" s="76">
        <v>-0.45323012430664722</v>
      </c>
      <c r="L20" s="76">
        <v>3.2352630948658367</v>
      </c>
      <c r="M20" s="76">
        <v>-0.93309525769972312</v>
      </c>
      <c r="N20" s="76">
        <v>2.6540892732879628</v>
      </c>
      <c r="O20" s="76">
        <v>-0.23108949949429691</v>
      </c>
      <c r="P20" s="76">
        <v>-4.8239849283869933</v>
      </c>
      <c r="Q20" s="76">
        <v>-9.3755515445083208</v>
      </c>
      <c r="R20" s="76">
        <v>13.440355844646113</v>
      </c>
      <c r="S20" s="76">
        <v>-5.2407264782631691</v>
      </c>
      <c r="T20" s="76">
        <v>-0.37046583559671165</v>
      </c>
      <c r="U20" s="76">
        <v>4.9441426233336028</v>
      </c>
      <c r="V20" s="76">
        <v>-5.7285259638494734</v>
      </c>
      <c r="W20" s="76">
        <v>4.5751368269874249</v>
      </c>
      <c r="X20" s="76">
        <v>5.8756290560936231</v>
      </c>
      <c r="Y20" s="76">
        <v>4.1648780667089769</v>
      </c>
    </row>
    <row r="21" spans="1:25" s="81" customFormat="1" ht="17.100000000000001" customHeight="1" x14ac:dyDescent="0.2">
      <c r="A21" s="87" t="s">
        <v>53</v>
      </c>
      <c r="B21" s="76">
        <v>0.43222631769666009</v>
      </c>
      <c r="C21" s="76">
        <v>1.479861406518701</v>
      </c>
      <c r="D21" s="76">
        <v>1.9777733101157047</v>
      </c>
      <c r="E21" s="76">
        <v>3.9931375393293056</v>
      </c>
      <c r="F21" s="76">
        <v>3.2187903602659551</v>
      </c>
      <c r="G21" s="76">
        <v>2.3418409296988463</v>
      </c>
      <c r="H21" s="76">
        <v>1.9724537664443043</v>
      </c>
      <c r="I21" s="76">
        <v>2.159008640960991</v>
      </c>
      <c r="J21" s="76">
        <v>-3.3211414419420437</v>
      </c>
      <c r="K21" s="76">
        <v>-0.24677503500454279</v>
      </c>
      <c r="L21" s="76">
        <v>1.611536959621529</v>
      </c>
      <c r="M21" s="76">
        <v>1.8718647775062269</v>
      </c>
      <c r="N21" s="76">
        <v>0.65331977981033518</v>
      </c>
      <c r="O21" s="76">
        <v>-2.2864680280173633</v>
      </c>
      <c r="P21" s="76">
        <v>-2.7865480234688378</v>
      </c>
      <c r="Q21" s="76">
        <v>-5.7067869218745848</v>
      </c>
      <c r="R21" s="76">
        <v>3.8469926375552577</v>
      </c>
      <c r="S21" s="76">
        <v>2.5112622789523087</v>
      </c>
      <c r="T21" s="76">
        <v>0.76993380462742067</v>
      </c>
      <c r="U21" s="76">
        <v>0.73795402567762292</v>
      </c>
      <c r="V21" s="76">
        <v>-13.807316321495566</v>
      </c>
      <c r="W21" s="76">
        <v>10.064917779836735</v>
      </c>
      <c r="X21" s="76">
        <v>7.8825247328418557</v>
      </c>
      <c r="Y21" s="76">
        <v>-7.063627692762342</v>
      </c>
    </row>
    <row r="22" spans="1:25" s="81" customFormat="1" ht="17.100000000000001" customHeight="1" x14ac:dyDescent="0.2">
      <c r="A22" s="87" t="s">
        <v>55</v>
      </c>
      <c r="B22" s="76">
        <v>12.209827804286878</v>
      </c>
      <c r="C22" s="76">
        <v>6.3192857534529745</v>
      </c>
      <c r="D22" s="76">
        <v>0.73604370092044125</v>
      </c>
      <c r="E22" s="76">
        <v>6.5932462913143031</v>
      </c>
      <c r="F22" s="76">
        <v>4.5475979293046365</v>
      </c>
      <c r="G22" s="76">
        <v>-1.2035317216210095</v>
      </c>
      <c r="H22" s="76">
        <v>-0.34233125166525102</v>
      </c>
      <c r="I22" s="76">
        <v>-0.1241681199944944</v>
      </c>
      <c r="J22" s="76">
        <v>2.4852974902189295</v>
      </c>
      <c r="K22" s="76">
        <v>-2.7855803115825029</v>
      </c>
      <c r="L22" s="76">
        <v>0.14580075643828572</v>
      </c>
      <c r="M22" s="76">
        <v>2.2257134622694297</v>
      </c>
      <c r="N22" s="76">
        <v>6.6432007199212384</v>
      </c>
      <c r="O22" s="76">
        <v>-9.0122938266390396E-2</v>
      </c>
      <c r="P22" s="76">
        <v>-10.646583829988476</v>
      </c>
      <c r="Q22" s="76">
        <v>-43.182337081669942</v>
      </c>
      <c r="R22" s="76">
        <v>50.124823643459052</v>
      </c>
      <c r="S22" s="76">
        <v>6.7193372938259222</v>
      </c>
      <c r="T22" s="76">
        <v>12.924405980460607</v>
      </c>
      <c r="U22" s="76">
        <v>-2.9754311319587612</v>
      </c>
      <c r="V22" s="76">
        <v>-13.113125737930687</v>
      </c>
      <c r="W22" s="76">
        <v>20.621544173466845</v>
      </c>
      <c r="X22" s="76">
        <v>-20.703708197859239</v>
      </c>
      <c r="Y22" s="76">
        <v>14.839541498985831</v>
      </c>
    </row>
    <row r="23" spans="1:25" s="81" customFormat="1" ht="17.100000000000001" customHeight="1" x14ac:dyDescent="0.2">
      <c r="A23" s="87" t="s">
        <v>54</v>
      </c>
      <c r="B23" s="76">
        <v>-1.5150310177473481</v>
      </c>
      <c r="C23" s="76">
        <v>6.6034138559970978</v>
      </c>
      <c r="D23" s="76">
        <v>3.5676693033991347</v>
      </c>
      <c r="E23" s="76">
        <v>0.16268730990025571</v>
      </c>
      <c r="F23" s="76">
        <v>3.7609979116527636</v>
      </c>
      <c r="G23" s="76">
        <v>3.157884956305379</v>
      </c>
      <c r="H23" s="76">
        <v>2.7627774520160742</v>
      </c>
      <c r="I23" s="76">
        <v>-3.4945766704950088</v>
      </c>
      <c r="J23" s="76">
        <v>-4.4346253766990422</v>
      </c>
      <c r="K23" s="76">
        <v>-4.4661819291365372</v>
      </c>
      <c r="L23" s="76">
        <v>0.68739975994200897</v>
      </c>
      <c r="M23" s="76">
        <v>4.3764403851362044</v>
      </c>
      <c r="N23" s="76">
        <v>19.799705576971149</v>
      </c>
      <c r="O23" s="76">
        <v>3.9438800695027476</v>
      </c>
      <c r="P23" s="76">
        <v>-7.555094715436061</v>
      </c>
      <c r="Q23" s="76">
        <v>-6.2126802373850376</v>
      </c>
      <c r="R23" s="76">
        <v>12.766048876426318</v>
      </c>
      <c r="S23" s="76">
        <v>3.9677544309307589</v>
      </c>
      <c r="T23" s="76">
        <v>6.0912794256346103</v>
      </c>
      <c r="U23" s="76">
        <v>4.0971346837838318</v>
      </c>
      <c r="V23" s="76">
        <v>-2.5170103183238313</v>
      </c>
      <c r="W23" s="76">
        <v>-0.28886631120308426</v>
      </c>
      <c r="X23" s="76">
        <v>3.5199598946658694</v>
      </c>
      <c r="Y23" s="76">
        <v>5.3030336706069603</v>
      </c>
    </row>
    <row r="24" spans="1:25" s="81" customFormat="1" ht="17.100000000000001" customHeight="1" x14ac:dyDescent="0.2">
      <c r="A24" s="87" t="s">
        <v>72</v>
      </c>
      <c r="B24" s="76">
        <v>-3.712498991395885</v>
      </c>
      <c r="C24" s="76">
        <v>-1.5401836128803414</v>
      </c>
      <c r="D24" s="76">
        <v>6.6656940955994282</v>
      </c>
      <c r="E24" s="76">
        <v>1.1095553835768213</v>
      </c>
      <c r="F24" s="76">
        <v>-1.4407634920811985</v>
      </c>
      <c r="G24" s="76">
        <v>2.5511851316634804</v>
      </c>
      <c r="H24" s="76">
        <v>-7.2780796812154769</v>
      </c>
      <c r="I24" s="76">
        <v>8.0625269585587134</v>
      </c>
      <c r="J24" s="76">
        <v>1.9694094715597021</v>
      </c>
      <c r="K24" s="76">
        <v>4.0029764055255379</v>
      </c>
      <c r="L24" s="76">
        <v>3.1825406028319403</v>
      </c>
      <c r="M24" s="76">
        <v>5.3809270141362608</v>
      </c>
      <c r="N24" s="76">
        <v>6.5370942568698798</v>
      </c>
      <c r="O24" s="76">
        <v>2.0558279326972739</v>
      </c>
      <c r="P24" s="76">
        <v>-4.9111629252262201</v>
      </c>
      <c r="Q24" s="76">
        <v>-10.239249015108587</v>
      </c>
      <c r="R24" s="76">
        <v>17.80446214918754</v>
      </c>
      <c r="S24" s="76">
        <v>-1.9959483136855916</v>
      </c>
      <c r="T24" s="76">
        <v>5.994145210207602</v>
      </c>
      <c r="U24" s="76">
        <v>0.84392956582028944</v>
      </c>
      <c r="V24" s="76">
        <v>-4.5978654634830747</v>
      </c>
      <c r="W24" s="76">
        <v>1.3993818775568601</v>
      </c>
      <c r="X24" s="76">
        <v>8.9776869253840985</v>
      </c>
      <c r="Y24" s="76">
        <v>2.6003793090802807</v>
      </c>
    </row>
    <row r="25" spans="1:25" s="81" customFormat="1" ht="17.100000000000001" customHeight="1" x14ac:dyDescent="0.2">
      <c r="A25" s="87" t="s">
        <v>14</v>
      </c>
      <c r="B25" s="76">
        <v>-1.4071250754841946</v>
      </c>
      <c r="C25" s="76">
        <v>1.1160635949196029</v>
      </c>
      <c r="D25" s="76">
        <v>1.9979789694798855</v>
      </c>
      <c r="E25" s="76">
        <v>3.6632536122358061</v>
      </c>
      <c r="F25" s="76">
        <v>2.4728980222693986</v>
      </c>
      <c r="G25" s="76">
        <v>4.7066250999704851</v>
      </c>
      <c r="H25" s="76">
        <v>1.0301164800238238</v>
      </c>
      <c r="I25" s="76">
        <v>2.4271563801640639</v>
      </c>
      <c r="J25" s="76">
        <v>5.3484956132646921</v>
      </c>
      <c r="K25" s="76">
        <v>1.2375719680473685</v>
      </c>
      <c r="L25" s="76">
        <v>1.1457979029691368</v>
      </c>
      <c r="M25" s="76">
        <v>-1.8420658718555472</v>
      </c>
      <c r="N25" s="76">
        <v>4.1511402376826823</v>
      </c>
      <c r="O25" s="76">
        <v>-2.0471970459993605</v>
      </c>
      <c r="P25" s="76">
        <v>5.8507486390953378</v>
      </c>
      <c r="Q25" s="76">
        <v>0.54808512886779237</v>
      </c>
      <c r="R25" s="76">
        <v>-0.60280294895836972</v>
      </c>
      <c r="S25" s="76">
        <v>0.2995234318119433</v>
      </c>
      <c r="T25" s="76">
        <v>1.2512005345410415</v>
      </c>
      <c r="U25" s="76">
        <v>3.4727170987738809</v>
      </c>
      <c r="V25" s="76">
        <v>2.5796460380935526</v>
      </c>
      <c r="W25" s="76">
        <v>2.9706745349334263</v>
      </c>
      <c r="X25" s="76">
        <v>0.91124771702570939</v>
      </c>
      <c r="Y25" s="76">
        <v>2.1953011678980783</v>
      </c>
    </row>
    <row r="26" spans="1:25" s="81" customFormat="1" ht="17.100000000000001" customHeight="1" x14ac:dyDescent="0.2">
      <c r="A26" s="87" t="s">
        <v>56</v>
      </c>
      <c r="B26" s="76">
        <v>-3.2882824704785207</v>
      </c>
      <c r="C26" s="76">
        <v>-11.557726807517167</v>
      </c>
      <c r="D26" s="76">
        <v>-6.6104372355084928</v>
      </c>
      <c r="E26" s="76">
        <v>3.0718641170262462</v>
      </c>
      <c r="F26" s="76">
        <v>9.6734543174094689</v>
      </c>
      <c r="G26" s="76">
        <v>-0.43432759841930402</v>
      </c>
      <c r="H26" s="76">
        <v>3.050333477763334</v>
      </c>
      <c r="I26" s="76">
        <v>4.6538614340120521</v>
      </c>
      <c r="J26" s="76">
        <v>-4.9222549806057554</v>
      </c>
      <c r="K26" s="76">
        <v>-7.1725424464516792</v>
      </c>
      <c r="L26" s="76">
        <v>18.285841873741692</v>
      </c>
      <c r="M26" s="76">
        <v>12.733579858949696</v>
      </c>
      <c r="N26" s="76">
        <v>6.7452295771098347</v>
      </c>
      <c r="O26" s="76">
        <v>-8.9817331604826514</v>
      </c>
      <c r="P26" s="76">
        <v>-30.548981461622006</v>
      </c>
      <c r="Q26" s="76">
        <v>22.649821976607743</v>
      </c>
      <c r="R26" s="76">
        <v>-12.066063954328687</v>
      </c>
      <c r="S26" s="76">
        <v>22.955513800953664</v>
      </c>
      <c r="T26" s="76">
        <v>13.759470440674182</v>
      </c>
      <c r="U26" s="76">
        <v>-4.0605571713669857</v>
      </c>
      <c r="V26" s="76">
        <v>-3.7517697293412144</v>
      </c>
      <c r="W26" s="76">
        <v>-1.0163936107136839</v>
      </c>
      <c r="X26" s="76">
        <v>-1.4419156463354343</v>
      </c>
      <c r="Y26" s="76">
        <v>2.9415562990314337</v>
      </c>
    </row>
    <row r="27" spans="1:25" s="81" customFormat="1" ht="17.100000000000001" customHeight="1" x14ac:dyDescent="0.2">
      <c r="A27" s="87" t="s">
        <v>57</v>
      </c>
      <c r="B27" s="76">
        <v>2.2569509220061956</v>
      </c>
      <c r="C27" s="76">
        <v>1.4031125480197693</v>
      </c>
      <c r="D27" s="76">
        <v>1.0199882836529506</v>
      </c>
      <c r="E27" s="76">
        <v>0.58915242413462021</v>
      </c>
      <c r="F27" s="76">
        <v>0.88915466880103988</v>
      </c>
      <c r="G27" s="76">
        <v>6.5185957081381751E-2</v>
      </c>
      <c r="H27" s="76">
        <v>2.9681410933135588</v>
      </c>
      <c r="I27" s="76">
        <v>5.421783716159978</v>
      </c>
      <c r="J27" s="76">
        <v>5.0845252845073796</v>
      </c>
      <c r="K27" s="76">
        <v>3.2548554507992877</v>
      </c>
      <c r="L27" s="76">
        <v>3.7705159274720179</v>
      </c>
      <c r="M27" s="76">
        <v>5.0090027937659931</v>
      </c>
      <c r="N27" s="76">
        <v>2.6138381175133674</v>
      </c>
      <c r="O27" s="76">
        <v>3.0737341943563923</v>
      </c>
      <c r="P27" s="76">
        <v>-8.4072284305857341</v>
      </c>
      <c r="Q27" s="76">
        <v>1.8263866384667482</v>
      </c>
      <c r="R27" s="76">
        <v>2.7846941941085168</v>
      </c>
      <c r="S27" s="76">
        <v>2.0981332451671664</v>
      </c>
      <c r="T27" s="76">
        <v>0.94597069326285421</v>
      </c>
      <c r="U27" s="76">
        <v>-0.70724788967069241</v>
      </c>
      <c r="V27" s="76">
        <v>0.88471307700119795</v>
      </c>
      <c r="W27" s="76">
        <v>2.1805513470955384</v>
      </c>
      <c r="X27" s="76">
        <v>-1.6755970356896466E-2</v>
      </c>
      <c r="Y27" s="76">
        <v>2.1555093784773049</v>
      </c>
    </row>
    <row r="28" spans="1:25" s="81" customFormat="1" ht="17.100000000000001" customHeight="1" x14ac:dyDescent="0.2">
      <c r="A28" s="87" t="s">
        <v>15</v>
      </c>
      <c r="B28" s="76">
        <v>0.69776935341669954</v>
      </c>
      <c r="C28" s="76">
        <v>3.0225357084014082</v>
      </c>
      <c r="D28" s="76">
        <v>4.9889524707835031</v>
      </c>
      <c r="E28" s="76">
        <v>8.5449445525745737</v>
      </c>
      <c r="F28" s="76">
        <v>1.8181229554193656</v>
      </c>
      <c r="G28" s="76">
        <v>-0.34975576155338306</v>
      </c>
      <c r="H28" s="76">
        <v>-1.723090291210061</v>
      </c>
      <c r="I28" s="76">
        <v>-3.2065409281716417</v>
      </c>
      <c r="J28" s="76">
        <v>6.0439591734116505</v>
      </c>
      <c r="K28" s="76">
        <v>-2.1671736942378561</v>
      </c>
      <c r="L28" s="76">
        <v>4.7050386105452757</v>
      </c>
      <c r="M28" s="76">
        <v>4.1578166220280321</v>
      </c>
      <c r="N28" s="76">
        <v>6.0911756724429722</v>
      </c>
      <c r="O28" s="76">
        <v>4.8243625077779351</v>
      </c>
      <c r="P28" s="76">
        <v>0.28338325713832546</v>
      </c>
      <c r="Q28" s="76">
        <v>2.4274251348030074</v>
      </c>
      <c r="R28" s="76">
        <v>7.1121245673148925</v>
      </c>
      <c r="S28" s="76">
        <v>3.6067942028414901</v>
      </c>
      <c r="T28" s="76">
        <v>7.2471508549568853</v>
      </c>
      <c r="U28" s="76">
        <v>-16.735412847262467</v>
      </c>
      <c r="V28" s="76">
        <v>15.499387279514632</v>
      </c>
      <c r="W28" s="76">
        <v>-1.129888247845201</v>
      </c>
      <c r="X28" s="76">
        <v>-1.1443016012388729</v>
      </c>
      <c r="Y28" s="76">
        <v>0.31098044711419526</v>
      </c>
    </row>
    <row r="29" spans="1:25" s="81" customFormat="1" ht="17.100000000000001" customHeight="1" x14ac:dyDescent="0.2">
      <c r="A29" s="87" t="s">
        <v>16</v>
      </c>
      <c r="B29" s="76">
        <v>0.2895865308971679</v>
      </c>
      <c r="C29" s="76">
        <v>-5.1342765770846839</v>
      </c>
      <c r="D29" s="76">
        <v>-3.5934198550833574</v>
      </c>
      <c r="E29" s="76">
        <v>2.8139914738550154</v>
      </c>
      <c r="F29" s="76">
        <v>7.2088120748174722</v>
      </c>
      <c r="G29" s="76">
        <v>0.64546612951190685</v>
      </c>
      <c r="H29" s="76">
        <v>0.47716339832670762</v>
      </c>
      <c r="I29" s="76">
        <v>0.13245966110688734</v>
      </c>
      <c r="J29" s="76">
        <v>9.8157623203144251</v>
      </c>
      <c r="K29" s="76">
        <v>1.6724679897456296</v>
      </c>
      <c r="L29" s="76">
        <v>-3.226152669537552</v>
      </c>
      <c r="M29" s="76">
        <v>-3.3752678513341849</v>
      </c>
      <c r="N29" s="76">
        <v>-1.161803323922983</v>
      </c>
      <c r="O29" s="76">
        <v>3.1281389707646046</v>
      </c>
      <c r="P29" s="76">
        <v>1.9055849926322255</v>
      </c>
      <c r="Q29" s="76">
        <v>-1.4847667514563123</v>
      </c>
      <c r="R29" s="76">
        <v>-18.18051106777887</v>
      </c>
      <c r="S29" s="76">
        <v>8.3421482419039794</v>
      </c>
      <c r="T29" s="76">
        <v>12.009576285999103</v>
      </c>
      <c r="U29" s="76">
        <v>11.960321361051385</v>
      </c>
      <c r="V29" s="76">
        <v>1.345096386070721</v>
      </c>
      <c r="W29" s="76">
        <v>0.28447417438210998</v>
      </c>
      <c r="X29" s="76">
        <v>-27.532108074256158</v>
      </c>
      <c r="Y29" s="76">
        <v>-1.8926805368206567</v>
      </c>
    </row>
    <row r="30" spans="1:25" s="81" customFormat="1" ht="17.100000000000001" customHeight="1" x14ac:dyDescent="0.2">
      <c r="A30" s="87" t="s">
        <v>58</v>
      </c>
      <c r="B30" s="76">
        <v>-1.1209088936767198</v>
      </c>
      <c r="C30" s="76">
        <v>-0.15636065807750343</v>
      </c>
      <c r="D30" s="76">
        <v>3.8873629604707194</v>
      </c>
      <c r="E30" s="76">
        <v>7.3910991403790316</v>
      </c>
      <c r="F30" s="76">
        <v>5.7748528843934777</v>
      </c>
      <c r="G30" s="76">
        <v>3.1582763334341291</v>
      </c>
      <c r="H30" s="76">
        <v>1.6685095347904744</v>
      </c>
      <c r="I30" s="76">
        <v>-1.3684473715867784</v>
      </c>
      <c r="J30" s="76">
        <v>5.1426570861865972</v>
      </c>
      <c r="K30" s="76">
        <v>-3.0981793573811478</v>
      </c>
      <c r="L30" s="76">
        <v>2.1297932052053214</v>
      </c>
      <c r="M30" s="76">
        <v>3.2508128314184592</v>
      </c>
      <c r="N30" s="76">
        <v>-1.0808746136712899</v>
      </c>
      <c r="O30" s="76">
        <v>0.63068284474629976</v>
      </c>
      <c r="P30" s="76">
        <v>0.70726842796997591</v>
      </c>
      <c r="Q30" s="76">
        <v>-5.9409606809244782</v>
      </c>
      <c r="R30" s="76">
        <v>16.318646467626372</v>
      </c>
      <c r="S30" s="76">
        <v>-3.2366184061851433</v>
      </c>
      <c r="T30" s="76">
        <v>-3.9949112866865422</v>
      </c>
      <c r="U30" s="76">
        <v>0.59291680313704465</v>
      </c>
      <c r="V30" s="76">
        <v>2.9033455149703569</v>
      </c>
      <c r="W30" s="76">
        <v>14.909762452732656</v>
      </c>
      <c r="X30" s="76">
        <v>-4.181312030674178</v>
      </c>
      <c r="Y30" s="76">
        <v>1.6584825297843553</v>
      </c>
    </row>
    <row r="31" spans="1:25" s="81" customFormat="1" ht="17.100000000000001" customHeight="1" x14ac:dyDescent="0.2">
      <c r="A31" s="87" t="s">
        <v>71</v>
      </c>
      <c r="B31" s="76">
        <v>3.6005995925588286</v>
      </c>
      <c r="C31" s="76">
        <v>9.6621988963689454</v>
      </c>
      <c r="D31" s="76">
        <v>27.56437474366642</v>
      </c>
      <c r="E31" s="76">
        <v>57.475045958092984</v>
      </c>
      <c r="F31" s="76">
        <v>-19.061064091874201</v>
      </c>
      <c r="G31" s="76">
        <v>33.615518667492815</v>
      </c>
      <c r="H31" s="76">
        <v>6.9650627157222589</v>
      </c>
      <c r="I31" s="76">
        <v>6.0818618560126714</v>
      </c>
      <c r="J31" s="76">
        <v>8.5458325286903012</v>
      </c>
      <c r="K31" s="76">
        <v>-4.6766056745280116</v>
      </c>
      <c r="L31" s="76">
        <v>4.8054901715716358</v>
      </c>
      <c r="M31" s="76">
        <v>-3.6524944239936907</v>
      </c>
      <c r="N31" s="76">
        <v>0.62578764690233157</v>
      </c>
      <c r="O31" s="76">
        <v>-0.1935645134920172</v>
      </c>
      <c r="P31" s="76">
        <v>-3.8804838943088504</v>
      </c>
      <c r="Q31" s="76">
        <v>-21.513354244185379</v>
      </c>
      <c r="R31" s="76">
        <v>-2.4998818836084791</v>
      </c>
      <c r="S31" s="76">
        <v>6.9953969332333443</v>
      </c>
      <c r="T31" s="76">
        <v>-1.754739765115354</v>
      </c>
      <c r="U31" s="76">
        <v>17.958743651351373</v>
      </c>
      <c r="V31" s="76">
        <v>-1.2920180353478972</v>
      </c>
      <c r="W31" s="76">
        <v>-18.573627924054726</v>
      </c>
      <c r="X31" s="76">
        <v>-6.7829737497057447</v>
      </c>
      <c r="Y31" s="76">
        <v>19.970838894076625</v>
      </c>
    </row>
    <row r="32" spans="1:25" s="81" customFormat="1" ht="17.100000000000001" customHeight="1" x14ac:dyDescent="0.2">
      <c r="A32" s="87" t="s">
        <v>17</v>
      </c>
      <c r="B32" s="76">
        <v>-1.5879328112885616</v>
      </c>
      <c r="C32" s="76">
        <v>-2.3303986320874159</v>
      </c>
      <c r="D32" s="76">
        <v>-0.1215011150540346</v>
      </c>
      <c r="E32" s="76">
        <v>-1.4060992647248249</v>
      </c>
      <c r="F32" s="76">
        <v>-0.32037579136559025</v>
      </c>
      <c r="G32" s="76">
        <v>0.28917841113174081</v>
      </c>
      <c r="H32" s="76">
        <v>0.76104767726599132</v>
      </c>
      <c r="I32" s="76">
        <v>0.4509262440904882</v>
      </c>
      <c r="J32" s="76">
        <v>2.5802992996941665</v>
      </c>
      <c r="K32" s="76">
        <v>1.032045231928147</v>
      </c>
      <c r="L32" s="76">
        <v>0.62176090493257785</v>
      </c>
      <c r="M32" s="76">
        <v>0.6837714079699353</v>
      </c>
      <c r="N32" s="76">
        <v>0.11119147607112634</v>
      </c>
      <c r="O32" s="76">
        <v>0.1023081774477852</v>
      </c>
      <c r="P32" s="76">
        <v>0.11012114422603858</v>
      </c>
      <c r="Q32" s="76">
        <v>0.38111877583975051</v>
      </c>
      <c r="R32" s="76">
        <v>0.514581531765268</v>
      </c>
      <c r="S32" s="76">
        <v>1.2064800480543258</v>
      </c>
      <c r="T32" s="76">
        <v>1.6383417720247984</v>
      </c>
      <c r="U32" s="76">
        <v>1.2187817197572226</v>
      </c>
      <c r="V32" s="76">
        <v>1.0176236514932935</v>
      </c>
      <c r="W32" s="76">
        <v>0.79082869005620005</v>
      </c>
      <c r="X32" s="76">
        <v>0.99701349767982173</v>
      </c>
      <c r="Y32" s="76">
        <v>2.235915771019914</v>
      </c>
    </row>
    <row r="33" spans="1:25" s="81" customFormat="1" ht="17.100000000000001" customHeight="1" x14ac:dyDescent="0.2">
      <c r="A33" s="87" t="s">
        <v>59</v>
      </c>
      <c r="B33" s="76">
        <v>0.75217280112593876</v>
      </c>
      <c r="C33" s="76">
        <v>0.73594154123746147</v>
      </c>
      <c r="D33" s="76">
        <v>0.71655271905135542</v>
      </c>
      <c r="E33" s="76">
        <v>0.69976171999222014</v>
      </c>
      <c r="F33" s="76">
        <v>0.68555814251340941</v>
      </c>
      <c r="G33" s="76">
        <v>0.68774817383969733</v>
      </c>
      <c r="H33" s="76">
        <v>0.68643690809917501</v>
      </c>
      <c r="I33" s="76">
        <v>0.68841679515019294</v>
      </c>
      <c r="J33" s="76">
        <v>0.69339916460566808</v>
      </c>
      <c r="K33" s="76">
        <v>0.6917093146133535</v>
      </c>
      <c r="L33" s="76">
        <v>0.68615506110449864</v>
      </c>
      <c r="M33" s="76">
        <v>0.68403196108048903</v>
      </c>
      <c r="N33" s="76">
        <v>0.68630438851067233</v>
      </c>
      <c r="O33" s="76">
        <v>0.68252918656475092</v>
      </c>
      <c r="P33" s="76">
        <v>0.67409051638354089</v>
      </c>
      <c r="Q33" s="76">
        <v>0.67018812200192457</v>
      </c>
      <c r="R33" s="76">
        <v>0.6715914637994258</v>
      </c>
      <c r="S33" s="76">
        <v>0.67229901210485998</v>
      </c>
      <c r="T33" s="76">
        <v>0.69336475658003938</v>
      </c>
      <c r="U33" s="76">
        <v>0.69360939331251092</v>
      </c>
      <c r="V33" s="76">
        <v>0.67500275949361477</v>
      </c>
      <c r="W33" s="76">
        <v>0.67265917392727026</v>
      </c>
      <c r="X33" s="76">
        <v>0.69055436348637311</v>
      </c>
      <c r="Y33" s="76">
        <v>0.68804215570301697</v>
      </c>
    </row>
    <row r="34" spans="1:25" s="81" customFormat="1" ht="17.100000000000001" customHeight="1" x14ac:dyDescent="0.2">
      <c r="A34" s="88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1:25" s="99" customFormat="1" ht="17.100000000000001" customHeight="1" x14ac:dyDescent="0.2">
      <c r="A35" s="160" t="s">
        <v>98</v>
      </c>
      <c r="B35" s="174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</row>
    <row r="36" spans="1:25" s="91" customFormat="1" ht="17.100000000000001" customHeight="1" thickBot="1" x14ac:dyDescent="0.25">
      <c r="A36" s="89" t="s">
        <v>19</v>
      </c>
      <c r="B36" s="130">
        <v>6.044558871543515</v>
      </c>
      <c r="C36" s="130">
        <v>-3.5305059190812837</v>
      </c>
      <c r="D36" s="130">
        <v>8.188612744787882</v>
      </c>
      <c r="E36" s="130">
        <v>0.25964778441756042</v>
      </c>
      <c r="F36" s="130">
        <v>2.1278098942409951</v>
      </c>
      <c r="G36" s="130">
        <v>-0.55240058548136073</v>
      </c>
      <c r="H36" s="130">
        <v>-2.2664106985598842</v>
      </c>
      <c r="I36" s="130">
        <v>2.2934018325727834</v>
      </c>
      <c r="J36" s="130">
        <v>4.9648490048026517E-2</v>
      </c>
      <c r="K36" s="130">
        <v>2.8882051822122223</v>
      </c>
      <c r="L36" s="130">
        <v>4.3674304998878144</v>
      </c>
      <c r="M36" s="130">
        <v>-2.0432180615390094</v>
      </c>
      <c r="N36" s="130">
        <v>5.9582404988251847</v>
      </c>
      <c r="O36" s="130">
        <v>0.99167080134503482</v>
      </c>
      <c r="P36" s="130">
        <v>-5.6547999982111685</v>
      </c>
      <c r="Q36" s="130">
        <v>-25.648032954851107</v>
      </c>
      <c r="R36" s="130">
        <v>36.637089387281293</v>
      </c>
      <c r="S36" s="130">
        <v>-1.0258354842541895</v>
      </c>
      <c r="T36" s="130">
        <v>-4.2145174219529462</v>
      </c>
      <c r="U36" s="130">
        <v>14.765274797102879</v>
      </c>
      <c r="V36" s="130">
        <v>-8.512656249057871</v>
      </c>
      <c r="W36" s="130">
        <v>8.7585394713618481</v>
      </c>
      <c r="X36" s="130">
        <v>6.6255547248205593</v>
      </c>
      <c r="Y36" s="130">
        <v>-5.0862883648652986</v>
      </c>
    </row>
    <row r="37" spans="1:25" x14ac:dyDescent="0.2">
      <c r="A37" s="92" t="s">
        <v>50</v>
      </c>
    </row>
  </sheetData>
  <mergeCells count="6">
    <mergeCell ref="V3:Y3"/>
    <mergeCell ref="R3:U3"/>
    <mergeCell ref="N3:Q3"/>
    <mergeCell ref="B3:E3"/>
    <mergeCell ref="F3:I3"/>
    <mergeCell ref="J3:M3"/>
  </mergeCells>
  <conditionalFormatting sqref="B6:I36">
    <cfRule type="cellIs" dxfId="12" priority="11" operator="lessThan">
      <formula>0</formula>
    </cfRule>
  </conditionalFormatting>
  <conditionalFormatting sqref="J6:J36">
    <cfRule type="cellIs" dxfId="11" priority="10" operator="lessThan">
      <formula>0</formula>
    </cfRule>
  </conditionalFormatting>
  <conditionalFormatting sqref="K6:O36">
    <cfRule type="cellIs" dxfId="10" priority="9" operator="lessThan">
      <formula>0</formula>
    </cfRule>
  </conditionalFormatting>
  <conditionalFormatting sqref="P6:R36">
    <cfRule type="cellIs" dxfId="9" priority="5" operator="lessThan">
      <formula>0</formula>
    </cfRule>
  </conditionalFormatting>
  <conditionalFormatting sqref="P5">
    <cfRule type="cellIs" dxfId="8" priority="4" operator="lessThan">
      <formula>0</formula>
    </cfRule>
  </conditionalFormatting>
  <conditionalFormatting sqref="Q5:R5">
    <cfRule type="cellIs" dxfId="7" priority="3" operator="lessThan">
      <formula>0</formula>
    </cfRule>
  </conditionalFormatting>
  <conditionalFormatting sqref="S6:Y36">
    <cfRule type="cellIs" dxfId="6" priority="2" operator="lessThan">
      <formula>0</formula>
    </cfRule>
  </conditionalFormatting>
  <conditionalFormatting sqref="S5:Y5">
    <cfRule type="cellIs" dxfId="5" priority="1" operator="lessThan">
      <formula>0</formula>
    </cfRule>
  </conditionalFormatting>
  <pageMargins left="0.5" right="0" top="0.5" bottom="0" header="0" footer="0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7"/>
  <sheetViews>
    <sheetView showGridLines="0" view="pageBreakPreview" zoomScaleSheetLayoutView="10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/>
    </sheetView>
  </sheetViews>
  <sheetFormatPr defaultRowHeight="11.25" x14ac:dyDescent="0.2"/>
  <cols>
    <col min="1" max="1" width="26.42578125" style="93" customWidth="1"/>
    <col min="2" max="6" width="6.85546875" style="93" customWidth="1"/>
    <col min="7" max="7" width="8.28515625" style="93" customWidth="1"/>
    <col min="8" max="13" width="7.140625" style="93" customWidth="1"/>
    <col min="14" max="14" width="6.28515625" style="93" customWidth="1"/>
    <col min="15" max="15" width="6" style="93" customWidth="1"/>
    <col min="16" max="16" width="6.7109375" style="93" customWidth="1"/>
    <col min="17" max="17" width="4.85546875" style="93" customWidth="1"/>
    <col min="18" max="21" width="6.5703125" style="93" bestFit="1" customWidth="1"/>
    <col min="22" max="22" width="7.28515625" style="93" customWidth="1"/>
    <col min="23" max="23" width="7.140625" style="93" customWidth="1"/>
    <col min="24" max="24" width="6.85546875" style="93" customWidth="1"/>
    <col min="25" max="25" width="7.42578125" style="93" bestFit="1" customWidth="1"/>
    <col min="26" max="16384" width="9.140625" style="93"/>
  </cols>
  <sheetData>
    <row r="1" spans="1:25" ht="18.75" customHeight="1" x14ac:dyDescent="0.2">
      <c r="A1" s="121"/>
      <c r="B1" s="121" t="s">
        <v>147</v>
      </c>
      <c r="F1" s="126"/>
      <c r="G1" s="126"/>
    </row>
    <row r="2" spans="1:25" ht="2.25" customHeight="1" thickBot="1" x14ac:dyDescent="0.25">
      <c r="J2" s="177" t="s">
        <v>135</v>
      </c>
      <c r="K2" s="177"/>
      <c r="L2" s="177"/>
    </row>
    <row r="3" spans="1:25" s="95" customFormat="1" ht="12" customHeight="1" x14ac:dyDescent="0.2">
      <c r="A3" s="94"/>
      <c r="B3" s="186" t="s">
        <v>80</v>
      </c>
      <c r="C3" s="186"/>
      <c r="D3" s="186"/>
      <c r="E3" s="186"/>
      <c r="F3" s="186" t="s">
        <v>92</v>
      </c>
      <c r="G3" s="186"/>
      <c r="H3" s="186"/>
      <c r="I3" s="186"/>
      <c r="J3" s="186" t="s">
        <v>135</v>
      </c>
      <c r="K3" s="186"/>
      <c r="L3" s="186"/>
      <c r="M3" s="186"/>
      <c r="N3" s="186" t="s">
        <v>137</v>
      </c>
      <c r="O3" s="186"/>
      <c r="P3" s="186"/>
      <c r="Q3" s="186"/>
      <c r="R3" s="187" t="s">
        <v>138</v>
      </c>
      <c r="S3" s="187"/>
      <c r="T3" s="187"/>
      <c r="U3" s="187"/>
      <c r="V3" s="187" t="s">
        <v>139</v>
      </c>
      <c r="W3" s="187"/>
      <c r="X3" s="187"/>
      <c r="Y3" s="187"/>
    </row>
    <row r="4" spans="1:25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  <c r="V4" s="98" t="s">
        <v>46</v>
      </c>
      <c r="W4" s="98" t="s">
        <v>47</v>
      </c>
      <c r="X4" s="98" t="s">
        <v>48</v>
      </c>
      <c r="Y4" s="98" t="s">
        <v>49</v>
      </c>
    </row>
    <row r="5" spans="1:25" s="84" customFormat="1" ht="17.100000000000001" customHeight="1" x14ac:dyDescent="0.2">
      <c r="A5" s="122" t="s">
        <v>97</v>
      </c>
      <c r="B5" s="122">
        <v>1.0068236420842036</v>
      </c>
      <c r="C5" s="122">
        <v>1.8051817409147126</v>
      </c>
      <c r="D5" s="122">
        <v>2.5268479379355724</v>
      </c>
      <c r="E5" s="122">
        <v>0.95171970848320764</v>
      </c>
      <c r="F5" s="122">
        <v>1.8664412726061366</v>
      </c>
      <c r="G5" s="122">
        <v>0.78532601016593329</v>
      </c>
      <c r="H5" s="122">
        <v>1.9969885117790458</v>
      </c>
      <c r="I5" s="122">
        <v>0.95759898118554854</v>
      </c>
      <c r="J5" s="122">
        <v>1.8810406932972048</v>
      </c>
      <c r="K5" s="122">
        <v>0.46852112103142868</v>
      </c>
      <c r="L5" s="122">
        <v>4.2716621401529444</v>
      </c>
      <c r="M5" s="122">
        <v>0.3087191066450668</v>
      </c>
      <c r="N5" s="122">
        <v>2.7555368624287722</v>
      </c>
      <c r="O5" s="122">
        <v>0.91703977259506786</v>
      </c>
      <c r="P5" s="122">
        <v>-3.3300947563632906</v>
      </c>
      <c r="Q5" s="122">
        <v>-5.622438370597485</v>
      </c>
      <c r="R5" s="122">
        <v>7.2743392169802883</v>
      </c>
      <c r="S5" s="122">
        <v>1.9541696065866574</v>
      </c>
      <c r="T5" s="122">
        <v>-0.39745092024650142</v>
      </c>
      <c r="U5" s="122">
        <v>3.3787913332893362</v>
      </c>
      <c r="V5" s="122">
        <v>-1.6510611320760322</v>
      </c>
      <c r="W5" s="122">
        <v>4.1264924560129526</v>
      </c>
      <c r="X5" s="122">
        <v>-0.17065693213526617</v>
      </c>
      <c r="Y5" s="122">
        <v>2.8079820129857747</v>
      </c>
    </row>
    <row r="6" spans="1:25" s="163" customFormat="1" ht="17.100000000000001" customHeight="1" x14ac:dyDescent="0.2">
      <c r="A6" s="160" t="s">
        <v>96</v>
      </c>
      <c r="B6" s="168">
        <v>-0.26586894252482446</v>
      </c>
      <c r="C6" s="168">
        <v>1.1485707376507595</v>
      </c>
      <c r="D6" s="168">
        <v>0.57422071179044687</v>
      </c>
      <c r="E6" s="168">
        <v>-8.4487187296603455E-2</v>
      </c>
      <c r="F6" s="168">
        <v>0.41233023960040938</v>
      </c>
      <c r="G6" s="168">
        <v>-0.43598179504796225</v>
      </c>
      <c r="H6" s="168">
        <v>1.0796254137412542</v>
      </c>
      <c r="I6" s="168">
        <v>-0.55337580329983649</v>
      </c>
      <c r="J6" s="168">
        <v>0.4386860352119864</v>
      </c>
      <c r="K6" s="168">
        <v>-7.5849455551546097E-2</v>
      </c>
      <c r="L6" s="168">
        <v>2.0604853995226815</v>
      </c>
      <c r="M6" s="168">
        <v>-0.57143151267269754</v>
      </c>
      <c r="N6" s="168">
        <v>-1.0447193925350569E-2</v>
      </c>
      <c r="O6" s="168">
        <v>0.3227822979832019</v>
      </c>
      <c r="P6" s="168">
        <v>-0.29012490384495743</v>
      </c>
      <c r="Q6" s="168">
        <v>1.2904667368300087</v>
      </c>
      <c r="R6" s="168">
        <v>-5.9414272885603504E-2</v>
      </c>
      <c r="S6" s="168">
        <v>0.84814507886307799</v>
      </c>
      <c r="T6" s="168">
        <v>-2.0838327388437619</v>
      </c>
      <c r="U6" s="168">
        <v>1.3416148931824226</v>
      </c>
      <c r="V6" s="168">
        <v>1.012910750331298</v>
      </c>
      <c r="W6" s="168">
        <v>-0.83989529234948013</v>
      </c>
      <c r="X6" s="168">
        <v>0.3930452165276716</v>
      </c>
      <c r="Y6" s="168">
        <v>1.352821405109951</v>
      </c>
    </row>
    <row r="7" spans="1:25" s="81" customFormat="1" ht="17.100000000000001" customHeight="1" x14ac:dyDescent="0.2">
      <c r="A7" s="75" t="s">
        <v>1</v>
      </c>
      <c r="B7" s="75">
        <v>-0.30642513198342952</v>
      </c>
      <c r="C7" s="75">
        <v>0.76846216461221195</v>
      </c>
      <c r="D7" s="75">
        <v>-0.20740437294718408</v>
      </c>
      <c r="E7" s="75">
        <v>0.13171450169409696</v>
      </c>
      <c r="F7" s="75">
        <v>8.4659588802662E-2</v>
      </c>
      <c r="G7" s="75">
        <v>-0.15013317181655844</v>
      </c>
      <c r="H7" s="75">
        <v>-2.9113695371494285E-2</v>
      </c>
      <c r="I7" s="75">
        <v>-1.1518915437656971E-3</v>
      </c>
      <c r="J7" s="75">
        <v>0.17356398133963599</v>
      </c>
      <c r="K7" s="75">
        <v>-1.7283550691085885E-2</v>
      </c>
      <c r="L7" s="75">
        <v>-0.11177822297219903</v>
      </c>
      <c r="M7" s="75">
        <v>0.21014294591840299</v>
      </c>
      <c r="N7" s="75">
        <v>-2.6381074817930422E-2</v>
      </c>
      <c r="O7" s="75">
        <v>0.10304868267848834</v>
      </c>
      <c r="P7" s="75">
        <v>0.13107289868040586</v>
      </c>
      <c r="Q7" s="75">
        <v>-0.18514005715979079</v>
      </c>
      <c r="R7" s="75">
        <v>0.17003319321644372</v>
      </c>
      <c r="S7" s="75">
        <v>0.19915421899702082</v>
      </c>
      <c r="T7" s="75">
        <v>0.13308340399759308</v>
      </c>
      <c r="U7" s="75">
        <v>-0.13742425705312564</v>
      </c>
      <c r="V7" s="75">
        <v>0.22246267067913589</v>
      </c>
      <c r="W7" s="75">
        <v>7.5248705129556583E-3</v>
      </c>
      <c r="X7" s="75">
        <v>-0.12624460967520665</v>
      </c>
      <c r="Y7" s="75">
        <v>4.392683418383083E-2</v>
      </c>
    </row>
    <row r="8" spans="1:25" s="81" customFormat="1" ht="17.100000000000001" customHeight="1" x14ac:dyDescent="0.2">
      <c r="A8" s="75" t="s">
        <v>2</v>
      </c>
      <c r="B8" s="75">
        <v>-0.11068821197377636</v>
      </c>
      <c r="C8" s="75">
        <v>0.2451064061371791</v>
      </c>
      <c r="D8" s="75">
        <v>0.80516687135699838</v>
      </c>
      <c r="E8" s="75">
        <v>-0.18238937648840431</v>
      </c>
      <c r="F8" s="75">
        <v>0.51157720424714548</v>
      </c>
      <c r="G8" s="75">
        <v>-0.13753539726940744</v>
      </c>
      <c r="H8" s="75">
        <v>1.0173436047458362</v>
      </c>
      <c r="I8" s="75">
        <v>-0.91771489324762678</v>
      </c>
      <c r="J8" s="75">
        <v>3.0189386834714633E-2</v>
      </c>
      <c r="K8" s="75">
        <v>-0.28169422825913665</v>
      </c>
      <c r="L8" s="75">
        <v>1.8791029552781748</v>
      </c>
      <c r="M8" s="75">
        <v>-1.0031171661668992</v>
      </c>
      <c r="N8" s="75">
        <v>-5.9580480905965065E-2</v>
      </c>
      <c r="O8" s="75">
        <v>0.2445291957659152</v>
      </c>
      <c r="P8" s="75">
        <v>-0.3490423844947364</v>
      </c>
      <c r="Q8" s="75">
        <v>1.5626924440202941</v>
      </c>
      <c r="R8" s="75">
        <v>-0.31475453016354832</v>
      </c>
      <c r="S8" s="75">
        <v>0.32559401286345374</v>
      </c>
      <c r="T8" s="75">
        <v>-2.2005017364125381</v>
      </c>
      <c r="U8" s="75">
        <v>1.5116754967575452</v>
      </c>
      <c r="V8" s="75">
        <v>0.61388998620255597</v>
      </c>
      <c r="W8" s="75">
        <v>-0.67069836121055715</v>
      </c>
      <c r="X8" s="75">
        <v>-1.2492178408655128E-2</v>
      </c>
      <c r="Y8" s="75">
        <v>1.220011696421119</v>
      </c>
    </row>
    <row r="9" spans="1:25" s="81" customFormat="1" ht="17.100000000000001" customHeight="1" x14ac:dyDescent="0.2">
      <c r="A9" s="75" t="s">
        <v>3</v>
      </c>
      <c r="B9" s="75">
        <v>3.2283876652133649E-2</v>
      </c>
      <c r="C9" s="75">
        <v>7.1215879297879717E-2</v>
      </c>
      <c r="D9" s="75">
        <v>5.5691731407109583E-2</v>
      </c>
      <c r="E9" s="75">
        <v>5.0512626851595355E-2</v>
      </c>
      <c r="F9" s="75">
        <v>6.4555632684531267E-2</v>
      </c>
      <c r="G9" s="75">
        <v>2.7129364153167981E-2</v>
      </c>
      <c r="H9" s="75">
        <v>6.7613535796243268E-2</v>
      </c>
      <c r="I9" s="75">
        <v>3.9867227251710317E-2</v>
      </c>
      <c r="J9" s="75">
        <v>6.2932910473400383E-2</v>
      </c>
      <c r="K9" s="75">
        <v>5.9507040786964817E-2</v>
      </c>
      <c r="L9" s="75">
        <v>4.999560073629454E-2</v>
      </c>
      <c r="M9" s="75">
        <v>6.8170103847184957E-2</v>
      </c>
      <c r="N9" s="75">
        <v>5.7681581354405868E-2</v>
      </c>
      <c r="O9" s="75">
        <v>6.060092287900077E-2</v>
      </c>
      <c r="P9" s="75">
        <v>6.1166382621664822E-2</v>
      </c>
      <c r="Q9" s="75">
        <v>5.2749129494639654E-2</v>
      </c>
      <c r="R9" s="75">
        <v>6.4414325144159415E-2</v>
      </c>
      <c r="S9" s="75">
        <v>6.6501270899380696E-2</v>
      </c>
      <c r="T9" s="75">
        <v>7.0595452879123347E-2</v>
      </c>
      <c r="U9" s="75">
        <v>7.2899537126872277E-2</v>
      </c>
      <c r="V9" s="75">
        <v>6.6385523632267726E-2</v>
      </c>
      <c r="W9" s="75">
        <v>6.4778119659760658E-2</v>
      </c>
      <c r="X9" s="75">
        <v>7.0643612015538759E-2</v>
      </c>
      <c r="Y9" s="75">
        <v>8.0119612630754219E-2</v>
      </c>
    </row>
    <row r="10" spans="1:25" s="81" customFormat="1" ht="17.100000000000001" customHeight="1" x14ac:dyDescent="0.2">
      <c r="A10" s="75" t="s">
        <v>4</v>
      </c>
      <c r="B10" s="75">
        <v>4.4868217775928179E-4</v>
      </c>
      <c r="C10" s="75">
        <v>1.7420847411947199E-5</v>
      </c>
      <c r="D10" s="75">
        <v>8.0597066781773306E-6</v>
      </c>
      <c r="E10" s="75">
        <v>3.7704959518427346E-4</v>
      </c>
      <c r="F10" s="75">
        <v>-4.0038093444688401E-4</v>
      </c>
      <c r="G10" s="75">
        <v>-2.4479513346302147E-4</v>
      </c>
      <c r="H10" s="75">
        <v>-1.2398105143104562E-4</v>
      </c>
      <c r="I10" s="75">
        <v>9.4077817618595382E-4</v>
      </c>
      <c r="J10" s="75">
        <v>8.2012826599961913E-5</v>
      </c>
      <c r="K10" s="75">
        <v>3.5651628250501241E-4</v>
      </c>
      <c r="L10" s="75">
        <v>-4.0065905355756885E-4</v>
      </c>
      <c r="M10" s="75">
        <v>2.0026990369999649E-3</v>
      </c>
      <c r="N10" s="75">
        <v>3.8081563748811536E-4</v>
      </c>
      <c r="O10" s="75">
        <v>1.0367363983844939E-3</v>
      </c>
      <c r="P10" s="75">
        <v>-3.6907779903038022E-3</v>
      </c>
      <c r="Q10" s="75">
        <v>3.1551764182975262E-4</v>
      </c>
      <c r="R10" s="75">
        <v>1.3641312601318603E-3</v>
      </c>
      <c r="S10" s="75">
        <v>6.3000148803819432E-4</v>
      </c>
      <c r="T10" s="75">
        <v>1.0436625502112135E-3</v>
      </c>
      <c r="U10" s="75">
        <v>-6.5772909779596731E-4</v>
      </c>
      <c r="V10" s="75">
        <v>-1.0457859566062808E-4</v>
      </c>
      <c r="W10" s="75">
        <v>-7.6541212118020302E-7</v>
      </c>
      <c r="X10" s="75">
        <v>1.2268868470745712E-3</v>
      </c>
      <c r="Y10" s="75">
        <v>-5.1040606484870294E-4</v>
      </c>
    </row>
    <row r="11" spans="1:25" s="81" customFormat="1" ht="17.100000000000001" customHeight="1" x14ac:dyDescent="0.2">
      <c r="A11" s="75" t="s">
        <v>5</v>
      </c>
      <c r="B11" s="75">
        <v>0.19680672585925188</v>
      </c>
      <c r="C11" s="75">
        <v>5.2364874102445232E-2</v>
      </c>
      <c r="D11" s="75">
        <v>5.2181643197220101E-2</v>
      </c>
      <c r="E11" s="75">
        <v>3.6781482936327062E-2</v>
      </c>
      <c r="F11" s="75">
        <v>1.5390608530883428E-2</v>
      </c>
      <c r="G11" s="75">
        <v>-4.8662646693554919E-2</v>
      </c>
      <c r="H11" s="75">
        <v>0.10938350137050437</v>
      </c>
      <c r="I11" s="75">
        <v>9.1685082585045985E-2</v>
      </c>
      <c r="J11" s="75">
        <v>3.9083066328758093E-3</v>
      </c>
      <c r="K11" s="75">
        <v>-3.0579112262565628E-2</v>
      </c>
      <c r="L11" s="75">
        <v>6.3415832180625867E-3</v>
      </c>
      <c r="M11" s="75">
        <v>0.13261575193086247</v>
      </c>
      <c r="N11" s="75">
        <v>4.3768953834869874E-2</v>
      </c>
      <c r="O11" s="75">
        <v>2.7670008937595955E-2</v>
      </c>
      <c r="P11" s="75">
        <v>-6.2312751202864475E-2</v>
      </c>
      <c r="Q11" s="75">
        <v>-6.3395501725028586E-2</v>
      </c>
      <c r="R11" s="75">
        <v>1.5251917393935673E-2</v>
      </c>
      <c r="S11" s="75">
        <v>0.18255117082773742</v>
      </c>
      <c r="T11" s="75">
        <v>7.6635651322847914E-2</v>
      </c>
      <c r="U11" s="75">
        <v>-6.0573953026011249E-2</v>
      </c>
      <c r="V11" s="75">
        <v>-1.8398075286373692E-2</v>
      </c>
      <c r="W11" s="75">
        <v>-8.9676942486149006E-2</v>
      </c>
      <c r="X11" s="75">
        <v>0.33315327476955481</v>
      </c>
      <c r="Y11" s="75">
        <v>-5.7369022875507672E-2</v>
      </c>
    </row>
    <row r="12" spans="1:25" s="81" customFormat="1" ht="17.100000000000001" customHeight="1" x14ac:dyDescent="0.2">
      <c r="A12" s="75" t="s">
        <v>6</v>
      </c>
      <c r="B12" s="75">
        <v>-7.8294883256767658E-2</v>
      </c>
      <c r="C12" s="75">
        <v>1.1403992653629022E-2</v>
      </c>
      <c r="D12" s="75">
        <v>-0.13142322093037148</v>
      </c>
      <c r="E12" s="75">
        <v>-0.12148347188540368</v>
      </c>
      <c r="F12" s="75">
        <v>-0.26345241373036687</v>
      </c>
      <c r="G12" s="75">
        <v>-0.12653514828814524</v>
      </c>
      <c r="H12" s="75">
        <v>-8.5477551748407835E-2</v>
      </c>
      <c r="I12" s="75">
        <v>0.2329978934786163</v>
      </c>
      <c r="J12" s="75">
        <v>0.16800943710475641</v>
      </c>
      <c r="K12" s="75">
        <v>0.19384387859177118</v>
      </c>
      <c r="L12" s="75">
        <v>0.23722414231591044</v>
      </c>
      <c r="M12" s="75">
        <v>1.8754152760752863E-2</v>
      </c>
      <c r="N12" s="75">
        <v>-2.6316989028222819E-2</v>
      </c>
      <c r="O12" s="75">
        <v>-0.11410324867618057</v>
      </c>
      <c r="P12" s="75">
        <v>-6.7318271459122947E-2</v>
      </c>
      <c r="Q12" s="75">
        <v>-7.6754795441939527E-2</v>
      </c>
      <c r="R12" s="75">
        <v>4.2766902632785445E-3</v>
      </c>
      <c r="S12" s="75">
        <v>7.3714403787449173E-2</v>
      </c>
      <c r="T12" s="75">
        <v>-0.16468917318100096</v>
      </c>
      <c r="U12" s="75">
        <v>-4.4304201525063161E-2</v>
      </c>
      <c r="V12" s="75">
        <v>0.12867522369937356</v>
      </c>
      <c r="W12" s="75">
        <v>-0.15182221341337029</v>
      </c>
      <c r="X12" s="75">
        <v>0.12675823097936725</v>
      </c>
      <c r="Y12" s="75">
        <v>6.6642690814601141E-2</v>
      </c>
    </row>
    <row r="13" spans="1:25" s="163" customFormat="1" ht="17.100000000000001" customHeight="1" x14ac:dyDescent="0.2">
      <c r="A13" s="160" t="s">
        <v>93</v>
      </c>
      <c r="B13" s="168">
        <v>0.82892731411310339</v>
      </c>
      <c r="C13" s="168">
        <v>1.0171325029252474</v>
      </c>
      <c r="D13" s="168">
        <v>0.67875373974325548</v>
      </c>
      <c r="E13" s="168">
        <v>-0.43497803359964626</v>
      </c>
      <c r="F13" s="168">
        <v>0.15874229106650825</v>
      </c>
      <c r="G13" s="168">
        <v>0.20624078881015562</v>
      </c>
      <c r="H13" s="168">
        <v>0.89862245032116472</v>
      </c>
      <c r="I13" s="168">
        <v>0.77603431981570825</v>
      </c>
      <c r="J13" s="168">
        <v>0.22423240023794008</v>
      </c>
      <c r="K13" s="168">
        <v>0.53441310441254031</v>
      </c>
      <c r="L13" s="168">
        <v>0.90063101038593407</v>
      </c>
      <c r="M13" s="168">
        <v>0.43822067461075548</v>
      </c>
      <c r="N13" s="168">
        <v>0.82936788872369926</v>
      </c>
      <c r="O13" s="168">
        <v>0.49992590446239304</v>
      </c>
      <c r="P13" s="168">
        <v>-1.12450238393075</v>
      </c>
      <c r="Q13" s="168">
        <v>-2.8331319112129392</v>
      </c>
      <c r="R13" s="168">
        <v>2.9043548306836744</v>
      </c>
      <c r="S13" s="168">
        <v>0.5804717672879085</v>
      </c>
      <c r="T13" s="168">
        <v>0.38243189705510383</v>
      </c>
      <c r="U13" s="168">
        <v>0.49753379705554485</v>
      </c>
      <c r="V13" s="168">
        <v>-1.3567407439521735</v>
      </c>
      <c r="W13" s="168">
        <v>2.5728124283323344</v>
      </c>
      <c r="X13" s="168">
        <v>-0.1151981338108797</v>
      </c>
      <c r="Y13" s="168">
        <v>0.82833157287227599</v>
      </c>
    </row>
    <row r="14" spans="1:25" s="81" customFormat="1" ht="17.100000000000001" customHeight="1" x14ac:dyDescent="0.2">
      <c r="A14" s="75" t="s">
        <v>8</v>
      </c>
      <c r="B14" s="75">
        <v>0.22355757118622516</v>
      </c>
      <c r="C14" s="75">
        <v>0.2114091354694978</v>
      </c>
      <c r="D14" s="75">
        <v>1.5447742678540972E-2</v>
      </c>
      <c r="E14" s="75">
        <v>0.12204392242082179</v>
      </c>
      <c r="F14" s="75">
        <v>-0.24237865865150582</v>
      </c>
      <c r="G14" s="75">
        <v>-0.1147816166240397</v>
      </c>
      <c r="H14" s="75">
        <v>0.13866475900377276</v>
      </c>
      <c r="I14" s="75">
        <v>0.23844011773309845</v>
      </c>
      <c r="J14" s="75">
        <v>-6.7778120658623486E-2</v>
      </c>
      <c r="K14" s="75">
        <v>-0.2359274231320734</v>
      </c>
      <c r="L14" s="75">
        <v>0.45089289382405934</v>
      </c>
      <c r="M14" s="75">
        <v>-3.3520023452386447E-3</v>
      </c>
      <c r="N14" s="75">
        <v>9.2147531761559681E-2</v>
      </c>
      <c r="O14" s="75">
        <v>0.23208362754281631</v>
      </c>
      <c r="P14" s="75">
        <v>-0.22989864195227661</v>
      </c>
      <c r="Q14" s="75">
        <v>-0.46294335739412934</v>
      </c>
      <c r="R14" s="75">
        <v>0.92588870124911493</v>
      </c>
      <c r="S14" s="75">
        <v>-0.45463164537373929</v>
      </c>
      <c r="T14" s="75">
        <v>-0.10431178628374632</v>
      </c>
      <c r="U14" s="75">
        <v>7.3767925062371315E-2</v>
      </c>
      <c r="V14" s="75">
        <v>-0.61622773197311309</v>
      </c>
      <c r="W14" s="75">
        <v>1.3759483612295853</v>
      </c>
      <c r="X14" s="75">
        <v>-0.17292244209387428</v>
      </c>
      <c r="Y14" s="75">
        <v>0.45593387526455037</v>
      </c>
    </row>
    <row r="15" spans="1:25" s="81" customFormat="1" ht="17.100000000000001" customHeight="1" x14ac:dyDescent="0.2">
      <c r="A15" s="75" t="s">
        <v>9</v>
      </c>
      <c r="B15" s="75">
        <v>-0.17475529517673707</v>
      </c>
      <c r="C15" s="75">
        <v>0.43278689701515471</v>
      </c>
      <c r="D15" s="75">
        <v>0.71977132107187325</v>
      </c>
      <c r="E15" s="75">
        <v>-0.49571583021805626</v>
      </c>
      <c r="F15" s="75">
        <v>0.16336974661355305</v>
      </c>
      <c r="G15" s="75">
        <v>0.24702019718901863</v>
      </c>
      <c r="H15" s="75">
        <v>0.35713883374034933</v>
      </c>
      <c r="I15" s="75">
        <v>0.3055741404634032</v>
      </c>
      <c r="J15" s="75">
        <v>0.14960934160638176</v>
      </c>
      <c r="K15" s="75">
        <v>0.48128356314838516</v>
      </c>
      <c r="L15" s="75">
        <v>0.23431401021194648</v>
      </c>
      <c r="M15" s="75">
        <v>0.17512787791738194</v>
      </c>
      <c r="N15" s="75">
        <v>0.89265125421621283</v>
      </c>
      <c r="O15" s="75">
        <v>-3.2870010970655422E-2</v>
      </c>
      <c r="P15" s="75">
        <v>-1.1056594192683349</v>
      </c>
      <c r="Q15" s="75">
        <v>-1.923550350684651</v>
      </c>
      <c r="R15" s="75">
        <v>2.6713386534121195</v>
      </c>
      <c r="S15" s="75">
        <v>-0.3546899185709203</v>
      </c>
      <c r="T15" s="75">
        <v>0.15462791226174544</v>
      </c>
      <c r="U15" s="75">
        <v>0.18645644240754847</v>
      </c>
      <c r="V15" s="75">
        <v>-0.82779552534982692</v>
      </c>
      <c r="W15" s="75">
        <v>1.5032737880572005</v>
      </c>
      <c r="X15" s="75">
        <v>0.32161744279307314</v>
      </c>
      <c r="Y15" s="75">
        <v>-6.3070842535668331E-2</v>
      </c>
    </row>
    <row r="16" spans="1:25" s="81" customFormat="1" ht="17.100000000000001" customHeight="1" x14ac:dyDescent="0.2">
      <c r="A16" s="75" t="s">
        <v>10</v>
      </c>
      <c r="B16" s="75">
        <v>1.9261953430633392E-2</v>
      </c>
      <c r="C16" s="75">
        <v>4.8080510744690892E-2</v>
      </c>
      <c r="D16" s="75">
        <v>6.8770257267842375E-2</v>
      </c>
      <c r="E16" s="75">
        <v>-2.3277181783279081E-2</v>
      </c>
      <c r="F16" s="75">
        <v>3.8763223710712294E-2</v>
      </c>
      <c r="G16" s="75">
        <v>1.0895615540560332E-2</v>
      </c>
      <c r="H16" s="75">
        <v>-5.3571679288192493E-3</v>
      </c>
      <c r="I16" s="75">
        <v>-1.9902204316708704E-2</v>
      </c>
      <c r="J16" s="75">
        <v>1.5915941013702979E-2</v>
      </c>
      <c r="K16" s="75">
        <v>4.4122783071916813E-3</v>
      </c>
      <c r="L16" s="75">
        <v>2.3352749218295998E-2</v>
      </c>
      <c r="M16" s="75">
        <v>5.3260033957479955E-2</v>
      </c>
      <c r="N16" s="75">
        <v>6.5002396275899363E-2</v>
      </c>
      <c r="O16" s="75">
        <v>3.9051608091196399E-2</v>
      </c>
      <c r="P16" s="75">
        <v>3.9835222753097491E-2</v>
      </c>
      <c r="Q16" s="75">
        <v>-0.15666573846455839</v>
      </c>
      <c r="R16" s="75">
        <v>0.19944444983137233</v>
      </c>
      <c r="S16" s="75">
        <v>4.3060433538068578E-2</v>
      </c>
      <c r="T16" s="75">
        <v>2.5935405311140344E-2</v>
      </c>
      <c r="U16" s="75">
        <v>1.9626238697594795E-2</v>
      </c>
      <c r="V16" s="75">
        <v>-5.0729653950794592E-3</v>
      </c>
      <c r="W16" s="75">
        <v>1.6557168218206887E-2</v>
      </c>
      <c r="X16" s="75">
        <v>-3.9287937923348879E-6</v>
      </c>
      <c r="Y16" s="75">
        <v>3.8986693542870612E-4</v>
      </c>
    </row>
    <row r="17" spans="1:25" s="81" customFormat="1" ht="17.100000000000001" customHeight="1" x14ac:dyDescent="0.2">
      <c r="A17" s="75" t="s">
        <v>11</v>
      </c>
      <c r="B17" s="75">
        <v>3.6406206025645774E-2</v>
      </c>
      <c r="C17" s="75">
        <v>3.6889969347628691E-2</v>
      </c>
      <c r="D17" s="75">
        <v>2.4125285871880609E-2</v>
      </c>
      <c r="E17" s="75">
        <v>3.0527828442068434E-2</v>
      </c>
      <c r="F17" s="75">
        <v>1.4706729456410526E-2</v>
      </c>
      <c r="G17" s="75">
        <v>2.2714002971209082E-2</v>
      </c>
      <c r="H17" s="75">
        <v>2.1188103649060454E-2</v>
      </c>
      <c r="I17" s="75">
        <v>2.7115338105338855E-2</v>
      </c>
      <c r="J17" s="75">
        <v>3.0472999046200315E-2</v>
      </c>
      <c r="K17" s="75">
        <v>2.8804271626293794E-2</v>
      </c>
      <c r="L17" s="75">
        <v>2.3889591263603124E-2</v>
      </c>
      <c r="M17" s="75">
        <v>2.7012539915851969E-2</v>
      </c>
      <c r="N17" s="75">
        <v>1.6712974406683494E-2</v>
      </c>
      <c r="O17" s="75">
        <v>1.923940428976503E-2</v>
      </c>
      <c r="P17" s="75">
        <v>3.0190071664311001E-2</v>
      </c>
      <c r="Q17" s="75">
        <v>2.2633391240487813E-2</v>
      </c>
      <c r="R17" s="75">
        <v>3.0948426425733748E-2</v>
      </c>
      <c r="S17" s="75">
        <v>2.739172704799769E-2</v>
      </c>
      <c r="T17" s="75">
        <v>2.6195310562794675E-2</v>
      </c>
      <c r="U17" s="75">
        <v>3.5978649863698677E-2</v>
      </c>
      <c r="V17" s="75">
        <v>4.3778595353761718E-2</v>
      </c>
      <c r="W17" s="75">
        <v>3.8787095751418366E-2</v>
      </c>
      <c r="X17" s="75">
        <v>3.3437678634066215E-2</v>
      </c>
      <c r="Y17" s="75">
        <v>3.2870831538671284E-2</v>
      </c>
    </row>
    <row r="18" spans="1:25" s="81" customFormat="1" ht="17.100000000000001" customHeight="1" x14ac:dyDescent="0.2">
      <c r="A18" s="75" t="s">
        <v>12</v>
      </c>
      <c r="B18" s="75">
        <v>0.72445687864733377</v>
      </c>
      <c r="C18" s="75">
        <v>0.28796599034827525</v>
      </c>
      <c r="D18" s="75">
        <v>-0.14936086714687924</v>
      </c>
      <c r="E18" s="75">
        <v>-6.8556772461203092E-2</v>
      </c>
      <c r="F18" s="75">
        <v>0.18428124993733655</v>
      </c>
      <c r="G18" s="75">
        <v>4.0392589733412081E-2</v>
      </c>
      <c r="H18" s="75">
        <v>0.38698792185679687</v>
      </c>
      <c r="I18" s="75">
        <v>0.22480692783057812</v>
      </c>
      <c r="J18" s="75">
        <v>9.6012239230275048E-2</v>
      </c>
      <c r="K18" s="75">
        <v>0.25584041446274708</v>
      </c>
      <c r="L18" s="75">
        <v>0.16818176586802874</v>
      </c>
      <c r="M18" s="75">
        <v>0.18617222516528084</v>
      </c>
      <c r="N18" s="75">
        <v>-0.23714626793666069</v>
      </c>
      <c r="O18" s="75">
        <v>0.24242127550927356</v>
      </c>
      <c r="P18" s="75">
        <v>0.1410303828724527</v>
      </c>
      <c r="Q18" s="75">
        <v>-0.31260585591008627</v>
      </c>
      <c r="R18" s="75">
        <v>-0.92326540023466486</v>
      </c>
      <c r="S18" s="75">
        <v>1.3193411706465041</v>
      </c>
      <c r="T18" s="75">
        <v>0.27998505520316463</v>
      </c>
      <c r="U18" s="75">
        <v>0.18170454102433453</v>
      </c>
      <c r="V18" s="75">
        <v>4.8576883412083355E-2</v>
      </c>
      <c r="W18" s="75">
        <v>-0.36175398492407762</v>
      </c>
      <c r="X18" s="75">
        <v>-0.29732688435034815</v>
      </c>
      <c r="Y18" s="75">
        <v>0.40220784166929235</v>
      </c>
    </row>
    <row r="19" spans="1:25" s="163" customFormat="1" ht="17.100000000000001" customHeight="1" x14ac:dyDescent="0.2">
      <c r="A19" s="160" t="s">
        <v>94</v>
      </c>
      <c r="B19" s="168">
        <v>3.3361581916732566E-2</v>
      </c>
      <c r="C19" s="168">
        <v>-0.108857402157561</v>
      </c>
      <c r="D19" s="168">
        <v>0.7207593353029822</v>
      </c>
      <c r="E19" s="168">
        <v>1.4526780581043375</v>
      </c>
      <c r="F19" s="168">
        <v>1.1447449210479319</v>
      </c>
      <c r="G19" s="168">
        <v>1.0542707880467987</v>
      </c>
      <c r="H19" s="168">
        <v>0.17745248944134992</v>
      </c>
      <c r="I19" s="168">
        <v>0.58105153667859799</v>
      </c>
      <c r="J19" s="168">
        <v>1.2147467286242621</v>
      </c>
      <c r="K19" s="168">
        <v>-0.18287761778032358</v>
      </c>
      <c r="L19" s="168">
        <v>1.0119252385153523</v>
      </c>
      <c r="M19" s="168">
        <v>0.58176208900245441</v>
      </c>
      <c r="N19" s="168">
        <v>1.5384116780125117</v>
      </c>
      <c r="O19" s="168">
        <v>2.5989968206935561E-2</v>
      </c>
      <c r="P19" s="168">
        <v>-1.5254752586764033</v>
      </c>
      <c r="Q19" s="168">
        <v>-2.3534533532476818</v>
      </c>
      <c r="R19" s="168">
        <v>2.486671222597709</v>
      </c>
      <c r="S19" s="168">
        <v>0.5948381050103575</v>
      </c>
      <c r="T19" s="168">
        <v>1.5802801332453882</v>
      </c>
      <c r="U19" s="168">
        <v>0.60863919660105092</v>
      </c>
      <c r="V19" s="168">
        <v>-0.71135787164403474</v>
      </c>
      <c r="W19" s="168">
        <v>1.8232642037414106</v>
      </c>
      <c r="X19" s="168">
        <v>-0.89911784642172798</v>
      </c>
      <c r="Y19" s="168">
        <v>0.99630512740457089</v>
      </c>
    </row>
    <row r="20" spans="1:25" s="81" customFormat="1" ht="17.100000000000001" customHeight="1" x14ac:dyDescent="0.2">
      <c r="A20" s="127" t="s">
        <v>52</v>
      </c>
      <c r="B20" s="75">
        <v>1.2991471747900264E-2</v>
      </c>
      <c r="C20" s="75">
        <v>4.0287102955680011E-3</v>
      </c>
      <c r="D20" s="75">
        <v>0.29337285823050147</v>
      </c>
      <c r="E20" s="75">
        <v>0.22324487671600379</v>
      </c>
      <c r="F20" s="75">
        <v>-1.8815263411751943E-3</v>
      </c>
      <c r="G20" s="75">
        <v>0.41586845871142808</v>
      </c>
      <c r="H20" s="75">
        <v>1.0109071477977323E-3</v>
      </c>
      <c r="I20" s="75">
        <v>0.13485348993309917</v>
      </c>
      <c r="J20" s="75">
        <v>0.13953626035780792</v>
      </c>
      <c r="K20" s="75">
        <v>-4.1511457390059361E-2</v>
      </c>
      <c r="L20" s="75">
        <v>0.29359995159479141</v>
      </c>
      <c r="M20" s="75">
        <v>-8.3836691395047208E-2</v>
      </c>
      <c r="N20" s="75">
        <v>0.23551229496921658</v>
      </c>
      <c r="O20" s="75">
        <v>-2.0485628442074334E-2</v>
      </c>
      <c r="P20" s="75">
        <v>-0.42277154458940508</v>
      </c>
      <c r="Q20" s="75">
        <v>-0.80897081993909026</v>
      </c>
      <c r="R20" s="75">
        <v>1.1135851269978969</v>
      </c>
      <c r="S20" s="75">
        <v>-0.45917251105266255</v>
      </c>
      <c r="T20" s="75">
        <v>-3.0168191834902811E-2</v>
      </c>
      <c r="U20" s="75">
        <v>0.40272607950942302</v>
      </c>
      <c r="V20" s="75">
        <v>-0.4736836595696135</v>
      </c>
      <c r="W20" s="75">
        <v>0.36262707234740893</v>
      </c>
      <c r="X20" s="75">
        <v>0.46771113440583212</v>
      </c>
      <c r="Y20" s="75">
        <v>0.35161178330209925</v>
      </c>
    </row>
    <row r="21" spans="1:25" s="81" customFormat="1" ht="17.100000000000001" customHeight="1" x14ac:dyDescent="0.2">
      <c r="A21" s="127" t="s">
        <v>53</v>
      </c>
      <c r="B21" s="75">
        <v>1.4443734047812891E-2</v>
      </c>
      <c r="C21" s="75">
        <v>4.9171300678304004E-2</v>
      </c>
      <c r="D21" s="75">
        <v>6.5505406461763144E-2</v>
      </c>
      <c r="E21" s="75">
        <v>0.1315475676829416</v>
      </c>
      <c r="F21" s="75">
        <v>0.10923258337993325</v>
      </c>
      <c r="G21" s="75">
        <v>8.0527559246512642E-2</v>
      </c>
      <c r="H21" s="75">
        <v>6.8873142006908791E-2</v>
      </c>
      <c r="I21" s="75">
        <v>7.5369036748590995E-2</v>
      </c>
      <c r="J21" s="75">
        <v>-0.11731771958628211</v>
      </c>
      <c r="K21" s="75">
        <v>-8.2720967377927935E-3</v>
      </c>
      <c r="L21" s="75">
        <v>5.3635407948297832E-2</v>
      </c>
      <c r="M21" s="75">
        <v>6.0710318923193222E-2</v>
      </c>
      <c r="N21" s="75">
        <v>2.1519363436043867E-2</v>
      </c>
      <c r="O21" s="75">
        <v>-7.3772010115763037E-2</v>
      </c>
      <c r="P21" s="75">
        <v>-8.7052896352406026E-2</v>
      </c>
      <c r="Q21" s="75">
        <v>-0.17928477989482675</v>
      </c>
      <c r="R21" s="75">
        <v>0.12074935021577968</v>
      </c>
      <c r="S21" s="75">
        <v>7.6305105387973263E-2</v>
      </c>
      <c r="T21" s="75">
        <v>2.3522392957143957E-2</v>
      </c>
      <c r="U21" s="75">
        <v>2.2809614162795193E-2</v>
      </c>
      <c r="V21" s="75">
        <v>-0.41587190633902887</v>
      </c>
      <c r="W21" s="75">
        <v>0.26568146950150323</v>
      </c>
      <c r="X21" s="75">
        <v>0.21993991332239915</v>
      </c>
      <c r="Y21" s="75">
        <v>-0.2129900896240165</v>
      </c>
    </row>
    <row r="22" spans="1:25" s="81" customFormat="1" ht="17.100000000000001" customHeight="1" x14ac:dyDescent="0.2">
      <c r="A22" s="127" t="s">
        <v>55</v>
      </c>
      <c r="B22" s="75">
        <v>0.31276213866410285</v>
      </c>
      <c r="C22" s="75">
        <v>0.17982613544249706</v>
      </c>
      <c r="D22" s="75">
        <v>2.1874119686297204E-2</v>
      </c>
      <c r="E22" s="75">
        <v>0.19251898687786792</v>
      </c>
      <c r="F22" s="75">
        <v>0.14020783903316236</v>
      </c>
      <c r="G22" s="75">
        <v>-3.8082960469348781E-2</v>
      </c>
      <c r="H22" s="75">
        <v>-1.0618515942163119E-2</v>
      </c>
      <c r="I22" s="75">
        <v>-3.763143290384483E-3</v>
      </c>
      <c r="J22" s="75">
        <v>7.451443747992105E-2</v>
      </c>
      <c r="K22" s="75">
        <v>-8.4012889863584905E-2</v>
      </c>
      <c r="L22" s="75">
        <v>4.2549131048603235E-3</v>
      </c>
      <c r="M22" s="75">
        <v>6.2383051933855169E-2</v>
      </c>
      <c r="N22" s="75">
        <v>0.18975630070377983</v>
      </c>
      <c r="O22" s="75">
        <v>-2.6716656811806459E-3</v>
      </c>
      <c r="P22" s="75">
        <v>-0.31246470582357716</v>
      </c>
      <c r="Q22" s="75">
        <v>-1.1714309724451852</v>
      </c>
      <c r="R22" s="75">
        <v>0.81861185606891285</v>
      </c>
      <c r="S22" s="75">
        <v>0.1535706692719821</v>
      </c>
      <c r="T22" s="75">
        <v>0.30919364163252466</v>
      </c>
      <c r="U22" s="75">
        <v>-8.0702544310217145E-2</v>
      </c>
      <c r="V22" s="75">
        <v>-0.33380575595811274</v>
      </c>
      <c r="W22" s="75">
        <v>0.4637599854842297</v>
      </c>
      <c r="X22" s="75">
        <v>-0.53936638159681383</v>
      </c>
      <c r="Y22" s="75">
        <v>0.30707954155708489</v>
      </c>
    </row>
    <row r="23" spans="1:25" s="81" customFormat="1" ht="17.100000000000001" customHeight="1" x14ac:dyDescent="0.2">
      <c r="A23" s="127" t="s">
        <v>54</v>
      </c>
      <c r="B23" s="75">
        <v>-2.9282164965902236E-2</v>
      </c>
      <c r="C23" s="75">
        <v>0.12444269665893408</v>
      </c>
      <c r="D23" s="75">
        <v>7.040227897609494E-2</v>
      </c>
      <c r="E23" s="75">
        <v>3.2429660439895459E-3</v>
      </c>
      <c r="F23" s="75">
        <v>7.4384776425313312E-2</v>
      </c>
      <c r="G23" s="75">
        <v>6.3618039247502728E-2</v>
      </c>
      <c r="H23" s="75">
        <v>5.6968528606100258E-2</v>
      </c>
      <c r="I23" s="75">
        <v>-7.2599253884174736E-2</v>
      </c>
      <c r="J23" s="75">
        <v>-8.8065788659493216E-2</v>
      </c>
      <c r="K23" s="75">
        <v>-8.3194361870717465E-2</v>
      </c>
      <c r="L23" s="75">
        <v>1.2175701332951398E-2</v>
      </c>
      <c r="M23" s="75">
        <v>7.4853904058709189E-2</v>
      </c>
      <c r="N23" s="75">
        <v>0.35238382761121134</v>
      </c>
      <c r="O23" s="75">
        <v>8.1833561803878255E-2</v>
      </c>
      <c r="P23" s="75">
        <v>-0.16146637276592393</v>
      </c>
      <c r="Q23" s="75">
        <v>-0.1269734342808059</v>
      </c>
      <c r="R23" s="75">
        <v>0.25927804298195051</v>
      </c>
      <c r="S23" s="75">
        <v>8.4710362103365452E-2</v>
      </c>
      <c r="T23" s="75">
        <v>0.13261539627361785</v>
      </c>
      <c r="U23" s="75">
        <v>9.5011220985755665E-2</v>
      </c>
      <c r="V23" s="75">
        <v>-5.8774234286687065E-2</v>
      </c>
      <c r="W23" s="75">
        <v>-6.6858717405373271E-3</v>
      </c>
      <c r="X23" s="75">
        <v>7.801556814233962E-2</v>
      </c>
      <c r="Y23" s="75">
        <v>0.12188038760873876</v>
      </c>
    </row>
    <row r="24" spans="1:25" s="81" customFormat="1" ht="17.100000000000001" customHeight="1" x14ac:dyDescent="0.2">
      <c r="A24" s="127" t="s">
        <v>72</v>
      </c>
      <c r="B24" s="75">
        <v>-0.10327908780357756</v>
      </c>
      <c r="C24" s="75">
        <v>-4.0844891688691383E-2</v>
      </c>
      <c r="D24" s="75">
        <v>0.17096206992943158</v>
      </c>
      <c r="E24" s="75">
        <v>2.9606736018391096E-2</v>
      </c>
      <c r="F24" s="75">
        <v>-3.8504609279587085E-2</v>
      </c>
      <c r="G24" s="75">
        <v>6.5967222229805444E-2</v>
      </c>
      <c r="H24" s="75">
        <v>-0.1914901355398175</v>
      </c>
      <c r="I24" s="75">
        <v>0.19283943420372751</v>
      </c>
      <c r="J24" s="75">
        <v>5.0419298229628866E-2</v>
      </c>
      <c r="K24" s="75">
        <v>0.1025699954533788</v>
      </c>
      <c r="L24" s="75">
        <v>8.4416437012965861E-2</v>
      </c>
      <c r="M24" s="75">
        <v>0.14123752116204313</v>
      </c>
      <c r="N24" s="75">
        <v>0.18026070375490497</v>
      </c>
      <c r="O24" s="75">
        <v>5.8775819434468426E-2</v>
      </c>
      <c r="P24" s="75">
        <v>-0.14199386462830194</v>
      </c>
      <c r="Q24" s="75">
        <v>-0.29120014427556296</v>
      </c>
      <c r="R24" s="75">
        <v>0.48158179859944483</v>
      </c>
      <c r="S24" s="75">
        <v>-5.9286578740758697E-2</v>
      </c>
      <c r="T24" s="75">
        <v>0.17114861814203391</v>
      </c>
      <c r="U24" s="75">
        <v>2.5642700675320498E-2</v>
      </c>
      <c r="V24" s="75">
        <v>-0.13628000173809351</v>
      </c>
      <c r="W24" s="75">
        <v>4.0234677971947297E-2</v>
      </c>
      <c r="X24" s="75">
        <v>0.25136384389914418</v>
      </c>
      <c r="Y24" s="75">
        <v>7.9479371992350015E-2</v>
      </c>
    </row>
    <row r="25" spans="1:25" s="81" customFormat="1" ht="17.100000000000001" customHeight="1" x14ac:dyDescent="0.2">
      <c r="A25" s="127" t="s">
        <v>14</v>
      </c>
      <c r="B25" s="75">
        <v>-8.6468362280667455E-2</v>
      </c>
      <c r="C25" s="75">
        <v>6.6943480713435852E-2</v>
      </c>
      <c r="D25" s="75">
        <v>0.11903112301684987</v>
      </c>
      <c r="E25" s="75">
        <v>0.21711536837869047</v>
      </c>
      <c r="F25" s="75">
        <v>0.15050152502031933</v>
      </c>
      <c r="G25" s="75">
        <v>0.28815236227420521</v>
      </c>
      <c r="H25" s="75">
        <v>6.5520283756585682E-2</v>
      </c>
      <c r="I25" s="75">
        <v>0.152915214198862</v>
      </c>
      <c r="J25" s="75">
        <v>0.34186975851031776</v>
      </c>
      <c r="K25" s="75">
        <v>8.1796452847770734E-2</v>
      </c>
      <c r="L25" s="75">
        <v>7.6310401954929621E-2</v>
      </c>
      <c r="M25" s="75">
        <v>-0.11900423661051596</v>
      </c>
      <c r="N25" s="75">
        <v>0.26242874073870154</v>
      </c>
      <c r="O25" s="75">
        <v>-0.13117843146663619</v>
      </c>
      <c r="P25" s="75">
        <v>0.36388704390941695</v>
      </c>
      <c r="Q25" s="75">
        <v>3.7325515314285143E-2</v>
      </c>
      <c r="R25" s="75">
        <v>-4.3735914669521238E-2</v>
      </c>
      <c r="S25" s="75">
        <v>2.013594136901135E-2</v>
      </c>
      <c r="T25" s="75">
        <v>8.2748843718106813E-2</v>
      </c>
      <c r="U25" s="75">
        <v>0.23347164655003319</v>
      </c>
      <c r="V25" s="75">
        <v>0.17358782553703639</v>
      </c>
      <c r="W25" s="75">
        <v>0.20849984430174615</v>
      </c>
      <c r="X25" s="75">
        <v>6.3246927609013501E-2</v>
      </c>
      <c r="Y25" s="75">
        <v>0.15402047247701864</v>
      </c>
    </row>
    <row r="26" spans="1:25" s="81" customFormat="1" ht="17.100000000000001" customHeight="1" x14ac:dyDescent="0.2">
      <c r="A26" s="127" t="s">
        <v>56</v>
      </c>
      <c r="B26" s="75">
        <v>-8.533228331815379E-2</v>
      </c>
      <c r="C26" s="75">
        <v>-0.28717395944224788</v>
      </c>
      <c r="D26" s="75">
        <v>-0.14268976753241114</v>
      </c>
      <c r="E26" s="75">
        <v>6.0398392719249856E-2</v>
      </c>
      <c r="F26" s="75">
        <v>0.19419201799730179</v>
      </c>
      <c r="G26" s="75">
        <v>-9.3872331489386427E-3</v>
      </c>
      <c r="H26" s="75">
        <v>6.5129812095402237E-2</v>
      </c>
      <c r="I26" s="75">
        <v>0.10039405694552957</v>
      </c>
      <c r="J26" s="75">
        <v>-0.11007150563852432</v>
      </c>
      <c r="K26" s="75">
        <v>-0.14968194830617323</v>
      </c>
      <c r="L26" s="75">
        <v>0.35258002682798206</v>
      </c>
      <c r="M26" s="75">
        <v>0.27852214531870634</v>
      </c>
      <c r="N26" s="75">
        <v>0.16581375887876371</v>
      </c>
      <c r="O26" s="75">
        <v>-0.22936503849293371</v>
      </c>
      <c r="P26" s="75">
        <v>-0.7036032964290877</v>
      </c>
      <c r="Q26" s="75">
        <v>0.374785905276664</v>
      </c>
      <c r="R26" s="75">
        <v>-0.25946707108130268</v>
      </c>
      <c r="S26" s="75">
        <v>0.4046358049550049</v>
      </c>
      <c r="T26" s="75">
        <v>0.29249741243542648</v>
      </c>
      <c r="U26" s="75">
        <v>-9.8587770846236586E-2</v>
      </c>
      <c r="V26" s="75">
        <v>-8.4535540561795422E-2</v>
      </c>
      <c r="W26" s="75">
        <v>-2.2412389414887646E-2</v>
      </c>
      <c r="X26" s="75">
        <v>-3.0225126106507579E-2</v>
      </c>
      <c r="Y26" s="75">
        <v>6.0875069824798171E-2</v>
      </c>
    </row>
    <row r="27" spans="1:25" s="81" customFormat="1" ht="17.100000000000001" customHeight="1" x14ac:dyDescent="0.2">
      <c r="A27" s="127" t="s">
        <v>57</v>
      </c>
      <c r="B27" s="75">
        <v>3.9430013272236553E-2</v>
      </c>
      <c r="C27" s="75">
        <v>2.4816437748534544E-2</v>
      </c>
      <c r="D27" s="75">
        <v>1.7968983840311075E-2</v>
      </c>
      <c r="E27" s="75">
        <v>1.0226469137078633E-2</v>
      </c>
      <c r="F27" s="75">
        <v>1.5378457738223512E-2</v>
      </c>
      <c r="G27" s="75">
        <v>1.1166134776996635E-3</v>
      </c>
      <c r="H27" s="75">
        <v>5.0479967042920952E-2</v>
      </c>
      <c r="I27" s="75">
        <v>9.3087685649890076E-2</v>
      </c>
      <c r="J27" s="75">
        <v>9.1157373228595226E-2</v>
      </c>
      <c r="K27" s="75">
        <v>6.0189188929664489E-2</v>
      </c>
      <c r="L27" s="75">
        <v>7.1658553638232647E-2</v>
      </c>
      <c r="M27" s="75">
        <v>9.4738436213811825E-2</v>
      </c>
      <c r="N27" s="75">
        <v>5.175370839145061E-2</v>
      </c>
      <c r="O27" s="75">
        <v>6.0775675619783663E-2</v>
      </c>
      <c r="P27" s="75">
        <v>-0.1697852044457922</v>
      </c>
      <c r="Q27" s="75">
        <v>3.4946977748570113E-2</v>
      </c>
      <c r="R27" s="75">
        <v>5.7489163815662658E-2</v>
      </c>
      <c r="S27" s="75">
        <v>4.1502489446145763E-2</v>
      </c>
      <c r="T27" s="75">
        <v>1.8738359823157979E-2</v>
      </c>
      <c r="U27" s="75">
        <v>-1.4198553031673762E-2</v>
      </c>
      <c r="V27" s="75">
        <v>1.7059290794178138E-2</v>
      </c>
      <c r="W27" s="75">
        <v>4.3130106259416441E-2</v>
      </c>
      <c r="X27" s="75">
        <v>-3.2523014755485541E-4</v>
      </c>
      <c r="Y27" s="75">
        <v>4.1902519803575233E-2</v>
      </c>
    </row>
    <row r="28" spans="1:25" s="81" customFormat="1" ht="17.100000000000001" customHeight="1" x14ac:dyDescent="0.2">
      <c r="A28" s="127" t="s">
        <v>15</v>
      </c>
      <c r="B28" s="75">
        <v>1.6578908667561804E-2</v>
      </c>
      <c r="C28" s="75">
        <v>7.1595318353836063E-2</v>
      </c>
      <c r="D28" s="75">
        <v>0.11958725636220852</v>
      </c>
      <c r="E28" s="75">
        <v>0.20974459662729167</v>
      </c>
      <c r="F28" s="75">
        <v>4.7984465585572705E-2</v>
      </c>
      <c r="G28" s="75">
        <v>-9.2264841859094147E-3</v>
      </c>
      <c r="H28" s="75">
        <v>-4.4942834785500312E-2</v>
      </c>
      <c r="I28" s="75">
        <v>-8.0584841657329778E-2</v>
      </c>
      <c r="J28" s="75">
        <v>0.14562806811481163</v>
      </c>
      <c r="K28" s="75">
        <v>-5.4351288957881473E-2</v>
      </c>
      <c r="L28" s="75">
        <v>0.11490367252381213</v>
      </c>
      <c r="M28" s="75">
        <v>0.10196176248864913</v>
      </c>
      <c r="N28" s="75">
        <v>0.15510518306267382</v>
      </c>
      <c r="O28" s="75">
        <v>0.12683501042363665</v>
      </c>
      <c r="P28" s="75">
        <v>7.7387555777813114E-3</v>
      </c>
      <c r="Q28" s="75">
        <v>6.8767062216063726E-2</v>
      </c>
      <c r="R28" s="75">
        <v>0.21866611258677388</v>
      </c>
      <c r="S28" s="75">
        <v>0.11072515020750726</v>
      </c>
      <c r="T28" s="75">
        <v>0.22608693222929793</v>
      </c>
      <c r="U28" s="75">
        <v>-0.56215994761838173</v>
      </c>
      <c r="V28" s="75">
        <v>0.41934057117865425</v>
      </c>
      <c r="W28" s="75">
        <v>-3.5900280818785803E-2</v>
      </c>
      <c r="X28" s="75">
        <v>-3.4522850349222894E-2</v>
      </c>
      <c r="Y28" s="75">
        <v>9.2905776844917701E-3</v>
      </c>
    </row>
    <row r="29" spans="1:25" s="81" customFormat="1" ht="17.100000000000001" customHeight="1" x14ac:dyDescent="0.2">
      <c r="A29" s="127" t="s">
        <v>16</v>
      </c>
      <c r="B29" s="75">
        <v>1.3876267991539388E-2</v>
      </c>
      <c r="C29" s="75">
        <v>-0.24427482288321725</v>
      </c>
      <c r="D29" s="75">
        <v>-0.15931139835676189</v>
      </c>
      <c r="E29" s="75">
        <v>0.11730883865252416</v>
      </c>
      <c r="F29" s="75">
        <v>0.30606252756999391</v>
      </c>
      <c r="G29" s="75">
        <v>2.8841594315266349E-2</v>
      </c>
      <c r="H29" s="75">
        <v>2.1291675545630176E-2</v>
      </c>
      <c r="I29" s="75">
        <v>5.8224581111962596E-3</v>
      </c>
      <c r="J29" s="75">
        <v>0.42793975910551824</v>
      </c>
      <c r="K29" s="75">
        <v>7.8593698512560636E-2</v>
      </c>
      <c r="L29" s="75">
        <v>-0.15342219215275937</v>
      </c>
      <c r="M29" s="75">
        <v>-0.14897151071390269</v>
      </c>
      <c r="N29" s="75">
        <v>-4.9394342869223465E-2</v>
      </c>
      <c r="O29" s="75">
        <v>0.12792346563132762</v>
      </c>
      <c r="P29" s="75">
        <v>7.96352191475794E-2</v>
      </c>
      <c r="Q29" s="75">
        <v>-6.5409643624556854E-2</v>
      </c>
      <c r="R29" s="75">
        <v>-0.83603464325260468</v>
      </c>
      <c r="S29" s="75">
        <v>0.29258833260204575</v>
      </c>
      <c r="T29" s="75">
        <v>0.44760943983182622</v>
      </c>
      <c r="U29" s="75">
        <v>0.50130161270208917</v>
      </c>
      <c r="V29" s="75">
        <v>6.1057967708719497E-2</v>
      </c>
      <c r="W29" s="75">
        <v>1.3306530883534538E-2</v>
      </c>
      <c r="X29" s="75">
        <v>-1.2403205198205001</v>
      </c>
      <c r="Y29" s="75">
        <v>-6.1895516867810231E-2</v>
      </c>
    </row>
    <row r="30" spans="1:25" s="81" customFormat="1" ht="17.100000000000001" customHeight="1" x14ac:dyDescent="0.2">
      <c r="A30" s="127" t="s">
        <v>58</v>
      </c>
      <c r="B30" s="75">
        <v>-3.4692304368694638E-2</v>
      </c>
      <c r="C30" s="75">
        <v>-4.7374438348347066E-3</v>
      </c>
      <c r="D30" s="75">
        <v>0.11551069481497227</v>
      </c>
      <c r="E30" s="75">
        <v>0.22253649745815618</v>
      </c>
      <c r="F30" s="75">
        <v>0.18496421405144201</v>
      </c>
      <c r="G30" s="75">
        <v>0.10503842669694581</v>
      </c>
      <c r="H30" s="75">
        <v>5.6798065855788296E-2</v>
      </c>
      <c r="I30" s="75">
        <v>-4.6433568521507672E-2</v>
      </c>
      <c r="J30" s="75">
        <v>0.17047801673799606</v>
      </c>
      <c r="K30" s="75">
        <v>-0.10599196639182011</v>
      </c>
      <c r="L30" s="75">
        <v>7.0275793472086789E-2</v>
      </c>
      <c r="M30" s="75">
        <v>0.10506218824602495</v>
      </c>
      <c r="N30" s="75">
        <v>-3.595709422130379E-2</v>
      </c>
      <c r="O30" s="75">
        <v>2.0197393388473005E-2</v>
      </c>
      <c r="P30" s="75">
        <v>2.2585748889946924E-2</v>
      </c>
      <c r="Q30" s="75">
        <v>-0.19764071893862994</v>
      </c>
      <c r="R30" s="75">
        <v>0.54104783917047305</v>
      </c>
      <c r="S30" s="75">
        <v>-0.11635807411942113</v>
      </c>
      <c r="T30" s="75">
        <v>-0.13630701585652863</v>
      </c>
      <c r="U30" s="75">
        <v>1.9499731380373801E-2</v>
      </c>
      <c r="V30" s="75">
        <v>9.2911515461240768E-2</v>
      </c>
      <c r="W30" s="75">
        <v>0.49923078878410032</v>
      </c>
      <c r="X30" s="75">
        <v>-0.15450370666027924</v>
      </c>
      <c r="Y30" s="75">
        <v>5.8820570528433036E-2</v>
      </c>
    </row>
    <row r="31" spans="1:25" s="81" customFormat="1" ht="17.100000000000001" customHeight="1" x14ac:dyDescent="0.2">
      <c r="A31" s="127" t="s">
        <v>71</v>
      </c>
      <c r="B31" s="75">
        <v>3.0731430221182647E-3</v>
      </c>
      <c r="C31" s="75">
        <v>8.4585412685570689E-3</v>
      </c>
      <c r="D31" s="75">
        <v>2.5992898524442757E-2</v>
      </c>
      <c r="E31" s="75">
        <v>6.7433809059863639E-2</v>
      </c>
      <c r="F31" s="75">
        <v>-3.4885385665588291E-2</v>
      </c>
      <c r="G31" s="75">
        <v>4.8883529984656074E-2</v>
      </c>
      <c r="H31" s="75">
        <v>1.3427877523224729E-2</v>
      </c>
      <c r="I31" s="75">
        <v>1.229627287181498E-2</v>
      </c>
      <c r="J31" s="75">
        <v>1.8154882343009566E-2</v>
      </c>
      <c r="K31" s="75">
        <v>-1.0584969102518573E-2</v>
      </c>
      <c r="L31" s="75">
        <v>1.031967510718405E-2</v>
      </c>
      <c r="M31" s="75">
        <v>-7.8838005738063426E-3</v>
      </c>
      <c r="N31" s="75">
        <v>1.2974028417499306E-3</v>
      </c>
      <c r="O31" s="75">
        <v>-3.9298652522517152E-4</v>
      </c>
      <c r="P31" s="75">
        <v>-7.7916932587694101E-3</v>
      </c>
      <c r="Q31" s="75">
        <v>-4.2951108138688618E-2</v>
      </c>
      <c r="R31" s="75">
        <v>-4.1506178607911325E-3</v>
      </c>
      <c r="S31" s="75">
        <v>1.0556377621580041E-2</v>
      </c>
      <c r="T31" s="75">
        <v>-2.7789157199137808E-3</v>
      </c>
      <c r="U31" s="75">
        <v>2.8053029142955335E-2</v>
      </c>
      <c r="V31" s="75">
        <v>-2.3028787683633299E-3</v>
      </c>
      <c r="W31" s="75">
        <v>-3.3226288801903564E-2</v>
      </c>
      <c r="X31" s="75">
        <v>-9.4887515810011536E-3</v>
      </c>
      <c r="Y31" s="75">
        <v>2.6086888363766329E-2</v>
      </c>
    </row>
    <row r="32" spans="1:25" s="81" customFormat="1" ht="17.100000000000001" customHeight="1" x14ac:dyDescent="0.2">
      <c r="A32" s="127" t="s">
        <v>17</v>
      </c>
      <c r="B32" s="75">
        <v>-4.7032428579894217E-2</v>
      </c>
      <c r="C32" s="75">
        <v>-6.7250131696543702E-2</v>
      </c>
      <c r="D32" s="75">
        <v>-3.3638197623333727E-3</v>
      </c>
      <c r="E32" s="75">
        <v>-3.7923013098082554E-2</v>
      </c>
      <c r="F32" s="75">
        <v>-8.438842366693294E-3</v>
      </c>
      <c r="G32" s="75">
        <v>7.4535695384041053E-3</v>
      </c>
      <c r="H32" s="75">
        <v>1.9519427409448713E-2</v>
      </c>
      <c r="I32" s="75">
        <v>1.1425258799588528E-2</v>
      </c>
      <c r="J32" s="75">
        <v>6.5049737877581795E-2</v>
      </c>
      <c r="K32" s="75">
        <v>2.6196591470818157E-2</v>
      </c>
      <c r="L32" s="75">
        <v>1.5870792070399146E-2</v>
      </c>
      <c r="M32" s="75">
        <v>1.6842701213053105E-2</v>
      </c>
      <c r="N32" s="75">
        <v>2.7491161772566258E-3</v>
      </c>
      <c r="O32" s="75">
        <v>2.4643894647445501E-3</v>
      </c>
      <c r="P32" s="75">
        <v>2.6311723682006451E-3</v>
      </c>
      <c r="Q32" s="75">
        <v>9.4303024822932971E-3</v>
      </c>
      <c r="R32" s="75">
        <v>1.3542621882746251E-2</v>
      </c>
      <c r="S32" s="75">
        <v>2.9751024293323762E-2</v>
      </c>
      <c r="T32" s="75">
        <v>4.0104177277365038E-2</v>
      </c>
      <c r="U32" s="75">
        <v>3.0443750662144602E-2</v>
      </c>
      <c r="V32" s="75">
        <v>2.4887946953114522E-2</v>
      </c>
      <c r="W32" s="75">
        <v>1.9866061065117048E-2</v>
      </c>
      <c r="X32" s="75">
        <v>2.4243212273685852E-2</v>
      </c>
      <c r="Y32" s="75">
        <v>5.5004077350422204E-2</v>
      </c>
    </row>
    <row r="33" spans="1:25" s="81" customFormat="1" ht="17.100000000000001" customHeight="1" x14ac:dyDescent="0.2">
      <c r="A33" s="127" t="s">
        <v>59</v>
      </c>
      <c r="B33" s="75">
        <v>6.29253582035646E-3</v>
      </c>
      <c r="C33" s="75">
        <v>6.1412262283044444E-3</v>
      </c>
      <c r="D33" s="75">
        <v>5.9166311116163918E-3</v>
      </c>
      <c r="E33" s="75">
        <v>5.6759658303839906E-3</v>
      </c>
      <c r="F33" s="75">
        <v>5.5468778996962701E-3</v>
      </c>
      <c r="G33" s="75">
        <v>5.5000901285792167E-3</v>
      </c>
      <c r="H33" s="75">
        <v>5.484288719014037E-3</v>
      </c>
      <c r="I33" s="75">
        <v>5.4294365696978706E-3</v>
      </c>
      <c r="J33" s="75">
        <v>5.4541505233781599E-3</v>
      </c>
      <c r="K33" s="75">
        <v>5.37743362603103E-3</v>
      </c>
      <c r="L33" s="75">
        <v>5.3461040796154262E-3</v>
      </c>
      <c r="M33" s="75">
        <v>5.1462987376797937E-3</v>
      </c>
      <c r="N33" s="75">
        <v>5.1827145372852906E-3</v>
      </c>
      <c r="O33" s="75">
        <v>5.0504131644352988E-3</v>
      </c>
      <c r="P33" s="75">
        <v>4.9763797239352888E-3</v>
      </c>
      <c r="Q33" s="75">
        <v>5.1525052518000694E-3</v>
      </c>
      <c r="R33" s="75">
        <v>5.507557142269897E-3</v>
      </c>
      <c r="S33" s="75">
        <v>5.1740116652667116E-3</v>
      </c>
      <c r="T33" s="75">
        <v>5.2690423362428077E-3</v>
      </c>
      <c r="U33" s="75">
        <v>5.3286266366634012E-3</v>
      </c>
      <c r="V33" s="75">
        <v>5.0509879447153119E-3</v>
      </c>
      <c r="W33" s="75">
        <v>5.1524979185183558E-3</v>
      </c>
      <c r="X33" s="75">
        <v>5.1141201877369707E-3</v>
      </c>
      <c r="Y33" s="75">
        <v>5.1394734036194645E-3</v>
      </c>
    </row>
    <row r="34" spans="1:25" s="81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5" s="99" customFormat="1" ht="17.100000000000001" customHeight="1" x14ac:dyDescent="0.2">
      <c r="A35" s="168" t="s">
        <v>95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</row>
    <row r="36" spans="1:25" s="91" customFormat="1" ht="17.100000000000001" customHeight="1" thickBot="1" x14ac:dyDescent="0.25">
      <c r="A36" s="113" t="s">
        <v>19</v>
      </c>
      <c r="B36" s="113">
        <v>0.41040368857919218</v>
      </c>
      <c r="C36" s="113">
        <v>-0.2516640975037332</v>
      </c>
      <c r="D36" s="113">
        <v>0.55311415109888773</v>
      </c>
      <c r="E36" s="113">
        <v>1.8506871275119796E-2</v>
      </c>
      <c r="F36" s="113">
        <v>0.15062382089128712</v>
      </c>
      <c r="G36" s="113">
        <v>-3.920377164305873E-2</v>
      </c>
      <c r="H36" s="113">
        <v>-0.15871184172472311</v>
      </c>
      <c r="I36" s="113">
        <v>0.15388892799107873</v>
      </c>
      <c r="J36" s="113">
        <v>3.3755292230161957E-3</v>
      </c>
      <c r="K36" s="113">
        <v>0.19283508995075804</v>
      </c>
      <c r="L36" s="113">
        <v>0.29862049172897637</v>
      </c>
      <c r="M36" s="113">
        <v>-0.13983214429544555</v>
      </c>
      <c r="N36" s="113">
        <v>0.39820448961791194</v>
      </c>
      <c r="O36" s="113">
        <v>6.8341601942537342E-2</v>
      </c>
      <c r="P36" s="113">
        <v>-0.38999220991117983</v>
      </c>
      <c r="Q36" s="113">
        <v>-1.7263198429668725</v>
      </c>
      <c r="R36" s="113">
        <v>1.9427274365845077</v>
      </c>
      <c r="S36" s="113">
        <v>-6.9285344574686547E-2</v>
      </c>
      <c r="T36" s="113">
        <v>-0.27633021170323169</v>
      </c>
      <c r="U36" s="113">
        <v>0.93100344645031807</v>
      </c>
      <c r="V36" s="113">
        <v>-0.59587326681112185</v>
      </c>
      <c r="W36" s="113">
        <v>0.57031111628868691</v>
      </c>
      <c r="X36" s="113">
        <v>0.45061383156966989</v>
      </c>
      <c r="Y36" s="113">
        <v>-0.36947609240102297</v>
      </c>
    </row>
    <row r="37" spans="1:25" x14ac:dyDescent="0.2">
      <c r="A37" s="92" t="s">
        <v>50</v>
      </c>
    </row>
  </sheetData>
  <mergeCells count="6">
    <mergeCell ref="V3:Y3"/>
    <mergeCell ref="R3:U3"/>
    <mergeCell ref="B3:E3"/>
    <mergeCell ref="F3:I3"/>
    <mergeCell ref="J3:M3"/>
    <mergeCell ref="N3:Q3"/>
  </mergeCells>
  <pageMargins left="0.5" right="0" top="0.5" bottom="0" header="0" footer="0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189" t="s">
        <v>67</v>
      </c>
      <c r="C3" s="189"/>
      <c r="D3" s="189" t="s">
        <v>66</v>
      </c>
      <c r="E3" s="189"/>
      <c r="F3" s="189"/>
      <c r="G3" s="189"/>
      <c r="H3" s="189" t="s">
        <v>60</v>
      </c>
      <c r="I3" s="189"/>
      <c r="J3" s="189"/>
      <c r="K3" s="189"/>
      <c r="L3" s="189" t="s">
        <v>61</v>
      </c>
      <c r="M3" s="189"/>
      <c r="N3" s="189"/>
      <c r="O3" s="189"/>
      <c r="P3" s="189" t="s">
        <v>62</v>
      </c>
      <c r="Q3" s="189"/>
      <c r="R3" s="189"/>
      <c r="S3" s="189"/>
      <c r="U3" s="189" t="s">
        <v>63</v>
      </c>
      <c r="V3" s="189"/>
      <c r="W3" s="189"/>
      <c r="X3" s="189" t="s">
        <v>64</v>
      </c>
      <c r="Y3" s="189"/>
      <c r="Z3" s="189"/>
      <c r="AA3" s="189"/>
      <c r="AB3" s="189" t="s">
        <v>65</v>
      </c>
      <c r="AC3" s="189"/>
      <c r="AD3" s="189"/>
      <c r="AE3" s="189"/>
      <c r="AF3" s="189" t="s">
        <v>77</v>
      </c>
      <c r="AG3" s="189"/>
      <c r="AH3" s="189"/>
      <c r="AI3" s="189"/>
      <c r="AJ3" s="184" t="s">
        <v>80</v>
      </c>
      <c r="AK3" s="184"/>
      <c r="AL3" s="184"/>
      <c r="AM3" s="184"/>
      <c r="AN3" s="189" t="s">
        <v>92</v>
      </c>
      <c r="AO3" s="189"/>
      <c r="AP3" s="189"/>
      <c r="AQ3" s="189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#REF!/Deseason_VA!#REF!*100</f>
        <v>#REF!</v>
      </c>
      <c r="C5" s="21" t="e">
        <f>#REF!/Deseason_VA!#REF!*100</f>
        <v>#REF!</v>
      </c>
      <c r="D5" s="21" t="e">
        <f>#REF!/Deseason_VA!#REF!*100</f>
        <v>#REF!</v>
      </c>
      <c r="E5" s="21" t="e">
        <f>#REF!/Deseason_VA!#REF!*100</f>
        <v>#REF!</v>
      </c>
      <c r="F5" s="21" t="e">
        <f>#REF!/Deseason_VA!#REF!*100</f>
        <v>#REF!</v>
      </c>
      <c r="G5" s="21" t="e">
        <f>#REF!/Deseason_VA!#REF!*100</f>
        <v>#REF!</v>
      </c>
      <c r="H5" s="21" t="e">
        <f>#REF!/Deseason_VA!#REF!*100</f>
        <v>#REF!</v>
      </c>
      <c r="I5" s="21" t="e">
        <f>#REF!/Deseason_VA!#REF!*100</f>
        <v>#REF!</v>
      </c>
      <c r="J5" s="21" t="e">
        <f>#REF!/Deseason_VA!#REF!*100</f>
        <v>#REF!</v>
      </c>
      <c r="K5" s="21" t="e">
        <f>#REF!/Deseason_VA!#REF!*100</f>
        <v>#REF!</v>
      </c>
      <c r="L5" s="21" t="e">
        <f>#REF!/Deseason_VA!#REF!*100</f>
        <v>#REF!</v>
      </c>
      <c r="M5" s="21" t="e">
        <f>#REF!/Deseason_VA!#REF!*100</f>
        <v>#REF!</v>
      </c>
      <c r="N5" s="21" t="e">
        <f>#REF!/Deseason_VA!#REF!*100</f>
        <v>#REF!</v>
      </c>
      <c r="O5" s="21" t="e">
        <f>#REF!/Deseason_VA!#REF!*100</f>
        <v>#REF!</v>
      </c>
      <c r="P5" s="21" t="e">
        <f>#REF!/Deseason_VA!#REF!*100</f>
        <v>#REF!</v>
      </c>
      <c r="Q5" s="21" t="e">
        <f>#REF!/Deseason_VA!#REF!*100</f>
        <v>#REF!</v>
      </c>
      <c r="R5" s="21" t="e">
        <f>#REF!/Deseason_VA!#REF!*100</f>
        <v>#REF!</v>
      </c>
      <c r="S5" s="21" t="e">
        <f>#REF!/Deseason_VA!#REF!*100</f>
        <v>#REF!</v>
      </c>
      <c r="T5" s="21" t="e">
        <f>#REF!/Deseason_VA!#REF!*100</f>
        <v>#REF!</v>
      </c>
      <c r="U5" s="21" t="e">
        <f>#REF!/Deseason_VA!#REF!*100</f>
        <v>#REF!</v>
      </c>
      <c r="V5" s="21" t="e">
        <f>#REF!/Deseason_VA!#REF!*100</f>
        <v>#REF!</v>
      </c>
      <c r="W5" s="21" t="e">
        <f>#REF!/Deseason_VA!#REF!*100</f>
        <v>#REF!</v>
      </c>
      <c r="X5" s="21" t="e">
        <f>#REF!/Deseason_VA!#REF!*100</f>
        <v>#REF!</v>
      </c>
      <c r="Y5" s="21" t="e">
        <f>#REF!/Deseason_VA!#REF!*100</f>
        <v>#REF!</v>
      </c>
      <c r="Z5" s="21" t="e">
        <f>#REF!/Deseason_VA!#REF!*100</f>
        <v>#REF!</v>
      </c>
      <c r="AA5" s="21" t="e">
        <f>#REF!/Deseason_VA!#REF!*100</f>
        <v>#REF!</v>
      </c>
      <c r="AB5" s="21" t="e">
        <f>#REF!/Deseason_VA!#REF!*100</f>
        <v>#REF!</v>
      </c>
      <c r="AC5" s="21" t="e">
        <f>#REF!/Deseason_VA!#REF!*100</f>
        <v>#REF!</v>
      </c>
      <c r="AD5" s="21" t="e">
        <f>#REF!/Deseason_VA!#REF!*100</f>
        <v>#REF!</v>
      </c>
      <c r="AE5" s="21" t="e">
        <f>#REF!/Deseason_VA!#REF!*100</f>
        <v>#REF!</v>
      </c>
      <c r="AF5" s="21" t="e">
        <f>#REF!/Deseason_VA!#REF!*100</f>
        <v>#REF!</v>
      </c>
      <c r="AG5" s="21" t="e">
        <f>#REF!/Deseason_VA!#REF!*100</f>
        <v>#REF!</v>
      </c>
      <c r="AH5" s="21" t="e">
        <f>#REF!/Deseason_VA!#REF!*100</f>
        <v>#REF!</v>
      </c>
      <c r="AI5" s="21" t="e">
        <f>#REF!/Deseason_VA!#REF!*100</f>
        <v>#REF!</v>
      </c>
      <c r="AJ5" s="21" t="e">
        <f>#REF!/Deseason_VA!B5*100</f>
        <v>#REF!</v>
      </c>
      <c r="AK5" s="21" t="e">
        <f>#REF!/Deseason_VA!C5*100</f>
        <v>#REF!</v>
      </c>
      <c r="AL5" s="21" t="e">
        <f>#REF!/Deseason_VA!D5*100</f>
        <v>#REF!</v>
      </c>
      <c r="AM5" s="21" t="e">
        <f>#REF!/Deseason_VA!E5*100</f>
        <v>#REF!</v>
      </c>
      <c r="AN5" s="21" t="e">
        <f>#REF!/Deseason_VA!F5*100</f>
        <v>#REF!</v>
      </c>
      <c r="AO5" s="21" t="e">
        <f>#REF!/Deseason_VA!G5*100</f>
        <v>#REF!</v>
      </c>
      <c r="AP5" s="21" t="e">
        <f>#REF!/Deseason_VA!H5*100</f>
        <v>#REF!</v>
      </c>
      <c r="AQ5" s="21" t="e">
        <f>#REF!/Deseason_VA!I5*100</f>
        <v>#REF!</v>
      </c>
    </row>
    <row r="6" spans="1:43" s="9" customFormat="1" ht="24.75" customHeight="1" x14ac:dyDescent="0.2">
      <c r="A6" s="2" t="s">
        <v>96</v>
      </c>
      <c r="B6" s="21" t="e">
        <f>#REF!/Deseason_VA!#REF!*100</f>
        <v>#REF!</v>
      </c>
      <c r="C6" s="21" t="e">
        <f>#REF!/Deseason_VA!#REF!*100</f>
        <v>#REF!</v>
      </c>
      <c r="D6" s="21" t="e">
        <f>#REF!/Deseason_VA!#REF!*100</f>
        <v>#REF!</v>
      </c>
      <c r="E6" s="21" t="e">
        <f>#REF!/Deseason_VA!#REF!*100</f>
        <v>#REF!</v>
      </c>
      <c r="F6" s="21" t="e">
        <f>#REF!/Deseason_VA!#REF!*100</f>
        <v>#REF!</v>
      </c>
      <c r="G6" s="21" t="e">
        <f>#REF!/Deseason_VA!#REF!*100</f>
        <v>#REF!</v>
      </c>
      <c r="H6" s="21" t="e">
        <f>#REF!/Deseason_VA!#REF!*100</f>
        <v>#REF!</v>
      </c>
      <c r="I6" s="21" t="e">
        <f>#REF!/Deseason_VA!#REF!*100</f>
        <v>#REF!</v>
      </c>
      <c r="J6" s="21" t="e">
        <f>#REF!/Deseason_VA!#REF!*100</f>
        <v>#REF!</v>
      </c>
      <c r="K6" s="21" t="e">
        <f>#REF!/Deseason_VA!#REF!*100</f>
        <v>#REF!</v>
      </c>
      <c r="L6" s="21" t="e">
        <f>#REF!/Deseason_VA!#REF!*100</f>
        <v>#REF!</v>
      </c>
      <c r="M6" s="21" t="e">
        <f>#REF!/Deseason_VA!#REF!*100</f>
        <v>#REF!</v>
      </c>
      <c r="N6" s="21" t="e">
        <f>#REF!/Deseason_VA!#REF!*100</f>
        <v>#REF!</v>
      </c>
      <c r="O6" s="21" t="e">
        <f>#REF!/Deseason_VA!#REF!*100</f>
        <v>#REF!</v>
      </c>
      <c r="P6" s="21" t="e">
        <f>#REF!/Deseason_VA!#REF!*100</f>
        <v>#REF!</v>
      </c>
      <c r="Q6" s="21" t="e">
        <f>#REF!/Deseason_VA!#REF!*100</f>
        <v>#REF!</v>
      </c>
      <c r="R6" s="21" t="e">
        <f>#REF!/Deseason_VA!#REF!*100</f>
        <v>#REF!</v>
      </c>
      <c r="S6" s="21" t="e">
        <f>#REF!/Deseason_VA!#REF!*100</f>
        <v>#REF!</v>
      </c>
      <c r="T6" s="21" t="e">
        <f>#REF!/Deseason_VA!#REF!*100</f>
        <v>#REF!</v>
      </c>
      <c r="U6" s="21" t="e">
        <f>#REF!/Deseason_VA!#REF!*100</f>
        <v>#REF!</v>
      </c>
      <c r="V6" s="21" t="e">
        <f>#REF!/Deseason_VA!#REF!*100</f>
        <v>#REF!</v>
      </c>
      <c r="W6" s="21" t="e">
        <f>#REF!/Deseason_VA!#REF!*100</f>
        <v>#REF!</v>
      </c>
      <c r="X6" s="21" t="e">
        <f>#REF!/Deseason_VA!#REF!*100</f>
        <v>#REF!</v>
      </c>
      <c r="Y6" s="21" t="e">
        <f>#REF!/Deseason_VA!#REF!*100</f>
        <v>#REF!</v>
      </c>
      <c r="Z6" s="21" t="e">
        <f>#REF!/Deseason_VA!#REF!*100</f>
        <v>#REF!</v>
      </c>
      <c r="AA6" s="21" t="e">
        <f>#REF!/Deseason_VA!#REF!*100</f>
        <v>#REF!</v>
      </c>
      <c r="AB6" s="21" t="e">
        <f>#REF!/Deseason_VA!#REF!*100</f>
        <v>#REF!</v>
      </c>
      <c r="AC6" s="21" t="e">
        <f>#REF!/Deseason_VA!#REF!*100</f>
        <v>#REF!</v>
      </c>
      <c r="AD6" s="21" t="e">
        <f>#REF!/Deseason_VA!#REF!*100</f>
        <v>#REF!</v>
      </c>
      <c r="AE6" s="21" t="e">
        <f>#REF!/Deseason_VA!#REF!*100</f>
        <v>#REF!</v>
      </c>
      <c r="AF6" s="19" t="e">
        <f>#REF!/Deseason_VA!#REF!*100</f>
        <v>#REF!</v>
      </c>
      <c r="AG6" s="19" t="e">
        <f>#REF!/Deseason_VA!#REF!*100</f>
        <v>#REF!</v>
      </c>
      <c r="AH6" s="19" t="e">
        <f>#REF!/Deseason_VA!#REF!*100</f>
        <v>#REF!</v>
      </c>
      <c r="AI6" s="19" t="e">
        <f>#REF!/Deseason_VA!#REF!*100</f>
        <v>#REF!</v>
      </c>
      <c r="AJ6" s="19" t="e">
        <f>#REF!/Deseason_VA!B6*100</f>
        <v>#REF!</v>
      </c>
      <c r="AK6" s="19" t="e">
        <f>#REF!/Deseason_VA!C6*100</f>
        <v>#REF!</v>
      </c>
      <c r="AL6" s="19" t="e">
        <f>#REF!/Deseason_VA!D6*100</f>
        <v>#REF!</v>
      </c>
      <c r="AM6" s="19" t="e">
        <f>#REF!/Deseason_VA!E6*100</f>
        <v>#REF!</v>
      </c>
      <c r="AN6" s="19" t="e">
        <f>#REF!/Deseason_VA!F6*100</f>
        <v>#REF!</v>
      </c>
      <c r="AO6" s="19" t="e">
        <f>#REF!/Deseason_VA!G6*100</f>
        <v>#REF!</v>
      </c>
      <c r="AP6" s="19" t="e">
        <f>#REF!/Deseason_VA!H6*100</f>
        <v>#REF!</v>
      </c>
      <c r="AQ6" s="19" t="e">
        <f>#REF!/Deseason_VA!I6*100</f>
        <v>#REF!</v>
      </c>
    </row>
    <row r="7" spans="1:43" s="8" customFormat="1" ht="18" customHeight="1" x14ac:dyDescent="0.2">
      <c r="A7" s="17" t="s">
        <v>1</v>
      </c>
      <c r="B7" s="24" t="e">
        <f>#REF!/Deseason_VA!#REF!*100</f>
        <v>#REF!</v>
      </c>
      <c r="C7" s="24" t="e">
        <f>#REF!/Deseason_VA!#REF!*100</f>
        <v>#REF!</v>
      </c>
      <c r="D7" s="24" t="e">
        <f>#REF!/Deseason_VA!#REF!*100</f>
        <v>#REF!</v>
      </c>
      <c r="E7" s="24" t="e">
        <f>#REF!/Deseason_VA!#REF!*100</f>
        <v>#REF!</v>
      </c>
      <c r="F7" s="24" t="e">
        <f>#REF!/Deseason_VA!#REF!*100</f>
        <v>#REF!</v>
      </c>
      <c r="G7" s="24" t="e">
        <f>#REF!/Deseason_VA!#REF!*100</f>
        <v>#REF!</v>
      </c>
      <c r="H7" s="24" t="e">
        <f>#REF!/Deseason_VA!#REF!*100</f>
        <v>#REF!</v>
      </c>
      <c r="I7" s="24" t="e">
        <f>#REF!/Deseason_VA!#REF!*100</f>
        <v>#REF!</v>
      </c>
      <c r="J7" s="24" t="e">
        <f>#REF!/Deseason_VA!#REF!*100</f>
        <v>#REF!</v>
      </c>
      <c r="K7" s="24" t="e">
        <f>#REF!/Deseason_VA!#REF!*100</f>
        <v>#REF!</v>
      </c>
      <c r="L7" s="24" t="e">
        <f>#REF!/Deseason_VA!#REF!*100</f>
        <v>#REF!</v>
      </c>
      <c r="M7" s="24" t="e">
        <f>#REF!/Deseason_VA!#REF!*100</f>
        <v>#REF!</v>
      </c>
      <c r="N7" s="24" t="e">
        <f>#REF!/Deseason_VA!#REF!*100</f>
        <v>#REF!</v>
      </c>
      <c r="O7" s="24" t="e">
        <f>#REF!/Deseason_VA!#REF!*100</f>
        <v>#REF!</v>
      </c>
      <c r="P7" s="24" t="e">
        <f>#REF!/Deseason_VA!#REF!*100</f>
        <v>#REF!</v>
      </c>
      <c r="Q7" s="24" t="e">
        <f>#REF!/Deseason_VA!#REF!*100</f>
        <v>#REF!</v>
      </c>
      <c r="R7" s="24" t="e">
        <f>#REF!/Deseason_VA!#REF!*100</f>
        <v>#REF!</v>
      </c>
      <c r="S7" s="24" t="e">
        <f>#REF!/Deseason_VA!#REF!*100</f>
        <v>#REF!</v>
      </c>
      <c r="T7" s="24" t="e">
        <f>#REF!/Deseason_VA!#REF!*100</f>
        <v>#REF!</v>
      </c>
      <c r="U7" s="24" t="e">
        <f>#REF!/Deseason_VA!#REF!*100</f>
        <v>#REF!</v>
      </c>
      <c r="V7" s="24" t="e">
        <f>#REF!/Deseason_VA!#REF!*100</f>
        <v>#REF!</v>
      </c>
      <c r="W7" s="24" t="e">
        <f>#REF!/Deseason_VA!#REF!*100</f>
        <v>#REF!</v>
      </c>
      <c r="X7" s="24" t="e">
        <f>#REF!/Deseason_VA!#REF!*100</f>
        <v>#REF!</v>
      </c>
      <c r="Y7" s="24" t="e">
        <f>#REF!/Deseason_VA!#REF!*100</f>
        <v>#REF!</v>
      </c>
      <c r="Z7" s="24" t="e">
        <f>#REF!/Deseason_VA!#REF!*100</f>
        <v>#REF!</v>
      </c>
      <c r="AA7" s="24" t="e">
        <f>#REF!/Deseason_VA!#REF!*100</f>
        <v>#REF!</v>
      </c>
      <c r="AB7" s="24" t="e">
        <f>#REF!/Deseason_VA!#REF!*100</f>
        <v>#REF!</v>
      </c>
      <c r="AC7" s="24" t="e">
        <f>#REF!/Deseason_VA!#REF!*100</f>
        <v>#REF!</v>
      </c>
      <c r="AD7" s="24" t="e">
        <f>#REF!/Deseason_VA!#REF!*100</f>
        <v>#REF!</v>
      </c>
      <c r="AE7" s="24" t="e">
        <f>#REF!/Deseason_VA!#REF!*100</f>
        <v>#REF!</v>
      </c>
      <c r="AF7" s="16" t="e">
        <f>#REF!/Deseason_VA!#REF!*100</f>
        <v>#REF!</v>
      </c>
      <c r="AG7" s="16" t="e">
        <f>#REF!/Deseason_VA!#REF!*100</f>
        <v>#REF!</v>
      </c>
      <c r="AH7" s="16" t="e">
        <f>#REF!/Deseason_VA!#REF!*100</f>
        <v>#REF!</v>
      </c>
      <c r="AI7" s="16" t="e">
        <f>#REF!/Deseason_VA!#REF!*100</f>
        <v>#REF!</v>
      </c>
      <c r="AJ7" s="16" t="e">
        <f>#REF!/Deseason_VA!B7*100</f>
        <v>#REF!</v>
      </c>
      <c r="AK7" s="16" t="e">
        <f>#REF!/Deseason_VA!C7*100</f>
        <v>#REF!</v>
      </c>
      <c r="AL7" s="16" t="e">
        <f>#REF!/Deseason_VA!D7*100</f>
        <v>#REF!</v>
      </c>
      <c r="AM7" s="16" t="e">
        <f>#REF!/Deseason_VA!E7*100</f>
        <v>#REF!</v>
      </c>
      <c r="AN7" s="16" t="e">
        <f>#REF!/Deseason_VA!F7*100</f>
        <v>#REF!</v>
      </c>
      <c r="AO7" s="16" t="e">
        <f>#REF!/Deseason_VA!G7*100</f>
        <v>#REF!</v>
      </c>
      <c r="AP7" s="16" t="e">
        <f>#REF!/Deseason_VA!H7*100</f>
        <v>#REF!</v>
      </c>
      <c r="AQ7" s="16" t="e">
        <f>#REF!/Deseason_VA!I7*100</f>
        <v>#REF!</v>
      </c>
    </row>
    <row r="8" spans="1:43" s="8" customFormat="1" ht="18" customHeight="1" x14ac:dyDescent="0.2">
      <c r="A8" s="17" t="s">
        <v>2</v>
      </c>
      <c r="B8" s="24" t="e">
        <f>#REF!/Deseason_VA!#REF!*100</f>
        <v>#REF!</v>
      </c>
      <c r="C8" s="24" t="e">
        <f>#REF!/Deseason_VA!#REF!*100</f>
        <v>#REF!</v>
      </c>
      <c r="D8" s="24" t="e">
        <f>#REF!/Deseason_VA!#REF!*100</f>
        <v>#REF!</v>
      </c>
      <c r="E8" s="24" t="e">
        <f>#REF!/Deseason_VA!#REF!*100</f>
        <v>#REF!</v>
      </c>
      <c r="F8" s="24" t="e">
        <f>#REF!/Deseason_VA!#REF!*100</f>
        <v>#REF!</v>
      </c>
      <c r="G8" s="24" t="e">
        <f>#REF!/Deseason_VA!#REF!*100</f>
        <v>#REF!</v>
      </c>
      <c r="H8" s="24" t="e">
        <f>#REF!/Deseason_VA!#REF!*100</f>
        <v>#REF!</v>
      </c>
      <c r="I8" s="24" t="e">
        <f>#REF!/Deseason_VA!#REF!*100</f>
        <v>#REF!</v>
      </c>
      <c r="J8" s="24" t="e">
        <f>#REF!/Deseason_VA!#REF!*100</f>
        <v>#REF!</v>
      </c>
      <c r="K8" s="24" t="e">
        <f>#REF!/Deseason_VA!#REF!*100</f>
        <v>#REF!</v>
      </c>
      <c r="L8" s="24" t="e">
        <f>#REF!/Deseason_VA!#REF!*100</f>
        <v>#REF!</v>
      </c>
      <c r="M8" s="24" t="e">
        <f>#REF!/Deseason_VA!#REF!*100</f>
        <v>#REF!</v>
      </c>
      <c r="N8" s="24" t="e">
        <f>#REF!/Deseason_VA!#REF!*100</f>
        <v>#REF!</v>
      </c>
      <c r="O8" s="24" t="e">
        <f>#REF!/Deseason_VA!#REF!*100</f>
        <v>#REF!</v>
      </c>
      <c r="P8" s="24" t="e">
        <f>#REF!/Deseason_VA!#REF!*100</f>
        <v>#REF!</v>
      </c>
      <c r="Q8" s="24" t="e">
        <f>#REF!/Deseason_VA!#REF!*100</f>
        <v>#REF!</v>
      </c>
      <c r="R8" s="24" t="e">
        <f>#REF!/Deseason_VA!#REF!*100</f>
        <v>#REF!</v>
      </c>
      <c r="S8" s="24" t="e">
        <f>#REF!/Deseason_VA!#REF!*100</f>
        <v>#REF!</v>
      </c>
      <c r="T8" s="24" t="e">
        <f>#REF!/Deseason_VA!#REF!*100</f>
        <v>#REF!</v>
      </c>
      <c r="U8" s="24" t="e">
        <f>#REF!/Deseason_VA!#REF!*100</f>
        <v>#REF!</v>
      </c>
      <c r="V8" s="24" t="e">
        <f>#REF!/Deseason_VA!#REF!*100</f>
        <v>#REF!</v>
      </c>
      <c r="W8" s="24" t="e">
        <f>#REF!/Deseason_VA!#REF!*100</f>
        <v>#REF!</v>
      </c>
      <c r="X8" s="24" t="e">
        <f>#REF!/Deseason_VA!#REF!*100</f>
        <v>#REF!</v>
      </c>
      <c r="Y8" s="24" t="e">
        <f>#REF!/Deseason_VA!#REF!*100</f>
        <v>#REF!</v>
      </c>
      <c r="Z8" s="24" t="e">
        <f>#REF!/Deseason_VA!#REF!*100</f>
        <v>#REF!</v>
      </c>
      <c r="AA8" s="24" t="e">
        <f>#REF!/Deseason_VA!#REF!*100</f>
        <v>#REF!</v>
      </c>
      <c r="AB8" s="24" t="e">
        <f>#REF!/Deseason_VA!#REF!*100</f>
        <v>#REF!</v>
      </c>
      <c r="AC8" s="24" t="e">
        <f>#REF!/Deseason_VA!#REF!*100</f>
        <v>#REF!</v>
      </c>
      <c r="AD8" s="24" t="e">
        <f>#REF!/Deseason_VA!#REF!*100</f>
        <v>#REF!</v>
      </c>
      <c r="AE8" s="24" t="e">
        <f>#REF!/Deseason_VA!#REF!*100</f>
        <v>#REF!</v>
      </c>
      <c r="AF8" s="16" t="e">
        <f>#REF!/Deseason_VA!#REF!*100</f>
        <v>#REF!</v>
      </c>
      <c r="AG8" s="16" t="e">
        <f>#REF!/Deseason_VA!#REF!*100</f>
        <v>#REF!</v>
      </c>
      <c r="AH8" s="16" t="e">
        <f>#REF!/Deseason_VA!#REF!*100</f>
        <v>#REF!</v>
      </c>
      <c r="AI8" s="16" t="e">
        <f>#REF!/Deseason_VA!#REF!*100</f>
        <v>#REF!</v>
      </c>
      <c r="AJ8" s="16" t="e">
        <f>#REF!/Deseason_VA!B8*100</f>
        <v>#REF!</v>
      </c>
      <c r="AK8" s="16" t="e">
        <f>#REF!/Deseason_VA!C8*100</f>
        <v>#REF!</v>
      </c>
      <c r="AL8" s="16" t="e">
        <f>#REF!/Deseason_VA!D8*100</f>
        <v>#REF!</v>
      </c>
      <c r="AM8" s="16" t="e">
        <f>#REF!/Deseason_VA!E8*100</f>
        <v>#REF!</v>
      </c>
      <c r="AN8" s="16" t="e">
        <f>#REF!/Deseason_VA!F8*100</f>
        <v>#REF!</v>
      </c>
      <c r="AO8" s="16" t="e">
        <f>#REF!/Deseason_VA!G8*100</f>
        <v>#REF!</v>
      </c>
      <c r="AP8" s="16" t="e">
        <f>#REF!/Deseason_VA!H8*100</f>
        <v>#REF!</v>
      </c>
      <c r="AQ8" s="16" t="e">
        <f>#REF!/Deseason_VA!I8*100</f>
        <v>#REF!</v>
      </c>
    </row>
    <row r="9" spans="1:43" s="8" customFormat="1" ht="18" customHeight="1" x14ac:dyDescent="0.2">
      <c r="A9" s="17" t="s">
        <v>3</v>
      </c>
      <c r="B9" s="24" t="e">
        <f>#REF!/Deseason_VA!#REF!*100</f>
        <v>#REF!</v>
      </c>
      <c r="C9" s="24" t="e">
        <f>#REF!/Deseason_VA!#REF!*100</f>
        <v>#REF!</v>
      </c>
      <c r="D9" s="24" t="e">
        <f>#REF!/Deseason_VA!#REF!*100</f>
        <v>#REF!</v>
      </c>
      <c r="E9" s="24" t="e">
        <f>#REF!/Deseason_VA!#REF!*100</f>
        <v>#REF!</v>
      </c>
      <c r="F9" s="24" t="e">
        <f>#REF!/Deseason_VA!#REF!*100</f>
        <v>#REF!</v>
      </c>
      <c r="G9" s="24" t="e">
        <f>#REF!/Deseason_VA!#REF!*100</f>
        <v>#REF!</v>
      </c>
      <c r="H9" s="24" t="e">
        <f>#REF!/Deseason_VA!#REF!*100</f>
        <v>#REF!</v>
      </c>
      <c r="I9" s="24" t="e">
        <f>#REF!/Deseason_VA!#REF!*100</f>
        <v>#REF!</v>
      </c>
      <c r="J9" s="24" t="e">
        <f>#REF!/Deseason_VA!#REF!*100</f>
        <v>#REF!</v>
      </c>
      <c r="K9" s="24" t="e">
        <f>#REF!/Deseason_VA!#REF!*100</f>
        <v>#REF!</v>
      </c>
      <c r="L9" s="24" t="e">
        <f>#REF!/Deseason_VA!#REF!*100</f>
        <v>#REF!</v>
      </c>
      <c r="M9" s="24" t="e">
        <f>#REF!/Deseason_VA!#REF!*100</f>
        <v>#REF!</v>
      </c>
      <c r="N9" s="24" t="e">
        <f>#REF!/Deseason_VA!#REF!*100</f>
        <v>#REF!</v>
      </c>
      <c r="O9" s="24" t="e">
        <f>#REF!/Deseason_VA!#REF!*100</f>
        <v>#REF!</v>
      </c>
      <c r="P9" s="24" t="e">
        <f>#REF!/Deseason_VA!#REF!*100</f>
        <v>#REF!</v>
      </c>
      <c r="Q9" s="24" t="e">
        <f>#REF!/Deseason_VA!#REF!*100</f>
        <v>#REF!</v>
      </c>
      <c r="R9" s="24" t="e">
        <f>#REF!/Deseason_VA!#REF!*100</f>
        <v>#REF!</v>
      </c>
      <c r="S9" s="24" t="e">
        <f>#REF!/Deseason_VA!#REF!*100</f>
        <v>#REF!</v>
      </c>
      <c r="T9" s="24" t="e">
        <f>#REF!/Deseason_VA!#REF!*100</f>
        <v>#REF!</v>
      </c>
      <c r="U9" s="24" t="e">
        <f>#REF!/Deseason_VA!#REF!*100</f>
        <v>#REF!</v>
      </c>
      <c r="V9" s="24" t="e">
        <f>#REF!/Deseason_VA!#REF!*100</f>
        <v>#REF!</v>
      </c>
      <c r="W9" s="24" t="e">
        <f>#REF!/Deseason_VA!#REF!*100</f>
        <v>#REF!</v>
      </c>
      <c r="X9" s="24" t="e">
        <f>#REF!/Deseason_VA!#REF!*100</f>
        <v>#REF!</v>
      </c>
      <c r="Y9" s="24" t="e">
        <f>#REF!/Deseason_VA!#REF!*100</f>
        <v>#REF!</v>
      </c>
      <c r="Z9" s="24" t="e">
        <f>#REF!/Deseason_VA!#REF!*100</f>
        <v>#REF!</v>
      </c>
      <c r="AA9" s="24" t="e">
        <f>#REF!/Deseason_VA!#REF!*100</f>
        <v>#REF!</v>
      </c>
      <c r="AB9" s="24" t="e">
        <f>#REF!/Deseason_VA!#REF!*100</f>
        <v>#REF!</v>
      </c>
      <c r="AC9" s="24" t="e">
        <f>#REF!/Deseason_VA!#REF!*100</f>
        <v>#REF!</v>
      </c>
      <c r="AD9" s="24" t="e">
        <f>#REF!/Deseason_VA!#REF!*100</f>
        <v>#REF!</v>
      </c>
      <c r="AE9" s="24" t="e">
        <f>#REF!/Deseason_VA!#REF!*100</f>
        <v>#REF!</v>
      </c>
      <c r="AF9" s="16" t="e">
        <f>#REF!/Deseason_VA!#REF!*100</f>
        <v>#REF!</v>
      </c>
      <c r="AG9" s="16" t="e">
        <f>#REF!/Deseason_VA!#REF!*100</f>
        <v>#REF!</v>
      </c>
      <c r="AH9" s="16" t="e">
        <f>#REF!/Deseason_VA!#REF!*100</f>
        <v>#REF!</v>
      </c>
      <c r="AI9" s="16" t="e">
        <f>#REF!/Deseason_VA!#REF!*100</f>
        <v>#REF!</v>
      </c>
      <c r="AJ9" s="16" t="e">
        <f>#REF!/Deseason_VA!B9*100</f>
        <v>#REF!</v>
      </c>
      <c r="AK9" s="16" t="e">
        <f>#REF!/Deseason_VA!C9*100</f>
        <v>#REF!</v>
      </c>
      <c r="AL9" s="16" t="e">
        <f>#REF!/Deseason_VA!D9*100</f>
        <v>#REF!</v>
      </c>
      <c r="AM9" s="16" t="e">
        <f>#REF!/Deseason_VA!E9*100</f>
        <v>#REF!</v>
      </c>
      <c r="AN9" s="16" t="e">
        <f>#REF!/Deseason_VA!F9*100</f>
        <v>#REF!</v>
      </c>
      <c r="AO9" s="16" t="e">
        <f>#REF!/Deseason_VA!G9*100</f>
        <v>#REF!</v>
      </c>
      <c r="AP9" s="16" t="e">
        <f>#REF!/Deseason_VA!H9*100</f>
        <v>#REF!</v>
      </c>
      <c r="AQ9" s="16" t="e">
        <f>#REF!/Deseason_VA!I9*100</f>
        <v>#REF!</v>
      </c>
    </row>
    <row r="10" spans="1:43" s="8" customFormat="1" ht="18" customHeight="1" x14ac:dyDescent="0.2">
      <c r="A10" s="17" t="s">
        <v>4</v>
      </c>
      <c r="B10" s="24" t="e">
        <f>#REF!/Deseason_VA!#REF!*100</f>
        <v>#REF!</v>
      </c>
      <c r="C10" s="24" t="e">
        <f>#REF!/Deseason_VA!#REF!*100</f>
        <v>#REF!</v>
      </c>
      <c r="D10" s="24" t="e">
        <f>#REF!/Deseason_VA!#REF!*100</f>
        <v>#REF!</v>
      </c>
      <c r="E10" s="24" t="e">
        <f>#REF!/Deseason_VA!#REF!*100</f>
        <v>#REF!</v>
      </c>
      <c r="F10" s="24" t="e">
        <f>#REF!/Deseason_VA!#REF!*100</f>
        <v>#REF!</v>
      </c>
      <c r="G10" s="24" t="e">
        <f>#REF!/Deseason_VA!#REF!*100</f>
        <v>#REF!</v>
      </c>
      <c r="H10" s="24" t="e">
        <f>#REF!/Deseason_VA!#REF!*100</f>
        <v>#REF!</v>
      </c>
      <c r="I10" s="24" t="e">
        <f>#REF!/Deseason_VA!#REF!*100</f>
        <v>#REF!</v>
      </c>
      <c r="J10" s="24" t="e">
        <f>#REF!/Deseason_VA!#REF!*100</f>
        <v>#REF!</v>
      </c>
      <c r="K10" s="24" t="e">
        <f>#REF!/Deseason_VA!#REF!*100</f>
        <v>#REF!</v>
      </c>
      <c r="L10" s="24" t="e">
        <f>#REF!/Deseason_VA!#REF!*100</f>
        <v>#REF!</v>
      </c>
      <c r="M10" s="24" t="e">
        <f>#REF!/Deseason_VA!#REF!*100</f>
        <v>#REF!</v>
      </c>
      <c r="N10" s="24" t="e">
        <f>#REF!/Deseason_VA!#REF!*100</f>
        <v>#REF!</v>
      </c>
      <c r="O10" s="24" t="e">
        <f>#REF!/Deseason_VA!#REF!*100</f>
        <v>#REF!</v>
      </c>
      <c r="P10" s="24" t="e">
        <f>#REF!/Deseason_VA!#REF!*100</f>
        <v>#REF!</v>
      </c>
      <c r="Q10" s="24" t="e">
        <f>#REF!/Deseason_VA!#REF!*100</f>
        <v>#REF!</v>
      </c>
      <c r="R10" s="24" t="e">
        <f>#REF!/Deseason_VA!#REF!*100</f>
        <v>#REF!</v>
      </c>
      <c r="S10" s="24" t="e">
        <f>#REF!/Deseason_VA!#REF!*100</f>
        <v>#REF!</v>
      </c>
      <c r="T10" s="24" t="e">
        <f>#REF!/Deseason_VA!#REF!*100</f>
        <v>#REF!</v>
      </c>
      <c r="U10" s="24" t="e">
        <f>#REF!/Deseason_VA!#REF!*100</f>
        <v>#REF!</v>
      </c>
      <c r="V10" s="24" t="e">
        <f>#REF!/Deseason_VA!#REF!*100</f>
        <v>#REF!</v>
      </c>
      <c r="W10" s="24" t="e">
        <f>#REF!/Deseason_VA!#REF!*100</f>
        <v>#REF!</v>
      </c>
      <c r="X10" s="24" t="e">
        <f>#REF!/Deseason_VA!#REF!*100</f>
        <v>#REF!</v>
      </c>
      <c r="Y10" s="24" t="e">
        <f>#REF!/Deseason_VA!#REF!*100</f>
        <v>#REF!</v>
      </c>
      <c r="Z10" s="24" t="e">
        <f>#REF!/Deseason_VA!#REF!*100</f>
        <v>#REF!</v>
      </c>
      <c r="AA10" s="24" t="e">
        <f>#REF!/Deseason_VA!#REF!*100</f>
        <v>#REF!</v>
      </c>
      <c r="AB10" s="24" t="e">
        <f>#REF!/Deseason_VA!#REF!*100</f>
        <v>#REF!</v>
      </c>
      <c r="AC10" s="24" t="e">
        <f>#REF!/Deseason_VA!#REF!*100</f>
        <v>#REF!</v>
      </c>
      <c r="AD10" s="24" t="e">
        <f>#REF!/Deseason_VA!#REF!*100</f>
        <v>#REF!</v>
      </c>
      <c r="AE10" s="24" t="e">
        <f>#REF!/Deseason_VA!#REF!*100</f>
        <v>#REF!</v>
      </c>
      <c r="AF10" s="16" t="e">
        <f>#REF!/Deseason_VA!#REF!*100</f>
        <v>#REF!</v>
      </c>
      <c r="AG10" s="16" t="e">
        <f>#REF!/Deseason_VA!#REF!*100</f>
        <v>#REF!</v>
      </c>
      <c r="AH10" s="16" t="e">
        <f>#REF!/Deseason_VA!#REF!*100</f>
        <v>#REF!</v>
      </c>
      <c r="AI10" s="16" t="e">
        <f>#REF!/Deseason_VA!#REF!*100</f>
        <v>#REF!</v>
      </c>
      <c r="AJ10" s="16" t="e">
        <f>#REF!/Deseason_VA!B10*100</f>
        <v>#REF!</v>
      </c>
      <c r="AK10" s="16" t="e">
        <f>#REF!/Deseason_VA!C10*100</f>
        <v>#REF!</v>
      </c>
      <c r="AL10" s="16" t="e">
        <f>#REF!/Deseason_VA!D10*100</f>
        <v>#REF!</v>
      </c>
      <c r="AM10" s="16" t="e">
        <f>#REF!/Deseason_VA!E10*100</f>
        <v>#REF!</v>
      </c>
      <c r="AN10" s="16" t="e">
        <f>#REF!/Deseason_VA!F10*100</f>
        <v>#REF!</v>
      </c>
      <c r="AO10" s="16" t="e">
        <f>#REF!/Deseason_VA!G10*100</f>
        <v>#REF!</v>
      </c>
      <c r="AP10" s="16" t="e">
        <f>#REF!/Deseason_VA!H10*100</f>
        <v>#REF!</v>
      </c>
      <c r="AQ10" s="16" t="e">
        <f>#REF!/Deseason_VA!I10*100</f>
        <v>#REF!</v>
      </c>
    </row>
    <row r="11" spans="1:43" s="8" customFormat="1" ht="18" customHeight="1" x14ac:dyDescent="0.2">
      <c r="A11" s="17" t="s">
        <v>5</v>
      </c>
      <c r="B11" s="24" t="e">
        <f>#REF!/Deseason_VA!#REF!*100</f>
        <v>#REF!</v>
      </c>
      <c r="C11" s="24" t="e">
        <f>#REF!/Deseason_VA!#REF!*100</f>
        <v>#REF!</v>
      </c>
      <c r="D11" s="24" t="e">
        <f>#REF!/Deseason_VA!#REF!*100</f>
        <v>#REF!</v>
      </c>
      <c r="E11" s="24" t="e">
        <f>#REF!/Deseason_VA!#REF!*100</f>
        <v>#REF!</v>
      </c>
      <c r="F11" s="24" t="e">
        <f>#REF!/Deseason_VA!#REF!*100</f>
        <v>#REF!</v>
      </c>
      <c r="G11" s="24" t="e">
        <f>#REF!/Deseason_VA!#REF!*100</f>
        <v>#REF!</v>
      </c>
      <c r="H11" s="24" t="e">
        <f>#REF!/Deseason_VA!#REF!*100</f>
        <v>#REF!</v>
      </c>
      <c r="I11" s="24" t="e">
        <f>#REF!/Deseason_VA!#REF!*100</f>
        <v>#REF!</v>
      </c>
      <c r="J11" s="24" t="e">
        <f>#REF!/Deseason_VA!#REF!*100</f>
        <v>#REF!</v>
      </c>
      <c r="K11" s="24" t="e">
        <f>#REF!/Deseason_VA!#REF!*100</f>
        <v>#REF!</v>
      </c>
      <c r="L11" s="24" t="e">
        <f>#REF!/Deseason_VA!#REF!*100</f>
        <v>#REF!</v>
      </c>
      <c r="M11" s="24" t="e">
        <f>#REF!/Deseason_VA!#REF!*100</f>
        <v>#REF!</v>
      </c>
      <c r="N11" s="24" t="e">
        <f>#REF!/Deseason_VA!#REF!*100</f>
        <v>#REF!</v>
      </c>
      <c r="O11" s="24" t="e">
        <f>#REF!/Deseason_VA!#REF!*100</f>
        <v>#REF!</v>
      </c>
      <c r="P11" s="24" t="e">
        <f>#REF!/Deseason_VA!#REF!*100</f>
        <v>#REF!</v>
      </c>
      <c r="Q11" s="24" t="e">
        <f>#REF!/Deseason_VA!#REF!*100</f>
        <v>#REF!</v>
      </c>
      <c r="R11" s="24" t="e">
        <f>#REF!/Deseason_VA!#REF!*100</f>
        <v>#REF!</v>
      </c>
      <c r="S11" s="24" t="e">
        <f>#REF!/Deseason_VA!#REF!*100</f>
        <v>#REF!</v>
      </c>
      <c r="T11" s="24" t="e">
        <f>#REF!/Deseason_VA!#REF!*100</f>
        <v>#REF!</v>
      </c>
      <c r="U11" s="24" t="e">
        <f>#REF!/Deseason_VA!#REF!*100</f>
        <v>#REF!</v>
      </c>
      <c r="V11" s="24" t="e">
        <f>#REF!/Deseason_VA!#REF!*100</f>
        <v>#REF!</v>
      </c>
      <c r="W11" s="24" t="e">
        <f>#REF!/Deseason_VA!#REF!*100</f>
        <v>#REF!</v>
      </c>
      <c r="X11" s="24" t="e">
        <f>#REF!/Deseason_VA!#REF!*100</f>
        <v>#REF!</v>
      </c>
      <c r="Y11" s="24" t="e">
        <f>#REF!/Deseason_VA!#REF!*100</f>
        <v>#REF!</v>
      </c>
      <c r="Z11" s="24" t="e">
        <f>#REF!/Deseason_VA!#REF!*100</f>
        <v>#REF!</v>
      </c>
      <c r="AA11" s="24" t="e">
        <f>#REF!/Deseason_VA!#REF!*100</f>
        <v>#REF!</v>
      </c>
      <c r="AB11" s="24" t="e">
        <f>#REF!/Deseason_VA!#REF!*100</f>
        <v>#REF!</v>
      </c>
      <c r="AC11" s="24" t="e">
        <f>#REF!/Deseason_VA!#REF!*100</f>
        <v>#REF!</v>
      </c>
      <c r="AD11" s="24" t="e">
        <f>#REF!/Deseason_VA!#REF!*100</f>
        <v>#REF!</v>
      </c>
      <c r="AE11" s="24" t="e">
        <f>#REF!/Deseason_VA!#REF!*100</f>
        <v>#REF!</v>
      </c>
      <c r="AF11" s="16" t="e">
        <f>#REF!/Deseason_VA!#REF!*100</f>
        <v>#REF!</v>
      </c>
      <c r="AG11" s="16" t="e">
        <f>#REF!/Deseason_VA!#REF!*100</f>
        <v>#REF!</v>
      </c>
      <c r="AH11" s="16" t="e">
        <f>#REF!/Deseason_VA!#REF!*100</f>
        <v>#REF!</v>
      </c>
      <c r="AI11" s="16" t="e">
        <f>#REF!/Deseason_VA!#REF!*100</f>
        <v>#REF!</v>
      </c>
      <c r="AJ11" s="16" t="e">
        <f>#REF!/Deseason_VA!B11*100</f>
        <v>#REF!</v>
      </c>
      <c r="AK11" s="16" t="e">
        <f>#REF!/Deseason_VA!C11*100</f>
        <v>#REF!</v>
      </c>
      <c r="AL11" s="16" t="e">
        <f>#REF!/Deseason_VA!D11*100</f>
        <v>#REF!</v>
      </c>
      <c r="AM11" s="16" t="e">
        <f>#REF!/Deseason_VA!E11*100</f>
        <v>#REF!</v>
      </c>
      <c r="AN11" s="16" t="e">
        <f>#REF!/Deseason_VA!F11*100</f>
        <v>#REF!</v>
      </c>
      <c r="AO11" s="16" t="e">
        <f>#REF!/Deseason_VA!G11*100</f>
        <v>#REF!</v>
      </c>
      <c r="AP11" s="16" t="e">
        <f>#REF!/Deseason_VA!H11*100</f>
        <v>#REF!</v>
      </c>
      <c r="AQ11" s="16" t="e">
        <f>#REF!/Deseason_VA!I11*100</f>
        <v>#REF!</v>
      </c>
    </row>
    <row r="12" spans="1:43" s="8" customFormat="1" ht="18" customHeight="1" x14ac:dyDescent="0.2">
      <c r="A12" s="17" t="s">
        <v>6</v>
      </c>
      <c r="B12" s="24" t="e">
        <f>#REF!/Deseason_VA!#REF!*100</f>
        <v>#REF!</v>
      </c>
      <c r="C12" s="24" t="e">
        <f>#REF!/Deseason_VA!#REF!*100</f>
        <v>#REF!</v>
      </c>
      <c r="D12" s="24" t="e">
        <f>#REF!/Deseason_VA!#REF!*100</f>
        <v>#REF!</v>
      </c>
      <c r="E12" s="24" t="e">
        <f>#REF!/Deseason_VA!#REF!*100</f>
        <v>#REF!</v>
      </c>
      <c r="F12" s="24" t="e">
        <f>#REF!/Deseason_VA!#REF!*100</f>
        <v>#REF!</v>
      </c>
      <c r="G12" s="24" t="e">
        <f>#REF!/Deseason_VA!#REF!*100</f>
        <v>#REF!</v>
      </c>
      <c r="H12" s="24" t="e">
        <f>#REF!/Deseason_VA!#REF!*100</f>
        <v>#REF!</v>
      </c>
      <c r="I12" s="24" t="e">
        <f>#REF!/Deseason_VA!#REF!*100</f>
        <v>#REF!</v>
      </c>
      <c r="J12" s="24" t="e">
        <f>#REF!/Deseason_VA!#REF!*100</f>
        <v>#REF!</v>
      </c>
      <c r="K12" s="24" t="e">
        <f>#REF!/Deseason_VA!#REF!*100</f>
        <v>#REF!</v>
      </c>
      <c r="L12" s="24" t="e">
        <f>#REF!/Deseason_VA!#REF!*100</f>
        <v>#REF!</v>
      </c>
      <c r="M12" s="24" t="e">
        <f>#REF!/Deseason_VA!#REF!*100</f>
        <v>#REF!</v>
      </c>
      <c r="N12" s="24" t="e">
        <f>#REF!/Deseason_VA!#REF!*100</f>
        <v>#REF!</v>
      </c>
      <c r="O12" s="24" t="e">
        <f>#REF!/Deseason_VA!#REF!*100</f>
        <v>#REF!</v>
      </c>
      <c r="P12" s="24" t="e">
        <f>#REF!/Deseason_VA!#REF!*100</f>
        <v>#REF!</v>
      </c>
      <c r="Q12" s="24" t="e">
        <f>#REF!/Deseason_VA!#REF!*100</f>
        <v>#REF!</v>
      </c>
      <c r="R12" s="24" t="e">
        <f>#REF!/Deseason_VA!#REF!*100</f>
        <v>#REF!</v>
      </c>
      <c r="S12" s="24" t="e">
        <f>#REF!/Deseason_VA!#REF!*100</f>
        <v>#REF!</v>
      </c>
      <c r="T12" s="24" t="e">
        <f>#REF!/Deseason_VA!#REF!*100</f>
        <v>#REF!</v>
      </c>
      <c r="U12" s="24" t="e">
        <f>#REF!/Deseason_VA!#REF!*100</f>
        <v>#REF!</v>
      </c>
      <c r="V12" s="24" t="e">
        <f>#REF!/Deseason_VA!#REF!*100</f>
        <v>#REF!</v>
      </c>
      <c r="W12" s="24" t="e">
        <f>#REF!/Deseason_VA!#REF!*100</f>
        <v>#REF!</v>
      </c>
      <c r="X12" s="24" t="e">
        <f>#REF!/Deseason_VA!#REF!*100</f>
        <v>#REF!</v>
      </c>
      <c r="Y12" s="24" t="e">
        <f>#REF!/Deseason_VA!#REF!*100</f>
        <v>#REF!</v>
      </c>
      <c r="Z12" s="24" t="e">
        <f>#REF!/Deseason_VA!#REF!*100</f>
        <v>#REF!</v>
      </c>
      <c r="AA12" s="24" t="e">
        <f>#REF!/Deseason_VA!#REF!*100</f>
        <v>#REF!</v>
      </c>
      <c r="AB12" s="24" t="e">
        <f>#REF!/Deseason_VA!#REF!*100</f>
        <v>#REF!</v>
      </c>
      <c r="AC12" s="24" t="e">
        <f>#REF!/Deseason_VA!#REF!*100</f>
        <v>#REF!</v>
      </c>
      <c r="AD12" s="24" t="e">
        <f>#REF!/Deseason_VA!#REF!*100</f>
        <v>#REF!</v>
      </c>
      <c r="AE12" s="24" t="e">
        <f>#REF!/Deseason_VA!#REF!*100</f>
        <v>#REF!</v>
      </c>
      <c r="AF12" s="16" t="e">
        <f>#REF!/Deseason_VA!#REF!*100</f>
        <v>#REF!</v>
      </c>
      <c r="AG12" s="16" t="e">
        <f>#REF!/Deseason_VA!#REF!*100</f>
        <v>#REF!</v>
      </c>
      <c r="AH12" s="16" t="e">
        <f>#REF!/Deseason_VA!#REF!*100</f>
        <v>#REF!</v>
      </c>
      <c r="AI12" s="16" t="e">
        <f>#REF!/Deseason_VA!#REF!*100</f>
        <v>#REF!</v>
      </c>
      <c r="AJ12" s="16" t="e">
        <f>#REF!/Deseason_VA!B12*100</f>
        <v>#REF!</v>
      </c>
      <c r="AK12" s="16" t="e">
        <f>#REF!/Deseason_VA!C12*100</f>
        <v>#REF!</v>
      </c>
      <c r="AL12" s="16" t="e">
        <f>#REF!/Deseason_VA!D12*100</f>
        <v>#REF!</v>
      </c>
      <c r="AM12" s="16" t="e">
        <f>#REF!/Deseason_VA!E12*100</f>
        <v>#REF!</v>
      </c>
      <c r="AN12" s="16" t="e">
        <f>#REF!/Deseason_VA!F12*100</f>
        <v>#REF!</v>
      </c>
      <c r="AO12" s="16" t="e">
        <f>#REF!/Deseason_VA!G12*100</f>
        <v>#REF!</v>
      </c>
      <c r="AP12" s="16" t="e">
        <f>#REF!/Deseason_VA!H12*100</f>
        <v>#REF!</v>
      </c>
      <c r="AQ12" s="16" t="e">
        <f>#REF!/Deseason_VA!I12*100</f>
        <v>#REF!</v>
      </c>
    </row>
    <row r="13" spans="1:43" s="9" customFormat="1" ht="24.75" customHeight="1" x14ac:dyDescent="0.2">
      <c r="A13" s="2" t="s">
        <v>93</v>
      </c>
      <c r="B13" s="21" t="e">
        <f>#REF!/Deseason_VA!#REF!*100</f>
        <v>#REF!</v>
      </c>
      <c r="C13" s="21" t="e">
        <f>#REF!/Deseason_VA!#REF!*100</f>
        <v>#REF!</v>
      </c>
      <c r="D13" s="21" t="e">
        <f>#REF!/Deseason_VA!#REF!*100</f>
        <v>#REF!</v>
      </c>
      <c r="E13" s="21" t="e">
        <f>#REF!/Deseason_VA!#REF!*100</f>
        <v>#REF!</v>
      </c>
      <c r="F13" s="21" t="e">
        <f>#REF!/Deseason_VA!#REF!*100</f>
        <v>#REF!</v>
      </c>
      <c r="G13" s="21" t="e">
        <f>#REF!/Deseason_VA!#REF!*100</f>
        <v>#REF!</v>
      </c>
      <c r="H13" s="21" t="e">
        <f>#REF!/Deseason_VA!#REF!*100</f>
        <v>#REF!</v>
      </c>
      <c r="I13" s="21" t="e">
        <f>#REF!/Deseason_VA!#REF!*100</f>
        <v>#REF!</v>
      </c>
      <c r="J13" s="21" t="e">
        <f>#REF!/Deseason_VA!#REF!*100</f>
        <v>#REF!</v>
      </c>
      <c r="K13" s="21" t="e">
        <f>#REF!/Deseason_VA!#REF!*100</f>
        <v>#REF!</v>
      </c>
      <c r="L13" s="21" t="e">
        <f>#REF!/Deseason_VA!#REF!*100</f>
        <v>#REF!</v>
      </c>
      <c r="M13" s="21" t="e">
        <f>#REF!/Deseason_VA!#REF!*100</f>
        <v>#REF!</v>
      </c>
      <c r="N13" s="21" t="e">
        <f>#REF!/Deseason_VA!#REF!*100</f>
        <v>#REF!</v>
      </c>
      <c r="O13" s="21" t="e">
        <f>#REF!/Deseason_VA!#REF!*100</f>
        <v>#REF!</v>
      </c>
      <c r="P13" s="21" t="e">
        <f>#REF!/Deseason_VA!#REF!*100</f>
        <v>#REF!</v>
      </c>
      <c r="Q13" s="21" t="e">
        <f>#REF!/Deseason_VA!#REF!*100</f>
        <v>#REF!</v>
      </c>
      <c r="R13" s="21" t="e">
        <f>#REF!/Deseason_VA!#REF!*100</f>
        <v>#REF!</v>
      </c>
      <c r="S13" s="21" t="e">
        <f>#REF!/Deseason_VA!#REF!*100</f>
        <v>#REF!</v>
      </c>
      <c r="T13" s="21" t="e">
        <f>#REF!/Deseason_VA!#REF!*100</f>
        <v>#REF!</v>
      </c>
      <c r="U13" s="21" t="e">
        <f>#REF!/Deseason_VA!#REF!*100</f>
        <v>#REF!</v>
      </c>
      <c r="V13" s="21" t="e">
        <f>#REF!/Deseason_VA!#REF!*100</f>
        <v>#REF!</v>
      </c>
      <c r="W13" s="21" t="e">
        <f>#REF!/Deseason_VA!#REF!*100</f>
        <v>#REF!</v>
      </c>
      <c r="X13" s="21" t="e">
        <f>#REF!/Deseason_VA!#REF!*100</f>
        <v>#REF!</v>
      </c>
      <c r="Y13" s="21" t="e">
        <f>#REF!/Deseason_VA!#REF!*100</f>
        <v>#REF!</v>
      </c>
      <c r="Z13" s="21" t="e">
        <f>#REF!/Deseason_VA!#REF!*100</f>
        <v>#REF!</v>
      </c>
      <c r="AA13" s="21" t="e">
        <f>#REF!/Deseason_VA!#REF!*100</f>
        <v>#REF!</v>
      </c>
      <c r="AB13" s="21" t="e">
        <f>#REF!/Deseason_VA!#REF!*100</f>
        <v>#REF!</v>
      </c>
      <c r="AC13" s="21" t="e">
        <f>#REF!/Deseason_VA!#REF!*100</f>
        <v>#REF!</v>
      </c>
      <c r="AD13" s="21" t="e">
        <f>#REF!/Deseason_VA!#REF!*100</f>
        <v>#REF!</v>
      </c>
      <c r="AE13" s="21" t="e">
        <f>#REF!/Deseason_VA!#REF!*100</f>
        <v>#REF!</v>
      </c>
      <c r="AF13" s="19" t="e">
        <f>#REF!/Deseason_VA!#REF!*100</f>
        <v>#REF!</v>
      </c>
      <c r="AG13" s="19" t="e">
        <f>#REF!/Deseason_VA!#REF!*100</f>
        <v>#REF!</v>
      </c>
      <c r="AH13" s="19" t="e">
        <f>#REF!/Deseason_VA!#REF!*100</f>
        <v>#REF!</v>
      </c>
      <c r="AI13" s="19" t="e">
        <f>#REF!/Deseason_VA!#REF!*100</f>
        <v>#REF!</v>
      </c>
      <c r="AJ13" s="19" t="e">
        <f>#REF!/Deseason_VA!B13*100</f>
        <v>#REF!</v>
      </c>
      <c r="AK13" s="19" t="e">
        <f>#REF!/Deseason_VA!C13*100</f>
        <v>#REF!</v>
      </c>
      <c r="AL13" s="19" t="e">
        <f>#REF!/Deseason_VA!D13*100</f>
        <v>#REF!</v>
      </c>
      <c r="AM13" s="19" t="e">
        <f>#REF!/Deseason_VA!E13*100</f>
        <v>#REF!</v>
      </c>
      <c r="AN13" s="19" t="e">
        <f>#REF!/Deseason_VA!F13*100</f>
        <v>#REF!</v>
      </c>
      <c r="AO13" s="19" t="e">
        <f>#REF!/Deseason_VA!G13*100</f>
        <v>#REF!</v>
      </c>
      <c r="AP13" s="19" t="e">
        <f>#REF!/Deseason_VA!H13*100</f>
        <v>#REF!</v>
      </c>
      <c r="AQ13" s="19" t="e">
        <f>#REF!/Deseason_VA!I13*100</f>
        <v>#REF!</v>
      </c>
    </row>
    <row r="14" spans="1:43" s="8" customFormat="1" ht="18" customHeight="1" x14ac:dyDescent="0.2">
      <c r="A14" s="17" t="s">
        <v>8</v>
      </c>
      <c r="B14" s="24" t="e">
        <f>#REF!/Deseason_VA!#REF!*100</f>
        <v>#REF!</v>
      </c>
      <c r="C14" s="24" t="e">
        <f>#REF!/Deseason_VA!#REF!*100</f>
        <v>#REF!</v>
      </c>
      <c r="D14" s="24" t="e">
        <f>#REF!/Deseason_VA!#REF!*100</f>
        <v>#REF!</v>
      </c>
      <c r="E14" s="24" t="e">
        <f>#REF!/Deseason_VA!#REF!*100</f>
        <v>#REF!</v>
      </c>
      <c r="F14" s="24" t="e">
        <f>#REF!/Deseason_VA!#REF!*100</f>
        <v>#REF!</v>
      </c>
      <c r="G14" s="24" t="e">
        <f>#REF!/Deseason_VA!#REF!*100</f>
        <v>#REF!</v>
      </c>
      <c r="H14" s="24" t="e">
        <f>#REF!/Deseason_VA!#REF!*100</f>
        <v>#REF!</v>
      </c>
      <c r="I14" s="24" t="e">
        <f>#REF!/Deseason_VA!#REF!*100</f>
        <v>#REF!</v>
      </c>
      <c r="J14" s="24" t="e">
        <f>#REF!/Deseason_VA!#REF!*100</f>
        <v>#REF!</v>
      </c>
      <c r="K14" s="24" t="e">
        <f>#REF!/Deseason_VA!#REF!*100</f>
        <v>#REF!</v>
      </c>
      <c r="L14" s="24" t="e">
        <f>#REF!/Deseason_VA!#REF!*100</f>
        <v>#REF!</v>
      </c>
      <c r="M14" s="24" t="e">
        <f>#REF!/Deseason_VA!#REF!*100</f>
        <v>#REF!</v>
      </c>
      <c r="N14" s="24" t="e">
        <f>#REF!/Deseason_VA!#REF!*100</f>
        <v>#REF!</v>
      </c>
      <c r="O14" s="24" t="e">
        <f>#REF!/Deseason_VA!#REF!*100</f>
        <v>#REF!</v>
      </c>
      <c r="P14" s="24" t="e">
        <f>#REF!/Deseason_VA!#REF!*100</f>
        <v>#REF!</v>
      </c>
      <c r="Q14" s="24" t="e">
        <f>#REF!/Deseason_VA!#REF!*100</f>
        <v>#REF!</v>
      </c>
      <c r="R14" s="24" t="e">
        <f>#REF!/Deseason_VA!#REF!*100</f>
        <v>#REF!</v>
      </c>
      <c r="S14" s="24" t="e">
        <f>#REF!/Deseason_VA!#REF!*100</f>
        <v>#REF!</v>
      </c>
      <c r="T14" s="24" t="e">
        <f>#REF!/Deseason_VA!#REF!*100</f>
        <v>#REF!</v>
      </c>
      <c r="U14" s="24" t="e">
        <f>#REF!/Deseason_VA!#REF!*100</f>
        <v>#REF!</v>
      </c>
      <c r="V14" s="24" t="e">
        <f>#REF!/Deseason_VA!#REF!*100</f>
        <v>#REF!</v>
      </c>
      <c r="W14" s="24" t="e">
        <f>#REF!/Deseason_VA!#REF!*100</f>
        <v>#REF!</v>
      </c>
      <c r="X14" s="24" t="e">
        <f>#REF!/Deseason_VA!#REF!*100</f>
        <v>#REF!</v>
      </c>
      <c r="Y14" s="24" t="e">
        <f>#REF!/Deseason_VA!#REF!*100</f>
        <v>#REF!</v>
      </c>
      <c r="Z14" s="24" t="e">
        <f>#REF!/Deseason_VA!#REF!*100</f>
        <v>#REF!</v>
      </c>
      <c r="AA14" s="24" t="e">
        <f>#REF!/Deseason_VA!#REF!*100</f>
        <v>#REF!</v>
      </c>
      <c r="AB14" s="24" t="e">
        <f>#REF!/Deseason_VA!#REF!*100</f>
        <v>#REF!</v>
      </c>
      <c r="AC14" s="24" t="e">
        <f>#REF!/Deseason_VA!#REF!*100</f>
        <v>#REF!</v>
      </c>
      <c r="AD14" s="24" t="e">
        <f>#REF!/Deseason_VA!#REF!*100</f>
        <v>#REF!</v>
      </c>
      <c r="AE14" s="24" t="e">
        <f>#REF!/Deseason_VA!#REF!*100</f>
        <v>#REF!</v>
      </c>
      <c r="AF14" s="16" t="e">
        <f>#REF!/Deseason_VA!#REF!*100</f>
        <v>#REF!</v>
      </c>
      <c r="AG14" s="16" t="e">
        <f>#REF!/Deseason_VA!#REF!*100</f>
        <v>#REF!</v>
      </c>
      <c r="AH14" s="16" t="e">
        <f>#REF!/Deseason_VA!#REF!*100</f>
        <v>#REF!</v>
      </c>
      <c r="AI14" s="16" t="e">
        <f>#REF!/Deseason_VA!#REF!*100</f>
        <v>#REF!</v>
      </c>
      <c r="AJ14" s="16" t="e">
        <f>#REF!/Deseason_VA!B14*100</f>
        <v>#REF!</v>
      </c>
      <c r="AK14" s="16" t="e">
        <f>#REF!/Deseason_VA!C14*100</f>
        <v>#REF!</v>
      </c>
      <c r="AL14" s="16" t="e">
        <f>#REF!/Deseason_VA!D14*100</f>
        <v>#REF!</v>
      </c>
      <c r="AM14" s="16" t="e">
        <f>#REF!/Deseason_VA!E14*100</f>
        <v>#REF!</v>
      </c>
      <c r="AN14" s="16" t="e">
        <f>#REF!/Deseason_VA!F14*100</f>
        <v>#REF!</v>
      </c>
      <c r="AO14" s="16" t="e">
        <f>#REF!/Deseason_VA!G14*100</f>
        <v>#REF!</v>
      </c>
      <c r="AP14" s="16" t="e">
        <f>#REF!/Deseason_VA!H14*100</f>
        <v>#REF!</v>
      </c>
      <c r="AQ14" s="16" t="e">
        <f>#REF!/Deseason_VA!I14*100</f>
        <v>#REF!</v>
      </c>
    </row>
    <row r="15" spans="1:43" s="8" customFormat="1" ht="18" customHeight="1" x14ac:dyDescent="0.2">
      <c r="A15" s="4" t="s">
        <v>9</v>
      </c>
      <c r="B15" s="24" t="e">
        <f>#REF!/Deseason_VA!#REF!*100</f>
        <v>#REF!</v>
      </c>
      <c r="C15" s="24" t="e">
        <f>#REF!/Deseason_VA!#REF!*100</f>
        <v>#REF!</v>
      </c>
      <c r="D15" s="24" t="e">
        <f>#REF!/Deseason_VA!#REF!*100</f>
        <v>#REF!</v>
      </c>
      <c r="E15" s="24" t="e">
        <f>#REF!/Deseason_VA!#REF!*100</f>
        <v>#REF!</v>
      </c>
      <c r="F15" s="24" t="e">
        <f>#REF!/Deseason_VA!#REF!*100</f>
        <v>#REF!</v>
      </c>
      <c r="G15" s="24" t="e">
        <f>#REF!/Deseason_VA!#REF!*100</f>
        <v>#REF!</v>
      </c>
      <c r="H15" s="24" t="e">
        <f>#REF!/Deseason_VA!#REF!*100</f>
        <v>#REF!</v>
      </c>
      <c r="I15" s="24" t="e">
        <f>#REF!/Deseason_VA!#REF!*100</f>
        <v>#REF!</v>
      </c>
      <c r="J15" s="24" t="e">
        <f>#REF!/Deseason_VA!#REF!*100</f>
        <v>#REF!</v>
      </c>
      <c r="K15" s="24" t="e">
        <f>#REF!/Deseason_VA!#REF!*100</f>
        <v>#REF!</v>
      </c>
      <c r="L15" s="24" t="e">
        <f>#REF!/Deseason_VA!#REF!*100</f>
        <v>#REF!</v>
      </c>
      <c r="M15" s="24" t="e">
        <f>#REF!/Deseason_VA!#REF!*100</f>
        <v>#REF!</v>
      </c>
      <c r="N15" s="24" t="e">
        <f>#REF!/Deseason_VA!#REF!*100</f>
        <v>#REF!</v>
      </c>
      <c r="O15" s="24" t="e">
        <f>#REF!/Deseason_VA!#REF!*100</f>
        <v>#REF!</v>
      </c>
      <c r="P15" s="24" t="e">
        <f>#REF!/Deseason_VA!#REF!*100</f>
        <v>#REF!</v>
      </c>
      <c r="Q15" s="24" t="e">
        <f>#REF!/Deseason_VA!#REF!*100</f>
        <v>#REF!</v>
      </c>
      <c r="R15" s="24" t="e">
        <f>#REF!/Deseason_VA!#REF!*100</f>
        <v>#REF!</v>
      </c>
      <c r="S15" s="24" t="e">
        <f>#REF!/Deseason_VA!#REF!*100</f>
        <v>#REF!</v>
      </c>
      <c r="T15" s="24" t="e">
        <f>#REF!/Deseason_VA!#REF!*100</f>
        <v>#REF!</v>
      </c>
      <c r="U15" s="24" t="e">
        <f>#REF!/Deseason_VA!#REF!*100</f>
        <v>#REF!</v>
      </c>
      <c r="V15" s="24" t="e">
        <f>#REF!/Deseason_VA!#REF!*100</f>
        <v>#REF!</v>
      </c>
      <c r="W15" s="24" t="e">
        <f>#REF!/Deseason_VA!#REF!*100</f>
        <v>#REF!</v>
      </c>
      <c r="X15" s="24" t="e">
        <f>#REF!/Deseason_VA!#REF!*100</f>
        <v>#REF!</v>
      </c>
      <c r="Y15" s="24" t="e">
        <f>#REF!/Deseason_VA!#REF!*100</f>
        <v>#REF!</v>
      </c>
      <c r="Z15" s="24" t="e">
        <f>#REF!/Deseason_VA!#REF!*100</f>
        <v>#REF!</v>
      </c>
      <c r="AA15" s="24" t="e">
        <f>#REF!/Deseason_VA!#REF!*100</f>
        <v>#REF!</v>
      </c>
      <c r="AB15" s="24" t="e">
        <f>#REF!/Deseason_VA!#REF!*100</f>
        <v>#REF!</v>
      </c>
      <c r="AC15" s="24" t="e">
        <f>#REF!/Deseason_VA!#REF!*100</f>
        <v>#REF!</v>
      </c>
      <c r="AD15" s="24" t="e">
        <f>#REF!/Deseason_VA!#REF!*100</f>
        <v>#REF!</v>
      </c>
      <c r="AE15" s="24" t="e">
        <f>#REF!/Deseason_VA!#REF!*100</f>
        <v>#REF!</v>
      </c>
      <c r="AF15" s="16" t="e">
        <f>#REF!/Deseason_VA!#REF!*100</f>
        <v>#REF!</v>
      </c>
      <c r="AG15" s="16" t="e">
        <f>#REF!/Deseason_VA!#REF!*100</f>
        <v>#REF!</v>
      </c>
      <c r="AH15" s="16" t="e">
        <f>#REF!/Deseason_VA!#REF!*100</f>
        <v>#REF!</v>
      </c>
      <c r="AI15" s="16" t="e">
        <f>#REF!/Deseason_VA!#REF!*100</f>
        <v>#REF!</v>
      </c>
      <c r="AJ15" s="16" t="e">
        <f>#REF!/Deseason_VA!B15*100</f>
        <v>#REF!</v>
      </c>
      <c r="AK15" s="16" t="e">
        <f>#REF!/Deseason_VA!C15*100</f>
        <v>#REF!</v>
      </c>
      <c r="AL15" s="16" t="e">
        <f>#REF!/Deseason_VA!D15*100</f>
        <v>#REF!</v>
      </c>
      <c r="AM15" s="16" t="e">
        <f>#REF!/Deseason_VA!E15*100</f>
        <v>#REF!</v>
      </c>
      <c r="AN15" s="16" t="e">
        <f>#REF!/Deseason_VA!F15*100</f>
        <v>#REF!</v>
      </c>
      <c r="AO15" s="16" t="e">
        <f>#REF!/Deseason_VA!G15*100</f>
        <v>#REF!</v>
      </c>
      <c r="AP15" s="16" t="e">
        <f>#REF!/Deseason_VA!H15*100</f>
        <v>#REF!</v>
      </c>
      <c r="AQ15" s="16" t="e">
        <f>#REF!/Deseason_VA!I15*100</f>
        <v>#REF!</v>
      </c>
    </row>
    <row r="16" spans="1:43" s="8" customFormat="1" ht="18" customHeight="1" x14ac:dyDescent="0.2">
      <c r="A16" s="4" t="s">
        <v>10</v>
      </c>
      <c r="B16" s="24" t="e">
        <f>#REF!/Deseason_VA!#REF!*100</f>
        <v>#REF!</v>
      </c>
      <c r="C16" s="24" t="e">
        <f>#REF!/Deseason_VA!#REF!*100</f>
        <v>#REF!</v>
      </c>
      <c r="D16" s="24" t="e">
        <f>#REF!/Deseason_VA!#REF!*100</f>
        <v>#REF!</v>
      </c>
      <c r="E16" s="24" t="e">
        <f>#REF!/Deseason_VA!#REF!*100</f>
        <v>#REF!</v>
      </c>
      <c r="F16" s="24" t="e">
        <f>#REF!/Deseason_VA!#REF!*100</f>
        <v>#REF!</v>
      </c>
      <c r="G16" s="24" t="e">
        <f>#REF!/Deseason_VA!#REF!*100</f>
        <v>#REF!</v>
      </c>
      <c r="H16" s="24" t="e">
        <f>#REF!/Deseason_VA!#REF!*100</f>
        <v>#REF!</v>
      </c>
      <c r="I16" s="24" t="e">
        <f>#REF!/Deseason_VA!#REF!*100</f>
        <v>#REF!</v>
      </c>
      <c r="J16" s="24" t="e">
        <f>#REF!/Deseason_VA!#REF!*100</f>
        <v>#REF!</v>
      </c>
      <c r="K16" s="24" t="e">
        <f>#REF!/Deseason_VA!#REF!*100</f>
        <v>#REF!</v>
      </c>
      <c r="L16" s="24" t="e">
        <f>#REF!/Deseason_VA!#REF!*100</f>
        <v>#REF!</v>
      </c>
      <c r="M16" s="24" t="e">
        <f>#REF!/Deseason_VA!#REF!*100</f>
        <v>#REF!</v>
      </c>
      <c r="N16" s="24" t="e">
        <f>#REF!/Deseason_VA!#REF!*100</f>
        <v>#REF!</v>
      </c>
      <c r="O16" s="24" t="e">
        <f>#REF!/Deseason_VA!#REF!*100</f>
        <v>#REF!</v>
      </c>
      <c r="P16" s="24" t="e">
        <f>#REF!/Deseason_VA!#REF!*100</f>
        <v>#REF!</v>
      </c>
      <c r="Q16" s="24" t="e">
        <f>#REF!/Deseason_VA!#REF!*100</f>
        <v>#REF!</v>
      </c>
      <c r="R16" s="24" t="e">
        <f>#REF!/Deseason_VA!#REF!*100</f>
        <v>#REF!</v>
      </c>
      <c r="S16" s="24" t="e">
        <f>#REF!/Deseason_VA!#REF!*100</f>
        <v>#REF!</v>
      </c>
      <c r="T16" s="24" t="e">
        <f>#REF!/Deseason_VA!#REF!*100</f>
        <v>#REF!</v>
      </c>
      <c r="U16" s="24" t="e">
        <f>#REF!/Deseason_VA!#REF!*100</f>
        <v>#REF!</v>
      </c>
      <c r="V16" s="24" t="e">
        <f>#REF!/Deseason_VA!#REF!*100</f>
        <v>#REF!</v>
      </c>
      <c r="W16" s="24" t="e">
        <f>#REF!/Deseason_VA!#REF!*100</f>
        <v>#REF!</v>
      </c>
      <c r="X16" s="24" t="e">
        <f>#REF!/Deseason_VA!#REF!*100</f>
        <v>#REF!</v>
      </c>
      <c r="Y16" s="24" t="e">
        <f>#REF!/Deseason_VA!#REF!*100</f>
        <v>#REF!</v>
      </c>
      <c r="Z16" s="24" t="e">
        <f>#REF!/Deseason_VA!#REF!*100</f>
        <v>#REF!</v>
      </c>
      <c r="AA16" s="24" t="e">
        <f>#REF!/Deseason_VA!#REF!*100</f>
        <v>#REF!</v>
      </c>
      <c r="AB16" s="24" t="e">
        <f>#REF!/Deseason_VA!#REF!*100</f>
        <v>#REF!</v>
      </c>
      <c r="AC16" s="24" t="e">
        <f>#REF!/Deseason_VA!#REF!*100</f>
        <v>#REF!</v>
      </c>
      <c r="AD16" s="24" t="e">
        <f>#REF!/Deseason_VA!#REF!*100</f>
        <v>#REF!</v>
      </c>
      <c r="AE16" s="24" t="e">
        <f>#REF!/Deseason_VA!#REF!*100</f>
        <v>#REF!</v>
      </c>
      <c r="AF16" s="16" t="e">
        <f>#REF!/Deseason_VA!#REF!*100</f>
        <v>#REF!</v>
      </c>
      <c r="AG16" s="16" t="e">
        <f>#REF!/Deseason_VA!#REF!*100</f>
        <v>#REF!</v>
      </c>
      <c r="AH16" s="16" t="e">
        <f>#REF!/Deseason_VA!#REF!*100</f>
        <v>#REF!</v>
      </c>
      <c r="AI16" s="16" t="e">
        <f>#REF!/Deseason_VA!#REF!*100</f>
        <v>#REF!</v>
      </c>
      <c r="AJ16" s="16" t="e">
        <f>#REF!/Deseason_VA!B16*100</f>
        <v>#REF!</v>
      </c>
      <c r="AK16" s="16" t="e">
        <f>#REF!/Deseason_VA!C16*100</f>
        <v>#REF!</v>
      </c>
      <c r="AL16" s="16" t="e">
        <f>#REF!/Deseason_VA!D16*100</f>
        <v>#REF!</v>
      </c>
      <c r="AM16" s="16" t="e">
        <f>#REF!/Deseason_VA!E16*100</f>
        <v>#REF!</v>
      </c>
      <c r="AN16" s="16" t="e">
        <f>#REF!/Deseason_VA!F16*100</f>
        <v>#REF!</v>
      </c>
      <c r="AO16" s="16" t="e">
        <f>#REF!/Deseason_VA!G16*100</f>
        <v>#REF!</v>
      </c>
      <c r="AP16" s="16" t="e">
        <f>#REF!/Deseason_VA!H16*100</f>
        <v>#REF!</v>
      </c>
      <c r="AQ16" s="16" t="e">
        <f>#REF!/Deseason_VA!I16*100</f>
        <v>#REF!</v>
      </c>
    </row>
    <row r="17" spans="1:43" s="8" customFormat="1" ht="18" customHeight="1" x14ac:dyDescent="0.2">
      <c r="A17" s="4" t="s">
        <v>11</v>
      </c>
      <c r="B17" s="24" t="e">
        <f>#REF!/Deseason_VA!#REF!*100</f>
        <v>#REF!</v>
      </c>
      <c r="C17" s="24" t="e">
        <f>#REF!/Deseason_VA!#REF!*100</f>
        <v>#REF!</v>
      </c>
      <c r="D17" s="24" t="e">
        <f>#REF!/Deseason_VA!#REF!*100</f>
        <v>#REF!</v>
      </c>
      <c r="E17" s="24" t="e">
        <f>#REF!/Deseason_VA!#REF!*100</f>
        <v>#REF!</v>
      </c>
      <c r="F17" s="24" t="e">
        <f>#REF!/Deseason_VA!#REF!*100</f>
        <v>#REF!</v>
      </c>
      <c r="G17" s="24" t="e">
        <f>#REF!/Deseason_VA!#REF!*100</f>
        <v>#REF!</v>
      </c>
      <c r="H17" s="24" t="e">
        <f>#REF!/Deseason_VA!#REF!*100</f>
        <v>#REF!</v>
      </c>
      <c r="I17" s="24" t="e">
        <f>#REF!/Deseason_VA!#REF!*100</f>
        <v>#REF!</v>
      </c>
      <c r="J17" s="24" t="e">
        <f>#REF!/Deseason_VA!#REF!*100</f>
        <v>#REF!</v>
      </c>
      <c r="K17" s="24" t="e">
        <f>#REF!/Deseason_VA!#REF!*100</f>
        <v>#REF!</v>
      </c>
      <c r="L17" s="24" t="e">
        <f>#REF!/Deseason_VA!#REF!*100</f>
        <v>#REF!</v>
      </c>
      <c r="M17" s="24" t="e">
        <f>#REF!/Deseason_VA!#REF!*100</f>
        <v>#REF!</v>
      </c>
      <c r="N17" s="24" t="e">
        <f>#REF!/Deseason_VA!#REF!*100</f>
        <v>#REF!</v>
      </c>
      <c r="O17" s="24" t="e">
        <f>#REF!/Deseason_VA!#REF!*100</f>
        <v>#REF!</v>
      </c>
      <c r="P17" s="24" t="e">
        <f>#REF!/Deseason_VA!#REF!*100</f>
        <v>#REF!</v>
      </c>
      <c r="Q17" s="24" t="e">
        <f>#REF!/Deseason_VA!#REF!*100</f>
        <v>#REF!</v>
      </c>
      <c r="R17" s="24" t="e">
        <f>#REF!/Deseason_VA!#REF!*100</f>
        <v>#REF!</v>
      </c>
      <c r="S17" s="24" t="e">
        <f>#REF!/Deseason_VA!#REF!*100</f>
        <v>#REF!</v>
      </c>
      <c r="T17" s="24" t="e">
        <f>#REF!/Deseason_VA!#REF!*100</f>
        <v>#REF!</v>
      </c>
      <c r="U17" s="24" t="e">
        <f>#REF!/Deseason_VA!#REF!*100</f>
        <v>#REF!</v>
      </c>
      <c r="V17" s="24" t="e">
        <f>#REF!/Deseason_VA!#REF!*100</f>
        <v>#REF!</v>
      </c>
      <c r="W17" s="24" t="e">
        <f>#REF!/Deseason_VA!#REF!*100</f>
        <v>#REF!</v>
      </c>
      <c r="X17" s="24" t="e">
        <f>#REF!/Deseason_VA!#REF!*100</f>
        <v>#REF!</v>
      </c>
      <c r="Y17" s="24" t="e">
        <f>#REF!/Deseason_VA!#REF!*100</f>
        <v>#REF!</v>
      </c>
      <c r="Z17" s="24" t="e">
        <f>#REF!/Deseason_VA!#REF!*100</f>
        <v>#REF!</v>
      </c>
      <c r="AA17" s="24" t="e">
        <f>#REF!/Deseason_VA!#REF!*100</f>
        <v>#REF!</v>
      </c>
      <c r="AB17" s="24" t="e">
        <f>#REF!/Deseason_VA!#REF!*100</f>
        <v>#REF!</v>
      </c>
      <c r="AC17" s="24" t="e">
        <f>#REF!/Deseason_VA!#REF!*100</f>
        <v>#REF!</v>
      </c>
      <c r="AD17" s="24" t="e">
        <f>#REF!/Deseason_VA!#REF!*100</f>
        <v>#REF!</v>
      </c>
      <c r="AE17" s="24" t="e">
        <f>#REF!/Deseason_VA!#REF!*100</f>
        <v>#REF!</v>
      </c>
      <c r="AF17" s="16" t="e">
        <f>#REF!/Deseason_VA!#REF!*100</f>
        <v>#REF!</v>
      </c>
      <c r="AG17" s="16" t="e">
        <f>#REF!/Deseason_VA!#REF!*100</f>
        <v>#REF!</v>
      </c>
      <c r="AH17" s="16" t="e">
        <f>#REF!/Deseason_VA!#REF!*100</f>
        <v>#REF!</v>
      </c>
      <c r="AI17" s="16" t="e">
        <f>#REF!/Deseason_VA!#REF!*100</f>
        <v>#REF!</v>
      </c>
      <c r="AJ17" s="16" t="e">
        <f>#REF!/Deseason_VA!B17*100</f>
        <v>#REF!</v>
      </c>
      <c r="AK17" s="16" t="e">
        <f>#REF!/Deseason_VA!C17*100</f>
        <v>#REF!</v>
      </c>
      <c r="AL17" s="16" t="e">
        <f>#REF!/Deseason_VA!D17*100</f>
        <v>#REF!</v>
      </c>
      <c r="AM17" s="16" t="e">
        <f>#REF!/Deseason_VA!E17*100</f>
        <v>#REF!</v>
      </c>
      <c r="AN17" s="16" t="e">
        <f>#REF!/Deseason_VA!F17*100</f>
        <v>#REF!</v>
      </c>
      <c r="AO17" s="16" t="e">
        <f>#REF!/Deseason_VA!G17*100</f>
        <v>#REF!</v>
      </c>
      <c r="AP17" s="16" t="e">
        <f>#REF!/Deseason_VA!H17*100</f>
        <v>#REF!</v>
      </c>
      <c r="AQ17" s="16" t="e">
        <f>#REF!/Deseason_VA!I17*100</f>
        <v>#REF!</v>
      </c>
    </row>
    <row r="18" spans="1:43" s="8" customFormat="1" ht="18" customHeight="1" x14ac:dyDescent="0.2">
      <c r="A18" s="17" t="s">
        <v>12</v>
      </c>
      <c r="B18" s="24" t="e">
        <f>#REF!/Deseason_VA!#REF!*100</f>
        <v>#REF!</v>
      </c>
      <c r="C18" s="24" t="e">
        <f>#REF!/Deseason_VA!#REF!*100</f>
        <v>#REF!</v>
      </c>
      <c r="D18" s="24" t="e">
        <f>#REF!/Deseason_VA!#REF!*100</f>
        <v>#REF!</v>
      </c>
      <c r="E18" s="24" t="e">
        <f>#REF!/Deseason_VA!#REF!*100</f>
        <v>#REF!</v>
      </c>
      <c r="F18" s="24" t="e">
        <f>#REF!/Deseason_VA!#REF!*100</f>
        <v>#REF!</v>
      </c>
      <c r="G18" s="24" t="e">
        <f>#REF!/Deseason_VA!#REF!*100</f>
        <v>#REF!</v>
      </c>
      <c r="H18" s="24" t="e">
        <f>#REF!/Deseason_VA!#REF!*100</f>
        <v>#REF!</v>
      </c>
      <c r="I18" s="24" t="e">
        <f>#REF!/Deseason_VA!#REF!*100</f>
        <v>#REF!</v>
      </c>
      <c r="J18" s="24" t="e">
        <f>#REF!/Deseason_VA!#REF!*100</f>
        <v>#REF!</v>
      </c>
      <c r="K18" s="24" t="e">
        <f>#REF!/Deseason_VA!#REF!*100</f>
        <v>#REF!</v>
      </c>
      <c r="L18" s="24" t="e">
        <f>#REF!/Deseason_VA!#REF!*100</f>
        <v>#REF!</v>
      </c>
      <c r="M18" s="24" t="e">
        <f>#REF!/Deseason_VA!#REF!*100</f>
        <v>#REF!</v>
      </c>
      <c r="N18" s="24" t="e">
        <f>#REF!/Deseason_VA!#REF!*100</f>
        <v>#REF!</v>
      </c>
      <c r="O18" s="24" t="e">
        <f>#REF!/Deseason_VA!#REF!*100</f>
        <v>#REF!</v>
      </c>
      <c r="P18" s="24" t="e">
        <f>#REF!/Deseason_VA!#REF!*100</f>
        <v>#REF!</v>
      </c>
      <c r="Q18" s="24" t="e">
        <f>#REF!/Deseason_VA!#REF!*100</f>
        <v>#REF!</v>
      </c>
      <c r="R18" s="24" t="e">
        <f>#REF!/Deseason_VA!#REF!*100</f>
        <v>#REF!</v>
      </c>
      <c r="S18" s="24" t="e">
        <f>#REF!/Deseason_VA!#REF!*100</f>
        <v>#REF!</v>
      </c>
      <c r="T18" s="24" t="e">
        <f>#REF!/Deseason_VA!#REF!*100</f>
        <v>#REF!</v>
      </c>
      <c r="U18" s="24" t="e">
        <f>#REF!/Deseason_VA!#REF!*100</f>
        <v>#REF!</v>
      </c>
      <c r="V18" s="24" t="e">
        <f>#REF!/Deseason_VA!#REF!*100</f>
        <v>#REF!</v>
      </c>
      <c r="W18" s="24" t="e">
        <f>#REF!/Deseason_VA!#REF!*100</f>
        <v>#REF!</v>
      </c>
      <c r="X18" s="24" t="e">
        <f>#REF!/Deseason_VA!#REF!*100</f>
        <v>#REF!</v>
      </c>
      <c r="Y18" s="24" t="e">
        <f>#REF!/Deseason_VA!#REF!*100</f>
        <v>#REF!</v>
      </c>
      <c r="Z18" s="24" t="e">
        <f>#REF!/Deseason_VA!#REF!*100</f>
        <v>#REF!</v>
      </c>
      <c r="AA18" s="24" t="e">
        <f>#REF!/Deseason_VA!#REF!*100</f>
        <v>#REF!</v>
      </c>
      <c r="AB18" s="24" t="e">
        <f>#REF!/Deseason_VA!#REF!*100</f>
        <v>#REF!</v>
      </c>
      <c r="AC18" s="24" t="e">
        <f>#REF!/Deseason_VA!#REF!*100</f>
        <v>#REF!</v>
      </c>
      <c r="AD18" s="24" t="e">
        <f>#REF!/Deseason_VA!#REF!*100</f>
        <v>#REF!</v>
      </c>
      <c r="AE18" s="24" t="e">
        <f>#REF!/Deseason_VA!#REF!*100</f>
        <v>#REF!</v>
      </c>
      <c r="AF18" s="16" t="e">
        <f>#REF!/Deseason_VA!#REF!*100</f>
        <v>#REF!</v>
      </c>
      <c r="AG18" s="16" t="e">
        <f>#REF!/Deseason_VA!#REF!*100</f>
        <v>#REF!</v>
      </c>
      <c r="AH18" s="16" t="e">
        <f>#REF!/Deseason_VA!#REF!*100</f>
        <v>#REF!</v>
      </c>
      <c r="AI18" s="16" t="e">
        <f>#REF!/Deseason_VA!#REF!*100</f>
        <v>#REF!</v>
      </c>
      <c r="AJ18" s="16" t="e">
        <f>#REF!/Deseason_VA!B18*100</f>
        <v>#REF!</v>
      </c>
      <c r="AK18" s="16" t="e">
        <f>#REF!/Deseason_VA!C18*100</f>
        <v>#REF!</v>
      </c>
      <c r="AL18" s="16" t="e">
        <f>#REF!/Deseason_VA!D18*100</f>
        <v>#REF!</v>
      </c>
      <c r="AM18" s="16" t="e">
        <f>#REF!/Deseason_VA!E18*100</f>
        <v>#REF!</v>
      </c>
      <c r="AN18" s="16" t="e">
        <f>#REF!/Deseason_VA!F18*100</f>
        <v>#REF!</v>
      </c>
      <c r="AO18" s="16" t="e">
        <f>#REF!/Deseason_VA!G18*100</f>
        <v>#REF!</v>
      </c>
      <c r="AP18" s="16" t="e">
        <f>#REF!/Deseason_VA!H18*100</f>
        <v>#REF!</v>
      </c>
      <c r="AQ18" s="16" t="e">
        <f>#REF!/Deseason_VA!I18*100</f>
        <v>#REF!</v>
      </c>
    </row>
    <row r="19" spans="1:43" s="9" customFormat="1" ht="24.75" customHeight="1" x14ac:dyDescent="0.2">
      <c r="A19" s="2" t="s">
        <v>94</v>
      </c>
      <c r="B19" s="21" t="e">
        <f>#REF!/Deseason_VA!#REF!*100</f>
        <v>#REF!</v>
      </c>
      <c r="C19" s="21" t="e">
        <f>#REF!/Deseason_VA!#REF!*100</f>
        <v>#REF!</v>
      </c>
      <c r="D19" s="21" t="e">
        <f>#REF!/Deseason_VA!#REF!*100</f>
        <v>#REF!</v>
      </c>
      <c r="E19" s="21" t="e">
        <f>#REF!/Deseason_VA!#REF!*100</f>
        <v>#REF!</v>
      </c>
      <c r="F19" s="21" t="e">
        <f>#REF!/Deseason_VA!#REF!*100</f>
        <v>#REF!</v>
      </c>
      <c r="G19" s="21" t="e">
        <f>#REF!/Deseason_VA!#REF!*100</f>
        <v>#REF!</v>
      </c>
      <c r="H19" s="21" t="e">
        <f>#REF!/Deseason_VA!#REF!*100</f>
        <v>#REF!</v>
      </c>
      <c r="I19" s="21" t="e">
        <f>#REF!/Deseason_VA!#REF!*100</f>
        <v>#REF!</v>
      </c>
      <c r="J19" s="21" t="e">
        <f>#REF!/Deseason_VA!#REF!*100</f>
        <v>#REF!</v>
      </c>
      <c r="K19" s="21" t="e">
        <f>#REF!/Deseason_VA!#REF!*100</f>
        <v>#REF!</v>
      </c>
      <c r="L19" s="21" t="e">
        <f>#REF!/Deseason_VA!#REF!*100</f>
        <v>#REF!</v>
      </c>
      <c r="M19" s="21" t="e">
        <f>#REF!/Deseason_VA!#REF!*100</f>
        <v>#REF!</v>
      </c>
      <c r="N19" s="21" t="e">
        <f>#REF!/Deseason_VA!#REF!*100</f>
        <v>#REF!</v>
      </c>
      <c r="O19" s="21" t="e">
        <f>#REF!/Deseason_VA!#REF!*100</f>
        <v>#REF!</v>
      </c>
      <c r="P19" s="21" t="e">
        <f>#REF!/Deseason_VA!#REF!*100</f>
        <v>#REF!</v>
      </c>
      <c r="Q19" s="21" t="e">
        <f>#REF!/Deseason_VA!#REF!*100</f>
        <v>#REF!</v>
      </c>
      <c r="R19" s="21" t="e">
        <f>#REF!/Deseason_VA!#REF!*100</f>
        <v>#REF!</v>
      </c>
      <c r="S19" s="21" t="e">
        <f>#REF!/Deseason_VA!#REF!*100</f>
        <v>#REF!</v>
      </c>
      <c r="T19" s="21" t="e">
        <f>#REF!/Deseason_VA!#REF!*100</f>
        <v>#REF!</v>
      </c>
      <c r="U19" s="21" t="e">
        <f>#REF!/Deseason_VA!#REF!*100</f>
        <v>#REF!</v>
      </c>
      <c r="V19" s="21" t="e">
        <f>#REF!/Deseason_VA!#REF!*100</f>
        <v>#REF!</v>
      </c>
      <c r="W19" s="21" t="e">
        <f>#REF!/Deseason_VA!#REF!*100</f>
        <v>#REF!</v>
      </c>
      <c r="X19" s="21" t="e">
        <f>#REF!/Deseason_VA!#REF!*100</f>
        <v>#REF!</v>
      </c>
      <c r="Y19" s="21" t="e">
        <f>#REF!/Deseason_VA!#REF!*100</f>
        <v>#REF!</v>
      </c>
      <c r="Z19" s="21" t="e">
        <f>#REF!/Deseason_VA!#REF!*100</f>
        <v>#REF!</v>
      </c>
      <c r="AA19" s="21" t="e">
        <f>#REF!/Deseason_VA!#REF!*100</f>
        <v>#REF!</v>
      </c>
      <c r="AB19" s="21" t="e">
        <f>#REF!/Deseason_VA!#REF!*100</f>
        <v>#REF!</v>
      </c>
      <c r="AC19" s="21" t="e">
        <f>#REF!/Deseason_VA!#REF!*100</f>
        <v>#REF!</v>
      </c>
      <c r="AD19" s="21" t="e">
        <f>#REF!/Deseason_VA!#REF!*100</f>
        <v>#REF!</v>
      </c>
      <c r="AE19" s="21" t="e">
        <f>#REF!/Deseason_VA!#REF!*100</f>
        <v>#REF!</v>
      </c>
      <c r="AF19" s="19" t="e">
        <f>#REF!/Deseason_VA!#REF!*100</f>
        <v>#REF!</v>
      </c>
      <c r="AG19" s="19" t="e">
        <f>#REF!/Deseason_VA!#REF!*100</f>
        <v>#REF!</v>
      </c>
      <c r="AH19" s="19" t="e">
        <f>#REF!/Deseason_VA!#REF!*100</f>
        <v>#REF!</v>
      </c>
      <c r="AI19" s="19" t="e">
        <f>#REF!/Deseason_VA!#REF!*100</f>
        <v>#REF!</v>
      </c>
      <c r="AJ19" s="19" t="e">
        <f>#REF!/Deseason_VA!B19*100</f>
        <v>#REF!</v>
      </c>
      <c r="AK19" s="19" t="e">
        <f>#REF!/Deseason_VA!C19*100</f>
        <v>#REF!</v>
      </c>
      <c r="AL19" s="19" t="e">
        <f>#REF!/Deseason_VA!D19*100</f>
        <v>#REF!</v>
      </c>
      <c r="AM19" s="19" t="e">
        <f>#REF!/Deseason_VA!E19*100</f>
        <v>#REF!</v>
      </c>
      <c r="AN19" s="19" t="e">
        <f>#REF!/Deseason_VA!F19*100</f>
        <v>#REF!</v>
      </c>
      <c r="AO19" s="19" t="e">
        <f>#REF!/Deseason_VA!G19*100</f>
        <v>#REF!</v>
      </c>
      <c r="AP19" s="19" t="e">
        <f>#REF!/Deseason_VA!H19*100</f>
        <v>#REF!</v>
      </c>
      <c r="AQ19" s="19" t="e">
        <f>#REF!/Deseason_VA!I19*100</f>
        <v>#REF!</v>
      </c>
    </row>
    <row r="20" spans="1:43" s="9" customFormat="1" ht="18" customHeight="1" x14ac:dyDescent="0.2">
      <c r="A20" s="59" t="s">
        <v>52</v>
      </c>
      <c r="B20" s="24" t="e">
        <f>#REF!/Deseason_VA!#REF!*100</f>
        <v>#REF!</v>
      </c>
      <c r="C20" s="24" t="e">
        <f>#REF!/Deseason_VA!#REF!*100</f>
        <v>#REF!</v>
      </c>
      <c r="D20" s="24" t="e">
        <f>#REF!/Deseason_VA!#REF!*100</f>
        <v>#REF!</v>
      </c>
      <c r="E20" s="24" t="e">
        <f>#REF!/Deseason_VA!#REF!*100</f>
        <v>#REF!</v>
      </c>
      <c r="F20" s="24" t="e">
        <f>#REF!/Deseason_VA!#REF!*100</f>
        <v>#REF!</v>
      </c>
      <c r="G20" s="24" t="e">
        <f>#REF!/Deseason_VA!#REF!*100</f>
        <v>#REF!</v>
      </c>
      <c r="H20" s="24" t="e">
        <f>#REF!/Deseason_VA!#REF!*100</f>
        <v>#REF!</v>
      </c>
      <c r="I20" s="24" t="e">
        <f>#REF!/Deseason_VA!#REF!*100</f>
        <v>#REF!</v>
      </c>
      <c r="J20" s="24" t="e">
        <f>#REF!/Deseason_VA!#REF!*100</f>
        <v>#REF!</v>
      </c>
      <c r="K20" s="24" t="e">
        <f>#REF!/Deseason_VA!#REF!*100</f>
        <v>#REF!</v>
      </c>
      <c r="L20" s="24" t="e">
        <f>#REF!/Deseason_VA!#REF!*100</f>
        <v>#REF!</v>
      </c>
      <c r="M20" s="24" t="e">
        <f>#REF!/Deseason_VA!#REF!*100</f>
        <v>#REF!</v>
      </c>
      <c r="N20" s="24" t="e">
        <f>#REF!/Deseason_VA!#REF!*100</f>
        <v>#REF!</v>
      </c>
      <c r="O20" s="24" t="e">
        <f>#REF!/Deseason_VA!#REF!*100</f>
        <v>#REF!</v>
      </c>
      <c r="P20" s="24" t="e">
        <f>#REF!/Deseason_VA!#REF!*100</f>
        <v>#REF!</v>
      </c>
      <c r="Q20" s="24" t="e">
        <f>#REF!/Deseason_VA!#REF!*100</f>
        <v>#REF!</v>
      </c>
      <c r="R20" s="24" t="e">
        <f>#REF!/Deseason_VA!#REF!*100</f>
        <v>#REF!</v>
      </c>
      <c r="S20" s="24" t="e">
        <f>#REF!/Deseason_VA!#REF!*100</f>
        <v>#REF!</v>
      </c>
      <c r="T20" s="24" t="e">
        <f>#REF!/Deseason_VA!#REF!*100</f>
        <v>#REF!</v>
      </c>
      <c r="U20" s="24" t="e">
        <f>#REF!/Deseason_VA!#REF!*100</f>
        <v>#REF!</v>
      </c>
      <c r="V20" s="24" t="e">
        <f>#REF!/Deseason_VA!#REF!*100</f>
        <v>#REF!</v>
      </c>
      <c r="W20" s="24" t="e">
        <f>#REF!/Deseason_VA!#REF!*100</f>
        <v>#REF!</v>
      </c>
      <c r="X20" s="24" t="e">
        <f>#REF!/Deseason_VA!#REF!*100</f>
        <v>#REF!</v>
      </c>
      <c r="Y20" s="24" t="e">
        <f>#REF!/Deseason_VA!#REF!*100</f>
        <v>#REF!</v>
      </c>
      <c r="Z20" s="24" t="e">
        <f>#REF!/Deseason_VA!#REF!*100</f>
        <v>#REF!</v>
      </c>
      <c r="AA20" s="24" t="e">
        <f>#REF!/Deseason_VA!#REF!*100</f>
        <v>#REF!</v>
      </c>
      <c r="AB20" s="24" t="e">
        <f>#REF!/Deseason_VA!#REF!*100</f>
        <v>#REF!</v>
      </c>
      <c r="AC20" s="24" t="e">
        <f>#REF!/Deseason_VA!#REF!*100</f>
        <v>#REF!</v>
      </c>
      <c r="AD20" s="24" t="e">
        <f>#REF!/Deseason_VA!#REF!*100</f>
        <v>#REF!</v>
      </c>
      <c r="AE20" s="24" t="e">
        <f>#REF!/Deseason_VA!#REF!*100</f>
        <v>#REF!</v>
      </c>
      <c r="AF20" s="16" t="e">
        <f>#REF!/Deseason_VA!#REF!*100</f>
        <v>#REF!</v>
      </c>
      <c r="AG20" s="16" t="e">
        <f>#REF!/Deseason_VA!#REF!*100</f>
        <v>#REF!</v>
      </c>
      <c r="AH20" s="16" t="e">
        <f>#REF!/Deseason_VA!#REF!*100</f>
        <v>#REF!</v>
      </c>
      <c r="AI20" s="16" t="e">
        <f>#REF!/Deseason_VA!#REF!*100</f>
        <v>#REF!</v>
      </c>
      <c r="AJ20" s="16" t="e">
        <f>#REF!/Deseason_VA!B20*100</f>
        <v>#REF!</v>
      </c>
      <c r="AK20" s="16" t="e">
        <f>#REF!/Deseason_VA!C20*100</f>
        <v>#REF!</v>
      </c>
      <c r="AL20" s="16" t="e">
        <f>#REF!/Deseason_VA!D20*100</f>
        <v>#REF!</v>
      </c>
      <c r="AM20" s="16" t="e">
        <f>#REF!/Deseason_VA!E20*100</f>
        <v>#REF!</v>
      </c>
      <c r="AN20" s="16" t="e">
        <f>#REF!/Deseason_VA!F20*100</f>
        <v>#REF!</v>
      </c>
      <c r="AO20" s="16" t="e">
        <f>#REF!/Deseason_VA!G20*100</f>
        <v>#REF!</v>
      </c>
      <c r="AP20" s="16" t="e">
        <f>#REF!/Deseason_VA!H20*100</f>
        <v>#REF!</v>
      </c>
      <c r="AQ20" s="16" t="e">
        <f>#REF!/Deseason_VA!I20*100</f>
        <v>#REF!</v>
      </c>
    </row>
    <row r="21" spans="1:43" s="9" customFormat="1" ht="18" customHeight="1" x14ac:dyDescent="0.2">
      <c r="A21" s="59" t="s">
        <v>53</v>
      </c>
      <c r="B21" s="24" t="e">
        <f>#REF!/Deseason_VA!#REF!*100</f>
        <v>#REF!</v>
      </c>
      <c r="C21" s="24" t="e">
        <f>#REF!/Deseason_VA!#REF!*100</f>
        <v>#REF!</v>
      </c>
      <c r="D21" s="24" t="e">
        <f>#REF!/Deseason_VA!#REF!*100</f>
        <v>#REF!</v>
      </c>
      <c r="E21" s="24" t="e">
        <f>#REF!/Deseason_VA!#REF!*100</f>
        <v>#REF!</v>
      </c>
      <c r="F21" s="24" t="e">
        <f>#REF!/Deseason_VA!#REF!*100</f>
        <v>#REF!</v>
      </c>
      <c r="G21" s="24" t="e">
        <f>#REF!/Deseason_VA!#REF!*100</f>
        <v>#REF!</v>
      </c>
      <c r="H21" s="24" t="e">
        <f>#REF!/Deseason_VA!#REF!*100</f>
        <v>#REF!</v>
      </c>
      <c r="I21" s="24" t="e">
        <f>#REF!/Deseason_VA!#REF!*100</f>
        <v>#REF!</v>
      </c>
      <c r="J21" s="24" t="e">
        <f>#REF!/Deseason_VA!#REF!*100</f>
        <v>#REF!</v>
      </c>
      <c r="K21" s="24" t="e">
        <f>#REF!/Deseason_VA!#REF!*100</f>
        <v>#REF!</v>
      </c>
      <c r="L21" s="24" t="e">
        <f>#REF!/Deseason_VA!#REF!*100</f>
        <v>#REF!</v>
      </c>
      <c r="M21" s="24" t="e">
        <f>#REF!/Deseason_VA!#REF!*100</f>
        <v>#REF!</v>
      </c>
      <c r="N21" s="24" t="e">
        <f>#REF!/Deseason_VA!#REF!*100</f>
        <v>#REF!</v>
      </c>
      <c r="O21" s="24" t="e">
        <f>#REF!/Deseason_VA!#REF!*100</f>
        <v>#REF!</v>
      </c>
      <c r="P21" s="24" t="e">
        <f>#REF!/Deseason_VA!#REF!*100</f>
        <v>#REF!</v>
      </c>
      <c r="Q21" s="24" t="e">
        <f>#REF!/Deseason_VA!#REF!*100</f>
        <v>#REF!</v>
      </c>
      <c r="R21" s="24" t="e">
        <f>#REF!/Deseason_VA!#REF!*100</f>
        <v>#REF!</v>
      </c>
      <c r="S21" s="24" t="e">
        <f>#REF!/Deseason_VA!#REF!*100</f>
        <v>#REF!</v>
      </c>
      <c r="T21" s="24" t="e">
        <f>#REF!/Deseason_VA!#REF!*100</f>
        <v>#REF!</v>
      </c>
      <c r="U21" s="24" t="e">
        <f>#REF!/Deseason_VA!#REF!*100</f>
        <v>#REF!</v>
      </c>
      <c r="V21" s="24" t="e">
        <f>#REF!/Deseason_VA!#REF!*100</f>
        <v>#REF!</v>
      </c>
      <c r="W21" s="24" t="e">
        <f>#REF!/Deseason_VA!#REF!*100</f>
        <v>#REF!</v>
      </c>
      <c r="X21" s="24" t="e">
        <f>#REF!/Deseason_VA!#REF!*100</f>
        <v>#REF!</v>
      </c>
      <c r="Y21" s="24" t="e">
        <f>#REF!/Deseason_VA!#REF!*100</f>
        <v>#REF!</v>
      </c>
      <c r="Z21" s="24" t="e">
        <f>#REF!/Deseason_VA!#REF!*100</f>
        <v>#REF!</v>
      </c>
      <c r="AA21" s="24" t="e">
        <f>#REF!/Deseason_VA!#REF!*100</f>
        <v>#REF!</v>
      </c>
      <c r="AB21" s="24" t="e">
        <f>#REF!/Deseason_VA!#REF!*100</f>
        <v>#REF!</v>
      </c>
      <c r="AC21" s="24" t="e">
        <f>#REF!/Deseason_VA!#REF!*100</f>
        <v>#REF!</v>
      </c>
      <c r="AD21" s="24" t="e">
        <f>#REF!/Deseason_VA!#REF!*100</f>
        <v>#REF!</v>
      </c>
      <c r="AE21" s="24" t="e">
        <f>#REF!/Deseason_VA!#REF!*100</f>
        <v>#REF!</v>
      </c>
      <c r="AF21" s="16" t="e">
        <f>#REF!/Deseason_VA!#REF!*100</f>
        <v>#REF!</v>
      </c>
      <c r="AG21" s="16" t="e">
        <f>#REF!/Deseason_VA!#REF!*100</f>
        <v>#REF!</v>
      </c>
      <c r="AH21" s="16" t="e">
        <f>#REF!/Deseason_VA!#REF!*100</f>
        <v>#REF!</v>
      </c>
      <c r="AI21" s="16" t="e">
        <f>#REF!/Deseason_VA!#REF!*100</f>
        <v>#REF!</v>
      </c>
      <c r="AJ21" s="16" t="e">
        <f>#REF!/Deseason_VA!B21*100</f>
        <v>#REF!</v>
      </c>
      <c r="AK21" s="16" t="e">
        <f>#REF!/Deseason_VA!C21*100</f>
        <v>#REF!</v>
      </c>
      <c r="AL21" s="16" t="e">
        <f>#REF!/Deseason_VA!D21*100</f>
        <v>#REF!</v>
      </c>
      <c r="AM21" s="16" t="e">
        <f>#REF!/Deseason_VA!E21*100</f>
        <v>#REF!</v>
      </c>
      <c r="AN21" s="16" t="e">
        <f>#REF!/Deseason_VA!F21*100</f>
        <v>#REF!</v>
      </c>
      <c r="AO21" s="16" t="e">
        <f>#REF!/Deseason_VA!G21*100</f>
        <v>#REF!</v>
      </c>
      <c r="AP21" s="16" t="e">
        <f>#REF!/Deseason_VA!H21*100</f>
        <v>#REF!</v>
      </c>
      <c r="AQ21" s="16" t="e">
        <f>#REF!/Deseason_VA!I21*100</f>
        <v>#REF!</v>
      </c>
    </row>
    <row r="22" spans="1:43" s="9" customFormat="1" ht="18" customHeight="1" x14ac:dyDescent="0.2">
      <c r="A22" s="59" t="s">
        <v>55</v>
      </c>
      <c r="B22" s="24" t="e">
        <f>#REF!/Deseason_VA!#REF!*100</f>
        <v>#REF!</v>
      </c>
      <c r="C22" s="24" t="e">
        <f>#REF!/Deseason_VA!#REF!*100</f>
        <v>#REF!</v>
      </c>
      <c r="D22" s="24" t="e">
        <f>#REF!/Deseason_VA!#REF!*100</f>
        <v>#REF!</v>
      </c>
      <c r="E22" s="24" t="e">
        <f>#REF!/Deseason_VA!#REF!*100</f>
        <v>#REF!</v>
      </c>
      <c r="F22" s="24" t="e">
        <f>#REF!/Deseason_VA!#REF!*100</f>
        <v>#REF!</v>
      </c>
      <c r="G22" s="24" t="e">
        <f>#REF!/Deseason_VA!#REF!*100</f>
        <v>#REF!</v>
      </c>
      <c r="H22" s="24" t="e">
        <f>#REF!/Deseason_VA!#REF!*100</f>
        <v>#REF!</v>
      </c>
      <c r="I22" s="24" t="e">
        <f>#REF!/Deseason_VA!#REF!*100</f>
        <v>#REF!</v>
      </c>
      <c r="J22" s="24" t="e">
        <f>#REF!/Deseason_VA!#REF!*100</f>
        <v>#REF!</v>
      </c>
      <c r="K22" s="24" t="e">
        <f>#REF!/Deseason_VA!#REF!*100</f>
        <v>#REF!</v>
      </c>
      <c r="L22" s="24" t="e">
        <f>#REF!/Deseason_VA!#REF!*100</f>
        <v>#REF!</v>
      </c>
      <c r="M22" s="24" t="e">
        <f>#REF!/Deseason_VA!#REF!*100</f>
        <v>#REF!</v>
      </c>
      <c r="N22" s="24" t="e">
        <f>#REF!/Deseason_VA!#REF!*100</f>
        <v>#REF!</v>
      </c>
      <c r="O22" s="24" t="e">
        <f>#REF!/Deseason_VA!#REF!*100</f>
        <v>#REF!</v>
      </c>
      <c r="P22" s="24" t="e">
        <f>#REF!/Deseason_VA!#REF!*100</f>
        <v>#REF!</v>
      </c>
      <c r="Q22" s="24" t="e">
        <f>#REF!/Deseason_VA!#REF!*100</f>
        <v>#REF!</v>
      </c>
      <c r="R22" s="24" t="e">
        <f>#REF!/Deseason_VA!#REF!*100</f>
        <v>#REF!</v>
      </c>
      <c r="S22" s="24" t="e">
        <f>#REF!/Deseason_VA!#REF!*100</f>
        <v>#REF!</v>
      </c>
      <c r="T22" s="24" t="e">
        <f>#REF!/Deseason_VA!#REF!*100</f>
        <v>#REF!</v>
      </c>
      <c r="U22" s="24" t="e">
        <f>#REF!/Deseason_VA!#REF!*100</f>
        <v>#REF!</v>
      </c>
      <c r="V22" s="24" t="e">
        <f>#REF!/Deseason_VA!#REF!*100</f>
        <v>#REF!</v>
      </c>
      <c r="W22" s="24" t="e">
        <f>#REF!/Deseason_VA!#REF!*100</f>
        <v>#REF!</v>
      </c>
      <c r="X22" s="24" t="e">
        <f>#REF!/Deseason_VA!#REF!*100</f>
        <v>#REF!</v>
      </c>
      <c r="Y22" s="24" t="e">
        <f>#REF!/Deseason_VA!#REF!*100</f>
        <v>#REF!</v>
      </c>
      <c r="Z22" s="24" t="e">
        <f>#REF!/Deseason_VA!#REF!*100</f>
        <v>#REF!</v>
      </c>
      <c r="AA22" s="24" t="e">
        <f>#REF!/Deseason_VA!#REF!*100</f>
        <v>#REF!</v>
      </c>
      <c r="AB22" s="24" t="e">
        <f>#REF!/Deseason_VA!#REF!*100</f>
        <v>#REF!</v>
      </c>
      <c r="AC22" s="24" t="e">
        <f>#REF!/Deseason_VA!#REF!*100</f>
        <v>#REF!</v>
      </c>
      <c r="AD22" s="24" t="e">
        <f>#REF!/Deseason_VA!#REF!*100</f>
        <v>#REF!</v>
      </c>
      <c r="AE22" s="24" t="e">
        <f>#REF!/Deseason_VA!#REF!*100</f>
        <v>#REF!</v>
      </c>
      <c r="AF22" s="16" t="e">
        <f>#REF!/Deseason_VA!#REF!*100</f>
        <v>#REF!</v>
      </c>
      <c r="AG22" s="16" t="e">
        <f>#REF!/Deseason_VA!#REF!*100</f>
        <v>#REF!</v>
      </c>
      <c r="AH22" s="16" t="e">
        <f>#REF!/Deseason_VA!#REF!*100</f>
        <v>#REF!</v>
      </c>
      <c r="AI22" s="16" t="e">
        <f>#REF!/Deseason_VA!#REF!*100</f>
        <v>#REF!</v>
      </c>
      <c r="AJ22" s="16" t="e">
        <f>#REF!/Deseason_VA!B22*100</f>
        <v>#REF!</v>
      </c>
      <c r="AK22" s="16" t="e">
        <f>#REF!/Deseason_VA!C22*100</f>
        <v>#REF!</v>
      </c>
      <c r="AL22" s="16" t="e">
        <f>#REF!/Deseason_VA!D22*100</f>
        <v>#REF!</v>
      </c>
      <c r="AM22" s="16" t="e">
        <f>#REF!/Deseason_VA!E22*100</f>
        <v>#REF!</v>
      </c>
      <c r="AN22" s="16" t="e">
        <f>#REF!/Deseason_VA!F22*100</f>
        <v>#REF!</v>
      </c>
      <c r="AO22" s="16" t="e">
        <f>#REF!/Deseason_VA!G22*100</f>
        <v>#REF!</v>
      </c>
      <c r="AP22" s="16" t="e">
        <f>#REF!/Deseason_VA!H22*100</f>
        <v>#REF!</v>
      </c>
      <c r="AQ22" s="16" t="e">
        <f>#REF!/Deseason_VA!I22*100</f>
        <v>#REF!</v>
      </c>
    </row>
    <row r="23" spans="1:43" s="9" customFormat="1" ht="18" customHeight="1" x14ac:dyDescent="0.2">
      <c r="A23" s="59" t="s">
        <v>54</v>
      </c>
      <c r="B23" s="24" t="e">
        <f>#REF!/Deseason_VA!#REF!*100</f>
        <v>#REF!</v>
      </c>
      <c r="C23" s="24" t="e">
        <f>#REF!/Deseason_VA!#REF!*100</f>
        <v>#REF!</v>
      </c>
      <c r="D23" s="24" t="e">
        <f>#REF!/Deseason_VA!#REF!*100</f>
        <v>#REF!</v>
      </c>
      <c r="E23" s="24" t="e">
        <f>#REF!/Deseason_VA!#REF!*100</f>
        <v>#REF!</v>
      </c>
      <c r="F23" s="24" t="e">
        <f>#REF!/Deseason_VA!#REF!*100</f>
        <v>#REF!</v>
      </c>
      <c r="G23" s="24" t="e">
        <f>#REF!/Deseason_VA!#REF!*100</f>
        <v>#REF!</v>
      </c>
      <c r="H23" s="24" t="e">
        <f>#REF!/Deseason_VA!#REF!*100</f>
        <v>#REF!</v>
      </c>
      <c r="I23" s="24" t="e">
        <f>#REF!/Deseason_VA!#REF!*100</f>
        <v>#REF!</v>
      </c>
      <c r="J23" s="24" t="e">
        <f>#REF!/Deseason_VA!#REF!*100</f>
        <v>#REF!</v>
      </c>
      <c r="K23" s="24" t="e">
        <f>#REF!/Deseason_VA!#REF!*100</f>
        <v>#REF!</v>
      </c>
      <c r="L23" s="24" t="e">
        <f>#REF!/Deseason_VA!#REF!*100</f>
        <v>#REF!</v>
      </c>
      <c r="M23" s="24" t="e">
        <f>#REF!/Deseason_VA!#REF!*100</f>
        <v>#REF!</v>
      </c>
      <c r="N23" s="24" t="e">
        <f>#REF!/Deseason_VA!#REF!*100</f>
        <v>#REF!</v>
      </c>
      <c r="O23" s="24" t="e">
        <f>#REF!/Deseason_VA!#REF!*100</f>
        <v>#REF!</v>
      </c>
      <c r="P23" s="24" t="e">
        <f>#REF!/Deseason_VA!#REF!*100</f>
        <v>#REF!</v>
      </c>
      <c r="Q23" s="24" t="e">
        <f>#REF!/Deseason_VA!#REF!*100</f>
        <v>#REF!</v>
      </c>
      <c r="R23" s="24" t="e">
        <f>#REF!/Deseason_VA!#REF!*100</f>
        <v>#REF!</v>
      </c>
      <c r="S23" s="24" t="e">
        <f>#REF!/Deseason_VA!#REF!*100</f>
        <v>#REF!</v>
      </c>
      <c r="T23" s="24" t="e">
        <f>#REF!/Deseason_VA!#REF!*100</f>
        <v>#REF!</v>
      </c>
      <c r="U23" s="24" t="e">
        <f>#REF!/Deseason_VA!#REF!*100</f>
        <v>#REF!</v>
      </c>
      <c r="V23" s="24" t="e">
        <f>#REF!/Deseason_VA!#REF!*100</f>
        <v>#REF!</v>
      </c>
      <c r="W23" s="24" t="e">
        <f>#REF!/Deseason_VA!#REF!*100</f>
        <v>#REF!</v>
      </c>
      <c r="X23" s="24" t="e">
        <f>#REF!/Deseason_VA!#REF!*100</f>
        <v>#REF!</v>
      </c>
      <c r="Y23" s="24" t="e">
        <f>#REF!/Deseason_VA!#REF!*100</f>
        <v>#REF!</v>
      </c>
      <c r="Z23" s="24" t="e">
        <f>#REF!/Deseason_VA!#REF!*100</f>
        <v>#REF!</v>
      </c>
      <c r="AA23" s="24" t="e">
        <f>#REF!/Deseason_VA!#REF!*100</f>
        <v>#REF!</v>
      </c>
      <c r="AB23" s="24" t="e">
        <f>#REF!/Deseason_VA!#REF!*100</f>
        <v>#REF!</v>
      </c>
      <c r="AC23" s="24" t="e">
        <f>#REF!/Deseason_VA!#REF!*100</f>
        <v>#REF!</v>
      </c>
      <c r="AD23" s="24" t="e">
        <f>#REF!/Deseason_VA!#REF!*100</f>
        <v>#REF!</v>
      </c>
      <c r="AE23" s="24" t="e">
        <f>#REF!/Deseason_VA!#REF!*100</f>
        <v>#REF!</v>
      </c>
      <c r="AF23" s="16" t="e">
        <f>#REF!/Deseason_VA!#REF!*100</f>
        <v>#REF!</v>
      </c>
      <c r="AG23" s="16" t="e">
        <f>#REF!/Deseason_VA!#REF!*100</f>
        <v>#REF!</v>
      </c>
      <c r="AH23" s="16" t="e">
        <f>#REF!/Deseason_VA!#REF!*100</f>
        <v>#REF!</v>
      </c>
      <c r="AI23" s="16" t="e">
        <f>#REF!/Deseason_VA!#REF!*100</f>
        <v>#REF!</v>
      </c>
      <c r="AJ23" s="16" t="e">
        <f>#REF!/Deseason_VA!B23*100</f>
        <v>#REF!</v>
      </c>
      <c r="AK23" s="16" t="e">
        <f>#REF!/Deseason_VA!C23*100</f>
        <v>#REF!</v>
      </c>
      <c r="AL23" s="16" t="e">
        <f>#REF!/Deseason_VA!D23*100</f>
        <v>#REF!</v>
      </c>
      <c r="AM23" s="16" t="e">
        <f>#REF!/Deseason_VA!E23*100</f>
        <v>#REF!</v>
      </c>
      <c r="AN23" s="16" t="e">
        <f>#REF!/Deseason_VA!F23*100</f>
        <v>#REF!</v>
      </c>
      <c r="AO23" s="16" t="e">
        <f>#REF!/Deseason_VA!G23*100</f>
        <v>#REF!</v>
      </c>
      <c r="AP23" s="16" t="e">
        <f>#REF!/Deseason_VA!H23*100</f>
        <v>#REF!</v>
      </c>
      <c r="AQ23" s="16" t="e">
        <f>#REF!/Deseason_VA!I23*100</f>
        <v>#REF!</v>
      </c>
    </row>
    <row r="24" spans="1:43" s="9" customFormat="1" ht="18" customHeight="1" x14ac:dyDescent="0.2">
      <c r="A24" s="59" t="s">
        <v>72</v>
      </c>
      <c r="B24" s="24" t="e">
        <f>#REF!/Deseason_VA!#REF!*100</f>
        <v>#REF!</v>
      </c>
      <c r="C24" s="24" t="e">
        <f>#REF!/Deseason_VA!#REF!*100</f>
        <v>#REF!</v>
      </c>
      <c r="D24" s="24" t="e">
        <f>#REF!/Deseason_VA!#REF!*100</f>
        <v>#REF!</v>
      </c>
      <c r="E24" s="24" t="e">
        <f>#REF!/Deseason_VA!#REF!*100</f>
        <v>#REF!</v>
      </c>
      <c r="F24" s="24" t="e">
        <f>#REF!/Deseason_VA!#REF!*100</f>
        <v>#REF!</v>
      </c>
      <c r="G24" s="24" t="e">
        <f>#REF!/Deseason_VA!#REF!*100</f>
        <v>#REF!</v>
      </c>
      <c r="H24" s="24" t="e">
        <f>#REF!/Deseason_VA!#REF!*100</f>
        <v>#REF!</v>
      </c>
      <c r="I24" s="24" t="e">
        <f>#REF!/Deseason_VA!#REF!*100</f>
        <v>#REF!</v>
      </c>
      <c r="J24" s="24" t="e">
        <f>#REF!/Deseason_VA!#REF!*100</f>
        <v>#REF!</v>
      </c>
      <c r="K24" s="24" t="e">
        <f>#REF!/Deseason_VA!#REF!*100</f>
        <v>#REF!</v>
      </c>
      <c r="L24" s="24" t="e">
        <f>#REF!/Deseason_VA!#REF!*100</f>
        <v>#REF!</v>
      </c>
      <c r="M24" s="24" t="e">
        <f>#REF!/Deseason_VA!#REF!*100</f>
        <v>#REF!</v>
      </c>
      <c r="N24" s="24" t="e">
        <f>#REF!/Deseason_VA!#REF!*100</f>
        <v>#REF!</v>
      </c>
      <c r="O24" s="24" t="e">
        <f>#REF!/Deseason_VA!#REF!*100</f>
        <v>#REF!</v>
      </c>
      <c r="P24" s="24" t="e">
        <f>#REF!/Deseason_VA!#REF!*100</f>
        <v>#REF!</v>
      </c>
      <c r="Q24" s="24" t="e">
        <f>#REF!/Deseason_VA!#REF!*100</f>
        <v>#REF!</v>
      </c>
      <c r="R24" s="24" t="e">
        <f>#REF!/Deseason_VA!#REF!*100</f>
        <v>#REF!</v>
      </c>
      <c r="S24" s="24" t="e">
        <f>#REF!/Deseason_VA!#REF!*100</f>
        <v>#REF!</v>
      </c>
      <c r="T24" s="24" t="e">
        <f>#REF!/Deseason_VA!#REF!*100</f>
        <v>#REF!</v>
      </c>
      <c r="U24" s="24" t="e">
        <f>#REF!/Deseason_VA!#REF!*100</f>
        <v>#REF!</v>
      </c>
      <c r="V24" s="24" t="e">
        <f>#REF!/Deseason_VA!#REF!*100</f>
        <v>#REF!</v>
      </c>
      <c r="W24" s="24" t="e">
        <f>#REF!/Deseason_VA!#REF!*100</f>
        <v>#REF!</v>
      </c>
      <c r="X24" s="24" t="e">
        <f>#REF!/Deseason_VA!#REF!*100</f>
        <v>#REF!</v>
      </c>
      <c r="Y24" s="24" t="e">
        <f>#REF!/Deseason_VA!#REF!*100</f>
        <v>#REF!</v>
      </c>
      <c r="Z24" s="24" t="e">
        <f>#REF!/Deseason_VA!#REF!*100</f>
        <v>#REF!</v>
      </c>
      <c r="AA24" s="24" t="e">
        <f>#REF!/Deseason_VA!#REF!*100</f>
        <v>#REF!</v>
      </c>
      <c r="AB24" s="24" t="e">
        <f>#REF!/Deseason_VA!#REF!*100</f>
        <v>#REF!</v>
      </c>
      <c r="AC24" s="24" t="e">
        <f>#REF!/Deseason_VA!#REF!*100</f>
        <v>#REF!</v>
      </c>
      <c r="AD24" s="24" t="e">
        <f>#REF!/Deseason_VA!#REF!*100</f>
        <v>#REF!</v>
      </c>
      <c r="AE24" s="24" t="e">
        <f>#REF!/Deseason_VA!#REF!*100</f>
        <v>#REF!</v>
      </c>
      <c r="AF24" s="16" t="e">
        <f>#REF!/Deseason_VA!#REF!*100</f>
        <v>#REF!</v>
      </c>
      <c r="AG24" s="16" t="e">
        <f>#REF!/Deseason_VA!#REF!*100</f>
        <v>#REF!</v>
      </c>
      <c r="AH24" s="16" t="e">
        <f>#REF!/Deseason_VA!#REF!*100</f>
        <v>#REF!</v>
      </c>
      <c r="AI24" s="16" t="e">
        <f>#REF!/Deseason_VA!#REF!*100</f>
        <v>#REF!</v>
      </c>
      <c r="AJ24" s="16" t="e">
        <f>#REF!/Deseason_VA!B24*100</f>
        <v>#REF!</v>
      </c>
      <c r="AK24" s="16" t="e">
        <f>#REF!/Deseason_VA!C24*100</f>
        <v>#REF!</v>
      </c>
      <c r="AL24" s="16" t="e">
        <f>#REF!/Deseason_VA!D24*100</f>
        <v>#REF!</v>
      </c>
      <c r="AM24" s="16" t="e">
        <f>#REF!/Deseason_VA!E24*100</f>
        <v>#REF!</v>
      </c>
      <c r="AN24" s="16" t="e">
        <f>#REF!/Deseason_VA!F24*100</f>
        <v>#REF!</v>
      </c>
      <c r="AO24" s="16" t="e">
        <f>#REF!/Deseason_VA!G24*100</f>
        <v>#REF!</v>
      </c>
      <c r="AP24" s="16" t="e">
        <f>#REF!/Deseason_VA!H24*100</f>
        <v>#REF!</v>
      </c>
      <c r="AQ24" s="16" t="e">
        <f>#REF!/Deseason_VA!I24*100</f>
        <v>#REF!</v>
      </c>
    </row>
    <row r="25" spans="1:43" s="9" customFormat="1" ht="18" customHeight="1" x14ac:dyDescent="0.2">
      <c r="A25" s="59" t="s">
        <v>14</v>
      </c>
      <c r="B25" s="24" t="e">
        <f>#REF!/Deseason_VA!#REF!*100</f>
        <v>#REF!</v>
      </c>
      <c r="C25" s="24" t="e">
        <f>#REF!/Deseason_VA!#REF!*100</f>
        <v>#REF!</v>
      </c>
      <c r="D25" s="24" t="e">
        <f>#REF!/Deseason_VA!#REF!*100</f>
        <v>#REF!</v>
      </c>
      <c r="E25" s="24" t="e">
        <f>#REF!/Deseason_VA!#REF!*100</f>
        <v>#REF!</v>
      </c>
      <c r="F25" s="24" t="e">
        <f>#REF!/Deseason_VA!#REF!*100</f>
        <v>#REF!</v>
      </c>
      <c r="G25" s="24" t="e">
        <f>#REF!/Deseason_VA!#REF!*100</f>
        <v>#REF!</v>
      </c>
      <c r="H25" s="24" t="e">
        <f>#REF!/Deseason_VA!#REF!*100</f>
        <v>#REF!</v>
      </c>
      <c r="I25" s="24" t="e">
        <f>#REF!/Deseason_VA!#REF!*100</f>
        <v>#REF!</v>
      </c>
      <c r="J25" s="24" t="e">
        <f>#REF!/Deseason_VA!#REF!*100</f>
        <v>#REF!</v>
      </c>
      <c r="K25" s="24" t="e">
        <f>#REF!/Deseason_VA!#REF!*100</f>
        <v>#REF!</v>
      </c>
      <c r="L25" s="24" t="e">
        <f>#REF!/Deseason_VA!#REF!*100</f>
        <v>#REF!</v>
      </c>
      <c r="M25" s="24" t="e">
        <f>#REF!/Deseason_VA!#REF!*100</f>
        <v>#REF!</v>
      </c>
      <c r="N25" s="24" t="e">
        <f>#REF!/Deseason_VA!#REF!*100</f>
        <v>#REF!</v>
      </c>
      <c r="O25" s="24" t="e">
        <f>#REF!/Deseason_VA!#REF!*100</f>
        <v>#REF!</v>
      </c>
      <c r="P25" s="24" t="e">
        <f>#REF!/Deseason_VA!#REF!*100</f>
        <v>#REF!</v>
      </c>
      <c r="Q25" s="24" t="e">
        <f>#REF!/Deseason_VA!#REF!*100</f>
        <v>#REF!</v>
      </c>
      <c r="R25" s="24" t="e">
        <f>#REF!/Deseason_VA!#REF!*100</f>
        <v>#REF!</v>
      </c>
      <c r="S25" s="24" t="e">
        <f>#REF!/Deseason_VA!#REF!*100</f>
        <v>#REF!</v>
      </c>
      <c r="T25" s="24" t="e">
        <f>#REF!/Deseason_VA!#REF!*100</f>
        <v>#REF!</v>
      </c>
      <c r="U25" s="24" t="e">
        <f>#REF!/Deseason_VA!#REF!*100</f>
        <v>#REF!</v>
      </c>
      <c r="V25" s="24" t="e">
        <f>#REF!/Deseason_VA!#REF!*100</f>
        <v>#REF!</v>
      </c>
      <c r="W25" s="24" t="e">
        <f>#REF!/Deseason_VA!#REF!*100</f>
        <v>#REF!</v>
      </c>
      <c r="X25" s="24" t="e">
        <f>#REF!/Deseason_VA!#REF!*100</f>
        <v>#REF!</v>
      </c>
      <c r="Y25" s="24" t="e">
        <f>#REF!/Deseason_VA!#REF!*100</f>
        <v>#REF!</v>
      </c>
      <c r="Z25" s="24" t="e">
        <f>#REF!/Deseason_VA!#REF!*100</f>
        <v>#REF!</v>
      </c>
      <c r="AA25" s="24" t="e">
        <f>#REF!/Deseason_VA!#REF!*100</f>
        <v>#REF!</v>
      </c>
      <c r="AB25" s="24" t="e">
        <f>#REF!/Deseason_VA!#REF!*100</f>
        <v>#REF!</v>
      </c>
      <c r="AC25" s="24" t="e">
        <f>#REF!/Deseason_VA!#REF!*100</f>
        <v>#REF!</v>
      </c>
      <c r="AD25" s="24" t="e">
        <f>#REF!/Deseason_VA!#REF!*100</f>
        <v>#REF!</v>
      </c>
      <c r="AE25" s="24" t="e">
        <f>#REF!/Deseason_VA!#REF!*100</f>
        <v>#REF!</v>
      </c>
      <c r="AF25" s="16" t="e">
        <f>#REF!/Deseason_VA!#REF!*100</f>
        <v>#REF!</v>
      </c>
      <c r="AG25" s="16" t="e">
        <f>#REF!/Deseason_VA!#REF!*100</f>
        <v>#REF!</v>
      </c>
      <c r="AH25" s="16" t="e">
        <f>#REF!/Deseason_VA!#REF!*100</f>
        <v>#REF!</v>
      </c>
      <c r="AI25" s="16" t="e">
        <f>#REF!/Deseason_VA!#REF!*100</f>
        <v>#REF!</v>
      </c>
      <c r="AJ25" s="16" t="e">
        <f>#REF!/Deseason_VA!B25*100</f>
        <v>#REF!</v>
      </c>
      <c r="AK25" s="16" t="e">
        <f>#REF!/Deseason_VA!C25*100</f>
        <v>#REF!</v>
      </c>
      <c r="AL25" s="16" t="e">
        <f>#REF!/Deseason_VA!D25*100</f>
        <v>#REF!</v>
      </c>
      <c r="AM25" s="16" t="e">
        <f>#REF!/Deseason_VA!E25*100</f>
        <v>#REF!</v>
      </c>
      <c r="AN25" s="16" t="e">
        <f>#REF!/Deseason_VA!F25*100</f>
        <v>#REF!</v>
      </c>
      <c r="AO25" s="16" t="e">
        <f>#REF!/Deseason_VA!G25*100</f>
        <v>#REF!</v>
      </c>
      <c r="AP25" s="16" t="e">
        <f>#REF!/Deseason_VA!H25*100</f>
        <v>#REF!</v>
      </c>
      <c r="AQ25" s="16" t="e">
        <f>#REF!/Deseason_VA!I25*100</f>
        <v>#REF!</v>
      </c>
    </row>
    <row r="26" spans="1:43" s="9" customFormat="1" ht="18" customHeight="1" x14ac:dyDescent="0.2">
      <c r="A26" s="59" t="s">
        <v>56</v>
      </c>
      <c r="B26" s="24" t="e">
        <f>#REF!/Deseason_VA!#REF!*100</f>
        <v>#REF!</v>
      </c>
      <c r="C26" s="24" t="e">
        <f>#REF!/Deseason_VA!#REF!*100</f>
        <v>#REF!</v>
      </c>
      <c r="D26" s="24" t="e">
        <f>#REF!/Deseason_VA!#REF!*100</f>
        <v>#REF!</v>
      </c>
      <c r="E26" s="24" t="e">
        <f>#REF!/Deseason_VA!#REF!*100</f>
        <v>#REF!</v>
      </c>
      <c r="F26" s="24" t="e">
        <f>#REF!/Deseason_VA!#REF!*100</f>
        <v>#REF!</v>
      </c>
      <c r="G26" s="24" t="e">
        <f>#REF!/Deseason_VA!#REF!*100</f>
        <v>#REF!</v>
      </c>
      <c r="H26" s="24" t="e">
        <f>#REF!/Deseason_VA!#REF!*100</f>
        <v>#REF!</v>
      </c>
      <c r="I26" s="24" t="e">
        <f>#REF!/Deseason_VA!#REF!*100</f>
        <v>#REF!</v>
      </c>
      <c r="J26" s="24" t="e">
        <f>#REF!/Deseason_VA!#REF!*100</f>
        <v>#REF!</v>
      </c>
      <c r="K26" s="24" t="e">
        <f>#REF!/Deseason_VA!#REF!*100</f>
        <v>#REF!</v>
      </c>
      <c r="L26" s="24" t="e">
        <f>#REF!/Deseason_VA!#REF!*100</f>
        <v>#REF!</v>
      </c>
      <c r="M26" s="24" t="e">
        <f>#REF!/Deseason_VA!#REF!*100</f>
        <v>#REF!</v>
      </c>
      <c r="N26" s="24" t="e">
        <f>#REF!/Deseason_VA!#REF!*100</f>
        <v>#REF!</v>
      </c>
      <c r="O26" s="24" t="e">
        <f>#REF!/Deseason_VA!#REF!*100</f>
        <v>#REF!</v>
      </c>
      <c r="P26" s="24" t="e">
        <f>#REF!/Deseason_VA!#REF!*100</f>
        <v>#REF!</v>
      </c>
      <c r="Q26" s="24" t="e">
        <f>#REF!/Deseason_VA!#REF!*100</f>
        <v>#REF!</v>
      </c>
      <c r="R26" s="24" t="e">
        <f>#REF!/Deseason_VA!#REF!*100</f>
        <v>#REF!</v>
      </c>
      <c r="S26" s="24" t="e">
        <f>#REF!/Deseason_VA!#REF!*100</f>
        <v>#REF!</v>
      </c>
      <c r="T26" s="24" t="e">
        <f>#REF!/Deseason_VA!#REF!*100</f>
        <v>#REF!</v>
      </c>
      <c r="U26" s="24" t="e">
        <f>#REF!/Deseason_VA!#REF!*100</f>
        <v>#REF!</v>
      </c>
      <c r="V26" s="24" t="e">
        <f>#REF!/Deseason_VA!#REF!*100</f>
        <v>#REF!</v>
      </c>
      <c r="W26" s="24" t="e">
        <f>#REF!/Deseason_VA!#REF!*100</f>
        <v>#REF!</v>
      </c>
      <c r="X26" s="24" t="e">
        <f>#REF!/Deseason_VA!#REF!*100</f>
        <v>#REF!</v>
      </c>
      <c r="Y26" s="24" t="e">
        <f>#REF!/Deseason_VA!#REF!*100</f>
        <v>#REF!</v>
      </c>
      <c r="Z26" s="24" t="e">
        <f>#REF!/Deseason_VA!#REF!*100</f>
        <v>#REF!</v>
      </c>
      <c r="AA26" s="24" t="e">
        <f>#REF!/Deseason_VA!#REF!*100</f>
        <v>#REF!</v>
      </c>
      <c r="AB26" s="24" t="e">
        <f>#REF!/Deseason_VA!#REF!*100</f>
        <v>#REF!</v>
      </c>
      <c r="AC26" s="24" t="e">
        <f>#REF!/Deseason_VA!#REF!*100</f>
        <v>#REF!</v>
      </c>
      <c r="AD26" s="24" t="e">
        <f>#REF!/Deseason_VA!#REF!*100</f>
        <v>#REF!</v>
      </c>
      <c r="AE26" s="24" t="e">
        <f>#REF!/Deseason_VA!#REF!*100</f>
        <v>#REF!</v>
      </c>
      <c r="AF26" s="16" t="e">
        <f>#REF!/Deseason_VA!#REF!*100</f>
        <v>#REF!</v>
      </c>
      <c r="AG26" s="16" t="e">
        <f>#REF!/Deseason_VA!#REF!*100</f>
        <v>#REF!</v>
      </c>
      <c r="AH26" s="16" t="e">
        <f>#REF!/Deseason_VA!#REF!*100</f>
        <v>#REF!</v>
      </c>
      <c r="AI26" s="16" t="e">
        <f>#REF!/Deseason_VA!#REF!*100</f>
        <v>#REF!</v>
      </c>
      <c r="AJ26" s="16" t="e">
        <f>#REF!/Deseason_VA!B26*100</f>
        <v>#REF!</v>
      </c>
      <c r="AK26" s="16" t="e">
        <f>#REF!/Deseason_VA!C26*100</f>
        <v>#REF!</v>
      </c>
      <c r="AL26" s="16" t="e">
        <f>#REF!/Deseason_VA!D26*100</f>
        <v>#REF!</v>
      </c>
      <c r="AM26" s="16" t="e">
        <f>#REF!/Deseason_VA!E26*100</f>
        <v>#REF!</v>
      </c>
      <c r="AN26" s="16" t="e">
        <f>#REF!/Deseason_VA!F26*100</f>
        <v>#REF!</v>
      </c>
      <c r="AO26" s="16" t="e">
        <f>#REF!/Deseason_VA!G26*100</f>
        <v>#REF!</v>
      </c>
      <c r="AP26" s="16" t="e">
        <f>#REF!/Deseason_VA!H26*100</f>
        <v>#REF!</v>
      </c>
      <c r="AQ26" s="16" t="e">
        <f>#REF!/Deseason_VA!I26*100</f>
        <v>#REF!</v>
      </c>
    </row>
    <row r="27" spans="1:43" s="9" customFormat="1" ht="18" customHeight="1" x14ac:dyDescent="0.2">
      <c r="A27" s="59" t="s">
        <v>57</v>
      </c>
      <c r="B27" s="24" t="e">
        <f>#REF!/Deseason_VA!#REF!*100</f>
        <v>#REF!</v>
      </c>
      <c r="C27" s="24" t="e">
        <f>#REF!/Deseason_VA!#REF!*100</f>
        <v>#REF!</v>
      </c>
      <c r="D27" s="24" t="e">
        <f>#REF!/Deseason_VA!#REF!*100</f>
        <v>#REF!</v>
      </c>
      <c r="E27" s="24" t="e">
        <f>#REF!/Deseason_VA!#REF!*100</f>
        <v>#REF!</v>
      </c>
      <c r="F27" s="24" t="e">
        <f>#REF!/Deseason_VA!#REF!*100</f>
        <v>#REF!</v>
      </c>
      <c r="G27" s="24" t="e">
        <f>#REF!/Deseason_VA!#REF!*100</f>
        <v>#REF!</v>
      </c>
      <c r="H27" s="24" t="e">
        <f>#REF!/Deseason_VA!#REF!*100</f>
        <v>#REF!</v>
      </c>
      <c r="I27" s="24" t="e">
        <f>#REF!/Deseason_VA!#REF!*100</f>
        <v>#REF!</v>
      </c>
      <c r="J27" s="24" t="e">
        <f>#REF!/Deseason_VA!#REF!*100</f>
        <v>#REF!</v>
      </c>
      <c r="K27" s="24" t="e">
        <f>#REF!/Deseason_VA!#REF!*100</f>
        <v>#REF!</v>
      </c>
      <c r="L27" s="24" t="e">
        <f>#REF!/Deseason_VA!#REF!*100</f>
        <v>#REF!</v>
      </c>
      <c r="M27" s="24" t="e">
        <f>#REF!/Deseason_VA!#REF!*100</f>
        <v>#REF!</v>
      </c>
      <c r="N27" s="24" t="e">
        <f>#REF!/Deseason_VA!#REF!*100</f>
        <v>#REF!</v>
      </c>
      <c r="O27" s="24" t="e">
        <f>#REF!/Deseason_VA!#REF!*100</f>
        <v>#REF!</v>
      </c>
      <c r="P27" s="24" t="e">
        <f>#REF!/Deseason_VA!#REF!*100</f>
        <v>#REF!</v>
      </c>
      <c r="Q27" s="24" t="e">
        <f>#REF!/Deseason_VA!#REF!*100</f>
        <v>#REF!</v>
      </c>
      <c r="R27" s="24" t="e">
        <f>#REF!/Deseason_VA!#REF!*100</f>
        <v>#REF!</v>
      </c>
      <c r="S27" s="24" t="e">
        <f>#REF!/Deseason_VA!#REF!*100</f>
        <v>#REF!</v>
      </c>
      <c r="T27" s="24" t="e">
        <f>#REF!/Deseason_VA!#REF!*100</f>
        <v>#REF!</v>
      </c>
      <c r="U27" s="24" t="e">
        <f>#REF!/Deseason_VA!#REF!*100</f>
        <v>#REF!</v>
      </c>
      <c r="V27" s="24" t="e">
        <f>#REF!/Deseason_VA!#REF!*100</f>
        <v>#REF!</v>
      </c>
      <c r="W27" s="24" t="e">
        <f>#REF!/Deseason_VA!#REF!*100</f>
        <v>#REF!</v>
      </c>
      <c r="X27" s="24" t="e">
        <f>#REF!/Deseason_VA!#REF!*100</f>
        <v>#REF!</v>
      </c>
      <c r="Y27" s="24" t="e">
        <f>#REF!/Deseason_VA!#REF!*100</f>
        <v>#REF!</v>
      </c>
      <c r="Z27" s="24" t="e">
        <f>#REF!/Deseason_VA!#REF!*100</f>
        <v>#REF!</v>
      </c>
      <c r="AA27" s="24" t="e">
        <f>#REF!/Deseason_VA!#REF!*100</f>
        <v>#REF!</v>
      </c>
      <c r="AB27" s="24" t="e">
        <f>#REF!/Deseason_VA!#REF!*100</f>
        <v>#REF!</v>
      </c>
      <c r="AC27" s="24" t="e">
        <f>#REF!/Deseason_VA!#REF!*100</f>
        <v>#REF!</v>
      </c>
      <c r="AD27" s="24" t="e">
        <f>#REF!/Deseason_VA!#REF!*100</f>
        <v>#REF!</v>
      </c>
      <c r="AE27" s="24" t="e">
        <f>#REF!/Deseason_VA!#REF!*100</f>
        <v>#REF!</v>
      </c>
      <c r="AF27" s="16" t="e">
        <f>#REF!/Deseason_VA!#REF!*100</f>
        <v>#REF!</v>
      </c>
      <c r="AG27" s="16" t="e">
        <f>#REF!/Deseason_VA!#REF!*100</f>
        <v>#REF!</v>
      </c>
      <c r="AH27" s="16" t="e">
        <f>#REF!/Deseason_VA!#REF!*100</f>
        <v>#REF!</v>
      </c>
      <c r="AI27" s="16" t="e">
        <f>#REF!/Deseason_VA!#REF!*100</f>
        <v>#REF!</v>
      </c>
      <c r="AJ27" s="16" t="e">
        <f>#REF!/Deseason_VA!B27*100</f>
        <v>#REF!</v>
      </c>
      <c r="AK27" s="16" t="e">
        <f>#REF!/Deseason_VA!C27*100</f>
        <v>#REF!</v>
      </c>
      <c r="AL27" s="16" t="e">
        <f>#REF!/Deseason_VA!D27*100</f>
        <v>#REF!</v>
      </c>
      <c r="AM27" s="16" t="e">
        <f>#REF!/Deseason_VA!E27*100</f>
        <v>#REF!</v>
      </c>
      <c r="AN27" s="16" t="e">
        <f>#REF!/Deseason_VA!F27*100</f>
        <v>#REF!</v>
      </c>
      <c r="AO27" s="16" t="e">
        <f>#REF!/Deseason_VA!G27*100</f>
        <v>#REF!</v>
      </c>
      <c r="AP27" s="16" t="e">
        <f>#REF!/Deseason_VA!H27*100</f>
        <v>#REF!</v>
      </c>
      <c r="AQ27" s="16" t="e">
        <f>#REF!/Deseason_VA!I27*100</f>
        <v>#REF!</v>
      </c>
    </row>
    <row r="28" spans="1:43" s="9" customFormat="1" ht="18" customHeight="1" x14ac:dyDescent="0.2">
      <c r="A28" s="59" t="s">
        <v>15</v>
      </c>
      <c r="B28" s="24" t="e">
        <f>#REF!/Deseason_VA!#REF!*100</f>
        <v>#REF!</v>
      </c>
      <c r="C28" s="24" t="e">
        <f>#REF!/Deseason_VA!#REF!*100</f>
        <v>#REF!</v>
      </c>
      <c r="D28" s="24" t="e">
        <f>#REF!/Deseason_VA!#REF!*100</f>
        <v>#REF!</v>
      </c>
      <c r="E28" s="24" t="e">
        <f>#REF!/Deseason_VA!#REF!*100</f>
        <v>#REF!</v>
      </c>
      <c r="F28" s="24" t="e">
        <f>#REF!/Deseason_VA!#REF!*100</f>
        <v>#REF!</v>
      </c>
      <c r="G28" s="24" t="e">
        <f>#REF!/Deseason_VA!#REF!*100</f>
        <v>#REF!</v>
      </c>
      <c r="H28" s="24" t="e">
        <f>#REF!/Deseason_VA!#REF!*100</f>
        <v>#REF!</v>
      </c>
      <c r="I28" s="24" t="e">
        <f>#REF!/Deseason_VA!#REF!*100</f>
        <v>#REF!</v>
      </c>
      <c r="J28" s="24" t="e">
        <f>#REF!/Deseason_VA!#REF!*100</f>
        <v>#REF!</v>
      </c>
      <c r="K28" s="24" t="e">
        <f>#REF!/Deseason_VA!#REF!*100</f>
        <v>#REF!</v>
      </c>
      <c r="L28" s="24" t="e">
        <f>#REF!/Deseason_VA!#REF!*100</f>
        <v>#REF!</v>
      </c>
      <c r="M28" s="24" t="e">
        <f>#REF!/Deseason_VA!#REF!*100</f>
        <v>#REF!</v>
      </c>
      <c r="N28" s="24" t="e">
        <f>#REF!/Deseason_VA!#REF!*100</f>
        <v>#REF!</v>
      </c>
      <c r="O28" s="24" t="e">
        <f>#REF!/Deseason_VA!#REF!*100</f>
        <v>#REF!</v>
      </c>
      <c r="P28" s="24" t="e">
        <f>#REF!/Deseason_VA!#REF!*100</f>
        <v>#REF!</v>
      </c>
      <c r="Q28" s="24" t="e">
        <f>#REF!/Deseason_VA!#REF!*100</f>
        <v>#REF!</v>
      </c>
      <c r="R28" s="24" t="e">
        <f>#REF!/Deseason_VA!#REF!*100</f>
        <v>#REF!</v>
      </c>
      <c r="S28" s="24" t="e">
        <f>#REF!/Deseason_VA!#REF!*100</f>
        <v>#REF!</v>
      </c>
      <c r="T28" s="24" t="e">
        <f>#REF!/Deseason_VA!#REF!*100</f>
        <v>#REF!</v>
      </c>
      <c r="U28" s="24" t="e">
        <f>#REF!/Deseason_VA!#REF!*100</f>
        <v>#REF!</v>
      </c>
      <c r="V28" s="24" t="e">
        <f>#REF!/Deseason_VA!#REF!*100</f>
        <v>#REF!</v>
      </c>
      <c r="W28" s="24" t="e">
        <f>#REF!/Deseason_VA!#REF!*100</f>
        <v>#REF!</v>
      </c>
      <c r="X28" s="24" t="e">
        <f>#REF!/Deseason_VA!#REF!*100</f>
        <v>#REF!</v>
      </c>
      <c r="Y28" s="24" t="e">
        <f>#REF!/Deseason_VA!#REF!*100</f>
        <v>#REF!</v>
      </c>
      <c r="Z28" s="24" t="e">
        <f>#REF!/Deseason_VA!#REF!*100</f>
        <v>#REF!</v>
      </c>
      <c r="AA28" s="24" t="e">
        <f>#REF!/Deseason_VA!#REF!*100</f>
        <v>#REF!</v>
      </c>
      <c r="AB28" s="24" t="e">
        <f>#REF!/Deseason_VA!#REF!*100</f>
        <v>#REF!</v>
      </c>
      <c r="AC28" s="24" t="e">
        <f>#REF!/Deseason_VA!#REF!*100</f>
        <v>#REF!</v>
      </c>
      <c r="AD28" s="24" t="e">
        <f>#REF!/Deseason_VA!#REF!*100</f>
        <v>#REF!</v>
      </c>
      <c r="AE28" s="24" t="e">
        <f>#REF!/Deseason_VA!#REF!*100</f>
        <v>#REF!</v>
      </c>
      <c r="AF28" s="16" t="e">
        <f>#REF!/Deseason_VA!#REF!*100</f>
        <v>#REF!</v>
      </c>
      <c r="AG28" s="16" t="e">
        <f>#REF!/Deseason_VA!#REF!*100</f>
        <v>#REF!</v>
      </c>
      <c r="AH28" s="16" t="e">
        <f>#REF!/Deseason_VA!#REF!*100</f>
        <v>#REF!</v>
      </c>
      <c r="AI28" s="16" t="e">
        <f>#REF!/Deseason_VA!#REF!*100</f>
        <v>#REF!</v>
      </c>
      <c r="AJ28" s="16" t="e">
        <f>#REF!/Deseason_VA!B28*100</f>
        <v>#REF!</v>
      </c>
      <c r="AK28" s="16" t="e">
        <f>#REF!/Deseason_VA!C28*100</f>
        <v>#REF!</v>
      </c>
      <c r="AL28" s="16" t="e">
        <f>#REF!/Deseason_VA!D28*100</f>
        <v>#REF!</v>
      </c>
      <c r="AM28" s="16" t="e">
        <f>#REF!/Deseason_VA!E28*100</f>
        <v>#REF!</v>
      </c>
      <c r="AN28" s="16" t="e">
        <f>#REF!/Deseason_VA!F28*100</f>
        <v>#REF!</v>
      </c>
      <c r="AO28" s="16" t="e">
        <f>#REF!/Deseason_VA!G28*100</f>
        <v>#REF!</v>
      </c>
      <c r="AP28" s="16" t="e">
        <f>#REF!/Deseason_VA!H28*100</f>
        <v>#REF!</v>
      </c>
      <c r="AQ28" s="16" t="e">
        <f>#REF!/Deseason_VA!I28*100</f>
        <v>#REF!</v>
      </c>
    </row>
    <row r="29" spans="1:43" s="9" customFormat="1" ht="18" customHeight="1" x14ac:dyDescent="0.2">
      <c r="A29" s="59" t="s">
        <v>16</v>
      </c>
      <c r="B29" s="24" t="e">
        <f>#REF!/Deseason_VA!#REF!*100</f>
        <v>#REF!</v>
      </c>
      <c r="C29" s="24" t="e">
        <f>#REF!/Deseason_VA!#REF!*100</f>
        <v>#REF!</v>
      </c>
      <c r="D29" s="24" t="e">
        <f>#REF!/Deseason_VA!#REF!*100</f>
        <v>#REF!</v>
      </c>
      <c r="E29" s="24" t="e">
        <f>#REF!/Deseason_VA!#REF!*100</f>
        <v>#REF!</v>
      </c>
      <c r="F29" s="24" t="e">
        <f>#REF!/Deseason_VA!#REF!*100</f>
        <v>#REF!</v>
      </c>
      <c r="G29" s="24" t="e">
        <f>#REF!/Deseason_VA!#REF!*100</f>
        <v>#REF!</v>
      </c>
      <c r="H29" s="24" t="e">
        <f>#REF!/Deseason_VA!#REF!*100</f>
        <v>#REF!</v>
      </c>
      <c r="I29" s="24" t="e">
        <f>#REF!/Deseason_VA!#REF!*100</f>
        <v>#REF!</v>
      </c>
      <c r="J29" s="24" t="e">
        <f>#REF!/Deseason_VA!#REF!*100</f>
        <v>#REF!</v>
      </c>
      <c r="K29" s="24" t="e">
        <f>#REF!/Deseason_VA!#REF!*100</f>
        <v>#REF!</v>
      </c>
      <c r="L29" s="24" t="e">
        <f>#REF!/Deseason_VA!#REF!*100</f>
        <v>#REF!</v>
      </c>
      <c r="M29" s="24" t="e">
        <f>#REF!/Deseason_VA!#REF!*100</f>
        <v>#REF!</v>
      </c>
      <c r="N29" s="24" t="e">
        <f>#REF!/Deseason_VA!#REF!*100</f>
        <v>#REF!</v>
      </c>
      <c r="O29" s="24" t="e">
        <f>#REF!/Deseason_VA!#REF!*100</f>
        <v>#REF!</v>
      </c>
      <c r="P29" s="24" t="e">
        <f>#REF!/Deseason_VA!#REF!*100</f>
        <v>#REF!</v>
      </c>
      <c r="Q29" s="24" t="e">
        <f>#REF!/Deseason_VA!#REF!*100</f>
        <v>#REF!</v>
      </c>
      <c r="R29" s="24" t="e">
        <f>#REF!/Deseason_VA!#REF!*100</f>
        <v>#REF!</v>
      </c>
      <c r="S29" s="24" t="e">
        <f>#REF!/Deseason_VA!#REF!*100</f>
        <v>#REF!</v>
      </c>
      <c r="T29" s="24" t="e">
        <f>#REF!/Deseason_VA!#REF!*100</f>
        <v>#REF!</v>
      </c>
      <c r="U29" s="24" t="e">
        <f>#REF!/Deseason_VA!#REF!*100</f>
        <v>#REF!</v>
      </c>
      <c r="V29" s="24" t="e">
        <f>#REF!/Deseason_VA!#REF!*100</f>
        <v>#REF!</v>
      </c>
      <c r="W29" s="24" t="e">
        <f>#REF!/Deseason_VA!#REF!*100</f>
        <v>#REF!</v>
      </c>
      <c r="X29" s="24" t="e">
        <f>#REF!/Deseason_VA!#REF!*100</f>
        <v>#REF!</v>
      </c>
      <c r="Y29" s="24" t="e">
        <f>#REF!/Deseason_VA!#REF!*100</f>
        <v>#REF!</v>
      </c>
      <c r="Z29" s="24" t="e">
        <f>#REF!/Deseason_VA!#REF!*100</f>
        <v>#REF!</v>
      </c>
      <c r="AA29" s="24" t="e">
        <f>#REF!/Deseason_VA!#REF!*100</f>
        <v>#REF!</v>
      </c>
      <c r="AB29" s="24" t="e">
        <f>#REF!/Deseason_VA!#REF!*100</f>
        <v>#REF!</v>
      </c>
      <c r="AC29" s="24" t="e">
        <f>#REF!/Deseason_VA!#REF!*100</f>
        <v>#REF!</v>
      </c>
      <c r="AD29" s="24" t="e">
        <f>#REF!/Deseason_VA!#REF!*100</f>
        <v>#REF!</v>
      </c>
      <c r="AE29" s="24" t="e">
        <f>#REF!/Deseason_VA!#REF!*100</f>
        <v>#REF!</v>
      </c>
      <c r="AF29" s="16" t="e">
        <f>#REF!/Deseason_VA!#REF!*100</f>
        <v>#REF!</v>
      </c>
      <c r="AG29" s="16" t="e">
        <f>#REF!/Deseason_VA!#REF!*100</f>
        <v>#REF!</v>
      </c>
      <c r="AH29" s="16" t="e">
        <f>#REF!/Deseason_VA!#REF!*100</f>
        <v>#REF!</v>
      </c>
      <c r="AI29" s="16" t="e">
        <f>#REF!/Deseason_VA!#REF!*100</f>
        <v>#REF!</v>
      </c>
      <c r="AJ29" s="16" t="e">
        <f>#REF!/Deseason_VA!B29*100</f>
        <v>#REF!</v>
      </c>
      <c r="AK29" s="16" t="e">
        <f>#REF!/Deseason_VA!C29*100</f>
        <v>#REF!</v>
      </c>
      <c r="AL29" s="16" t="e">
        <f>#REF!/Deseason_VA!D29*100</f>
        <v>#REF!</v>
      </c>
      <c r="AM29" s="16" t="e">
        <f>#REF!/Deseason_VA!E29*100</f>
        <v>#REF!</v>
      </c>
      <c r="AN29" s="16" t="e">
        <f>#REF!/Deseason_VA!F29*100</f>
        <v>#REF!</v>
      </c>
      <c r="AO29" s="16" t="e">
        <f>#REF!/Deseason_VA!G29*100</f>
        <v>#REF!</v>
      </c>
      <c r="AP29" s="16" t="e">
        <f>#REF!/Deseason_VA!H29*100</f>
        <v>#REF!</v>
      </c>
      <c r="AQ29" s="16" t="e">
        <f>#REF!/Deseason_VA!I29*100</f>
        <v>#REF!</v>
      </c>
    </row>
    <row r="30" spans="1:43" s="9" customFormat="1" ht="18" customHeight="1" x14ac:dyDescent="0.2">
      <c r="A30" s="59" t="s">
        <v>58</v>
      </c>
      <c r="B30" s="24" t="e">
        <f>#REF!/Deseason_VA!#REF!*100</f>
        <v>#REF!</v>
      </c>
      <c r="C30" s="24" t="e">
        <f>#REF!/Deseason_VA!#REF!*100</f>
        <v>#REF!</v>
      </c>
      <c r="D30" s="24" t="e">
        <f>#REF!/Deseason_VA!#REF!*100</f>
        <v>#REF!</v>
      </c>
      <c r="E30" s="24" t="e">
        <f>#REF!/Deseason_VA!#REF!*100</f>
        <v>#REF!</v>
      </c>
      <c r="F30" s="24" t="e">
        <f>#REF!/Deseason_VA!#REF!*100</f>
        <v>#REF!</v>
      </c>
      <c r="G30" s="24" t="e">
        <f>#REF!/Deseason_VA!#REF!*100</f>
        <v>#REF!</v>
      </c>
      <c r="H30" s="24" t="e">
        <f>#REF!/Deseason_VA!#REF!*100</f>
        <v>#REF!</v>
      </c>
      <c r="I30" s="24" t="e">
        <f>#REF!/Deseason_VA!#REF!*100</f>
        <v>#REF!</v>
      </c>
      <c r="J30" s="24" t="e">
        <f>#REF!/Deseason_VA!#REF!*100</f>
        <v>#REF!</v>
      </c>
      <c r="K30" s="24" t="e">
        <f>#REF!/Deseason_VA!#REF!*100</f>
        <v>#REF!</v>
      </c>
      <c r="L30" s="24" t="e">
        <f>#REF!/Deseason_VA!#REF!*100</f>
        <v>#REF!</v>
      </c>
      <c r="M30" s="24" t="e">
        <f>#REF!/Deseason_VA!#REF!*100</f>
        <v>#REF!</v>
      </c>
      <c r="N30" s="24" t="e">
        <f>#REF!/Deseason_VA!#REF!*100</f>
        <v>#REF!</v>
      </c>
      <c r="O30" s="24" t="e">
        <f>#REF!/Deseason_VA!#REF!*100</f>
        <v>#REF!</v>
      </c>
      <c r="P30" s="24" t="e">
        <f>#REF!/Deseason_VA!#REF!*100</f>
        <v>#REF!</v>
      </c>
      <c r="Q30" s="24" t="e">
        <f>#REF!/Deseason_VA!#REF!*100</f>
        <v>#REF!</v>
      </c>
      <c r="R30" s="24" t="e">
        <f>#REF!/Deseason_VA!#REF!*100</f>
        <v>#REF!</v>
      </c>
      <c r="S30" s="24" t="e">
        <f>#REF!/Deseason_VA!#REF!*100</f>
        <v>#REF!</v>
      </c>
      <c r="T30" s="24" t="e">
        <f>#REF!/Deseason_VA!#REF!*100</f>
        <v>#REF!</v>
      </c>
      <c r="U30" s="24" t="e">
        <f>#REF!/Deseason_VA!#REF!*100</f>
        <v>#REF!</v>
      </c>
      <c r="V30" s="24" t="e">
        <f>#REF!/Deseason_VA!#REF!*100</f>
        <v>#REF!</v>
      </c>
      <c r="W30" s="24" t="e">
        <f>#REF!/Deseason_VA!#REF!*100</f>
        <v>#REF!</v>
      </c>
      <c r="X30" s="24" t="e">
        <f>#REF!/Deseason_VA!#REF!*100</f>
        <v>#REF!</v>
      </c>
      <c r="Y30" s="24" t="e">
        <f>#REF!/Deseason_VA!#REF!*100</f>
        <v>#REF!</v>
      </c>
      <c r="Z30" s="24" t="e">
        <f>#REF!/Deseason_VA!#REF!*100</f>
        <v>#REF!</v>
      </c>
      <c r="AA30" s="24" t="e">
        <f>#REF!/Deseason_VA!#REF!*100</f>
        <v>#REF!</v>
      </c>
      <c r="AB30" s="24" t="e">
        <f>#REF!/Deseason_VA!#REF!*100</f>
        <v>#REF!</v>
      </c>
      <c r="AC30" s="24" t="e">
        <f>#REF!/Deseason_VA!#REF!*100</f>
        <v>#REF!</v>
      </c>
      <c r="AD30" s="24" t="e">
        <f>#REF!/Deseason_VA!#REF!*100</f>
        <v>#REF!</v>
      </c>
      <c r="AE30" s="24" t="e">
        <f>#REF!/Deseason_VA!#REF!*100</f>
        <v>#REF!</v>
      </c>
      <c r="AF30" s="16" t="e">
        <f>#REF!/Deseason_VA!#REF!*100</f>
        <v>#REF!</v>
      </c>
      <c r="AG30" s="16" t="e">
        <f>#REF!/Deseason_VA!#REF!*100</f>
        <v>#REF!</v>
      </c>
      <c r="AH30" s="16" t="e">
        <f>#REF!/Deseason_VA!#REF!*100</f>
        <v>#REF!</v>
      </c>
      <c r="AI30" s="16" t="e">
        <f>#REF!/Deseason_VA!#REF!*100</f>
        <v>#REF!</v>
      </c>
      <c r="AJ30" s="16" t="e">
        <f>#REF!/Deseason_VA!B30*100</f>
        <v>#REF!</v>
      </c>
      <c r="AK30" s="16" t="e">
        <f>#REF!/Deseason_VA!C30*100</f>
        <v>#REF!</v>
      </c>
      <c r="AL30" s="16" t="e">
        <f>#REF!/Deseason_VA!D30*100</f>
        <v>#REF!</v>
      </c>
      <c r="AM30" s="16" t="e">
        <f>#REF!/Deseason_VA!E30*100</f>
        <v>#REF!</v>
      </c>
      <c r="AN30" s="16" t="e">
        <f>#REF!/Deseason_VA!F30*100</f>
        <v>#REF!</v>
      </c>
      <c r="AO30" s="16" t="e">
        <f>#REF!/Deseason_VA!G30*100</f>
        <v>#REF!</v>
      </c>
      <c r="AP30" s="16" t="e">
        <f>#REF!/Deseason_VA!H30*100</f>
        <v>#REF!</v>
      </c>
      <c r="AQ30" s="16" t="e">
        <f>#REF!/Deseason_VA!I30*100</f>
        <v>#REF!</v>
      </c>
    </row>
    <row r="31" spans="1:43" s="9" customFormat="1" ht="18" customHeight="1" x14ac:dyDescent="0.2">
      <c r="A31" s="59" t="s">
        <v>71</v>
      </c>
      <c r="B31" s="24" t="e">
        <f>#REF!/Deseason_VA!#REF!*100</f>
        <v>#REF!</v>
      </c>
      <c r="C31" s="24" t="e">
        <f>#REF!/Deseason_VA!#REF!*100</f>
        <v>#REF!</v>
      </c>
      <c r="D31" s="24" t="e">
        <f>#REF!/Deseason_VA!#REF!*100</f>
        <v>#REF!</v>
      </c>
      <c r="E31" s="24" t="e">
        <f>#REF!/Deseason_VA!#REF!*100</f>
        <v>#REF!</v>
      </c>
      <c r="F31" s="24" t="e">
        <f>#REF!/Deseason_VA!#REF!*100</f>
        <v>#REF!</v>
      </c>
      <c r="G31" s="24" t="e">
        <f>#REF!/Deseason_VA!#REF!*100</f>
        <v>#REF!</v>
      </c>
      <c r="H31" s="24" t="e">
        <f>#REF!/Deseason_VA!#REF!*100</f>
        <v>#REF!</v>
      </c>
      <c r="I31" s="24" t="e">
        <f>#REF!/Deseason_VA!#REF!*100</f>
        <v>#REF!</v>
      </c>
      <c r="J31" s="24" t="e">
        <f>#REF!/Deseason_VA!#REF!*100</f>
        <v>#REF!</v>
      </c>
      <c r="K31" s="24" t="e">
        <f>#REF!/Deseason_VA!#REF!*100</f>
        <v>#REF!</v>
      </c>
      <c r="L31" s="24" t="e">
        <f>#REF!/Deseason_VA!#REF!*100</f>
        <v>#REF!</v>
      </c>
      <c r="M31" s="24" t="e">
        <f>#REF!/Deseason_VA!#REF!*100</f>
        <v>#REF!</v>
      </c>
      <c r="N31" s="24" t="e">
        <f>#REF!/Deseason_VA!#REF!*100</f>
        <v>#REF!</v>
      </c>
      <c r="O31" s="24" t="e">
        <f>#REF!/Deseason_VA!#REF!*100</f>
        <v>#REF!</v>
      </c>
      <c r="P31" s="24" t="e">
        <f>#REF!/Deseason_VA!#REF!*100</f>
        <v>#REF!</v>
      </c>
      <c r="Q31" s="24" t="s">
        <v>79</v>
      </c>
      <c r="R31" s="24" t="e">
        <f>#REF!/Deseason_VA!#REF!*100</f>
        <v>#REF!</v>
      </c>
      <c r="S31" s="24" t="e">
        <f>#REF!/Deseason_VA!#REF!*100</f>
        <v>#REF!</v>
      </c>
      <c r="T31" s="24" t="e">
        <f>#REF!/Deseason_VA!#REF!*100</f>
        <v>#REF!</v>
      </c>
      <c r="U31" s="24" t="e">
        <f>#REF!/Deseason_VA!#REF!*100</f>
        <v>#REF!</v>
      </c>
      <c r="V31" s="24" t="e">
        <f>#REF!/Deseason_VA!#REF!*100</f>
        <v>#REF!</v>
      </c>
      <c r="W31" s="24" t="e">
        <f>#REF!/Deseason_VA!#REF!*100</f>
        <v>#REF!</v>
      </c>
      <c r="X31" s="24" t="e">
        <f>#REF!/Deseason_VA!#REF!*100</f>
        <v>#REF!</v>
      </c>
      <c r="Y31" s="24" t="e">
        <f>#REF!/Deseason_VA!#REF!*100</f>
        <v>#REF!</v>
      </c>
      <c r="Z31" s="24" t="e">
        <f>#REF!/Deseason_VA!#REF!*100</f>
        <v>#REF!</v>
      </c>
      <c r="AA31" s="24" t="e">
        <f>#REF!/Deseason_VA!#REF!*100</f>
        <v>#REF!</v>
      </c>
      <c r="AB31" s="24" t="e">
        <f>#REF!/Deseason_VA!#REF!*100</f>
        <v>#REF!</v>
      </c>
      <c r="AC31" s="24" t="e">
        <f>#REF!/Deseason_VA!#REF!*100</f>
        <v>#REF!</v>
      </c>
      <c r="AD31" s="24" t="e">
        <f>#REF!/Deseason_VA!#REF!*100</f>
        <v>#REF!</v>
      </c>
      <c r="AE31" s="24" t="e">
        <f>#REF!/Deseason_VA!#REF!*100</f>
        <v>#REF!</v>
      </c>
      <c r="AF31" s="16" t="e">
        <f>#REF!/Deseason_VA!#REF!*100</f>
        <v>#REF!</v>
      </c>
      <c r="AG31" s="16" t="e">
        <f>#REF!/Deseason_VA!#REF!*100</f>
        <v>#REF!</v>
      </c>
      <c r="AH31" s="16" t="e">
        <f>#REF!/Deseason_VA!#REF!*100</f>
        <v>#REF!</v>
      </c>
      <c r="AI31" s="16" t="e">
        <f>#REF!/Deseason_VA!#REF!*100</f>
        <v>#REF!</v>
      </c>
      <c r="AJ31" s="16" t="e">
        <f>#REF!/Deseason_VA!B31*100</f>
        <v>#REF!</v>
      </c>
      <c r="AK31" s="16" t="e">
        <f>#REF!/Deseason_VA!C31*100</f>
        <v>#REF!</v>
      </c>
      <c r="AL31" s="16" t="e">
        <f>#REF!/Deseason_VA!D31*100</f>
        <v>#REF!</v>
      </c>
      <c r="AM31" s="16" t="e">
        <f>#REF!/Deseason_VA!E31*100</f>
        <v>#REF!</v>
      </c>
      <c r="AN31" s="16" t="e">
        <f>#REF!/Deseason_VA!F31*100</f>
        <v>#REF!</v>
      </c>
      <c r="AO31" s="16" t="e">
        <f>#REF!/Deseason_VA!G31*100</f>
        <v>#REF!</v>
      </c>
      <c r="AP31" s="16" t="e">
        <f>#REF!/Deseason_VA!H31*100</f>
        <v>#REF!</v>
      </c>
      <c r="AQ31" s="16" t="e">
        <f>#REF!/Deseason_VA!I31*100</f>
        <v>#REF!</v>
      </c>
    </row>
    <row r="32" spans="1:43" s="9" customFormat="1" ht="18" customHeight="1" x14ac:dyDescent="0.2">
      <c r="A32" s="59" t="s">
        <v>17</v>
      </c>
      <c r="B32" s="24" t="e">
        <f>#REF!/Deseason_VA!#REF!*100</f>
        <v>#REF!</v>
      </c>
      <c r="C32" s="24" t="e">
        <f>#REF!/Deseason_VA!#REF!*100</f>
        <v>#REF!</v>
      </c>
      <c r="D32" s="24" t="e">
        <f>#REF!/Deseason_VA!#REF!*100</f>
        <v>#REF!</v>
      </c>
      <c r="E32" s="24" t="e">
        <f>#REF!/Deseason_VA!#REF!*100</f>
        <v>#REF!</v>
      </c>
      <c r="F32" s="24" t="e">
        <f>#REF!/Deseason_VA!#REF!*100</f>
        <v>#REF!</v>
      </c>
      <c r="G32" s="24" t="e">
        <f>#REF!/Deseason_VA!#REF!*100</f>
        <v>#REF!</v>
      </c>
      <c r="H32" s="24" t="e">
        <f>#REF!/Deseason_VA!#REF!*100</f>
        <v>#REF!</v>
      </c>
      <c r="I32" s="24" t="e">
        <f>#REF!/Deseason_VA!#REF!*100</f>
        <v>#REF!</v>
      </c>
      <c r="J32" s="24" t="e">
        <f>#REF!/Deseason_VA!#REF!*100</f>
        <v>#REF!</v>
      </c>
      <c r="K32" s="24" t="e">
        <f>#REF!/Deseason_VA!#REF!*100</f>
        <v>#REF!</v>
      </c>
      <c r="L32" s="24" t="e">
        <f>#REF!/Deseason_VA!#REF!*100</f>
        <v>#REF!</v>
      </c>
      <c r="M32" s="24" t="e">
        <f>#REF!/Deseason_VA!#REF!*100</f>
        <v>#REF!</v>
      </c>
      <c r="N32" s="24" t="e">
        <f>#REF!/Deseason_VA!#REF!*100</f>
        <v>#REF!</v>
      </c>
      <c r="O32" s="24" t="e">
        <f>#REF!/Deseason_VA!#REF!*100</f>
        <v>#REF!</v>
      </c>
      <c r="P32" s="24" t="e">
        <f>#REF!/Deseason_VA!#REF!*100</f>
        <v>#REF!</v>
      </c>
      <c r="Q32" s="24" t="e">
        <f>#REF!/Deseason_VA!#REF!*100</f>
        <v>#REF!</v>
      </c>
      <c r="R32" s="24" t="e">
        <f>#REF!/Deseason_VA!#REF!*100</f>
        <v>#REF!</v>
      </c>
      <c r="S32" s="24" t="e">
        <f>#REF!/Deseason_VA!#REF!*100</f>
        <v>#REF!</v>
      </c>
      <c r="T32" s="24" t="e">
        <f>#REF!/Deseason_VA!#REF!*100</f>
        <v>#REF!</v>
      </c>
      <c r="U32" s="24" t="e">
        <f>#REF!/Deseason_VA!#REF!*100</f>
        <v>#REF!</v>
      </c>
      <c r="V32" s="24" t="e">
        <f>#REF!/Deseason_VA!#REF!*100</f>
        <v>#REF!</v>
      </c>
      <c r="W32" s="24" t="e">
        <f>#REF!/Deseason_VA!#REF!*100</f>
        <v>#REF!</v>
      </c>
      <c r="X32" s="24" t="e">
        <f>#REF!/Deseason_VA!#REF!*100</f>
        <v>#REF!</v>
      </c>
      <c r="Y32" s="24" t="e">
        <f>#REF!/Deseason_VA!#REF!*100</f>
        <v>#REF!</v>
      </c>
      <c r="Z32" s="24" t="e">
        <f>#REF!/Deseason_VA!#REF!*100</f>
        <v>#REF!</v>
      </c>
      <c r="AA32" s="24" t="e">
        <f>#REF!/Deseason_VA!#REF!*100</f>
        <v>#REF!</v>
      </c>
      <c r="AB32" s="24" t="e">
        <f>#REF!/Deseason_VA!#REF!*100</f>
        <v>#REF!</v>
      </c>
      <c r="AC32" s="24" t="e">
        <f>#REF!/Deseason_VA!#REF!*100</f>
        <v>#REF!</v>
      </c>
      <c r="AD32" s="24" t="e">
        <f>#REF!/Deseason_VA!#REF!*100</f>
        <v>#REF!</v>
      </c>
      <c r="AE32" s="24" t="e">
        <f>#REF!/Deseason_VA!#REF!*100</f>
        <v>#REF!</v>
      </c>
      <c r="AF32" s="16" t="e">
        <f>#REF!/Deseason_VA!#REF!*100</f>
        <v>#REF!</v>
      </c>
      <c r="AG32" s="16" t="e">
        <f>#REF!/Deseason_VA!#REF!*100</f>
        <v>#REF!</v>
      </c>
      <c r="AH32" s="16" t="e">
        <f>#REF!/Deseason_VA!#REF!*100</f>
        <v>#REF!</v>
      </c>
      <c r="AI32" s="16" t="e">
        <f>#REF!/Deseason_VA!#REF!*100</f>
        <v>#REF!</v>
      </c>
      <c r="AJ32" s="16" t="e">
        <f>#REF!/Deseason_VA!B32*100</f>
        <v>#REF!</v>
      </c>
      <c r="AK32" s="16" t="e">
        <f>#REF!/Deseason_VA!C32*100</f>
        <v>#REF!</v>
      </c>
      <c r="AL32" s="16" t="e">
        <f>#REF!/Deseason_VA!D32*100</f>
        <v>#REF!</v>
      </c>
      <c r="AM32" s="16" t="e">
        <f>#REF!/Deseason_VA!E32*100</f>
        <v>#REF!</v>
      </c>
      <c r="AN32" s="16" t="e">
        <f>#REF!/Deseason_VA!F32*100</f>
        <v>#REF!</v>
      </c>
      <c r="AO32" s="16" t="e">
        <f>#REF!/Deseason_VA!G32*100</f>
        <v>#REF!</v>
      </c>
      <c r="AP32" s="16" t="e">
        <f>#REF!/Deseason_VA!H32*100</f>
        <v>#REF!</v>
      </c>
      <c r="AQ32" s="16" t="e">
        <f>#REF!/Deseason_VA!I32*100</f>
        <v>#REF!</v>
      </c>
    </row>
    <row r="33" spans="1:43" s="9" customFormat="1" ht="18" customHeight="1" x14ac:dyDescent="0.2">
      <c r="A33" s="59" t="s">
        <v>59</v>
      </c>
      <c r="B33" s="24" t="e">
        <f>#REF!/Deseason_VA!#REF!*100</f>
        <v>#REF!</v>
      </c>
      <c r="C33" s="24" t="e">
        <f>#REF!/Deseason_VA!#REF!*100</f>
        <v>#REF!</v>
      </c>
      <c r="D33" s="24" t="e">
        <f>#REF!/Deseason_VA!#REF!*100</f>
        <v>#REF!</v>
      </c>
      <c r="E33" s="24" t="e">
        <f>#REF!/Deseason_VA!#REF!*100</f>
        <v>#REF!</v>
      </c>
      <c r="F33" s="24" t="e">
        <f>#REF!/Deseason_VA!#REF!*100</f>
        <v>#REF!</v>
      </c>
      <c r="G33" s="24" t="e">
        <f>#REF!/Deseason_VA!#REF!*100</f>
        <v>#REF!</v>
      </c>
      <c r="H33" s="24" t="e">
        <f>#REF!/Deseason_VA!#REF!*100</f>
        <v>#REF!</v>
      </c>
      <c r="I33" s="24" t="e">
        <f>#REF!/Deseason_VA!#REF!*100</f>
        <v>#REF!</v>
      </c>
      <c r="J33" s="24" t="e">
        <f>#REF!/Deseason_VA!#REF!*100</f>
        <v>#REF!</v>
      </c>
      <c r="K33" s="24" t="e">
        <f>#REF!/Deseason_VA!#REF!*100</f>
        <v>#REF!</v>
      </c>
      <c r="L33" s="24" t="e">
        <f>#REF!/Deseason_VA!#REF!*100</f>
        <v>#REF!</v>
      </c>
      <c r="M33" s="24" t="e">
        <f>#REF!/Deseason_VA!#REF!*100</f>
        <v>#REF!</v>
      </c>
      <c r="N33" s="24" t="e">
        <f>#REF!/Deseason_VA!#REF!*100</f>
        <v>#REF!</v>
      </c>
      <c r="O33" s="24" t="e">
        <f>#REF!/Deseason_VA!#REF!*100</f>
        <v>#REF!</v>
      </c>
      <c r="P33" s="24" t="e">
        <f>#REF!/Deseason_VA!#REF!*100</f>
        <v>#REF!</v>
      </c>
      <c r="Q33" s="24" t="e">
        <f>#REF!/Deseason_VA!#REF!*100</f>
        <v>#REF!</v>
      </c>
      <c r="R33" s="24" t="e">
        <f>#REF!/Deseason_VA!#REF!*100</f>
        <v>#REF!</v>
      </c>
      <c r="S33" s="24" t="e">
        <f>#REF!/Deseason_VA!#REF!*100</f>
        <v>#REF!</v>
      </c>
      <c r="T33" s="24" t="e">
        <f>#REF!/Deseason_VA!#REF!*100</f>
        <v>#REF!</v>
      </c>
      <c r="U33" s="24" t="e">
        <f>#REF!/Deseason_VA!#REF!*100</f>
        <v>#REF!</v>
      </c>
      <c r="V33" s="24" t="e">
        <f>#REF!/Deseason_VA!#REF!*100</f>
        <v>#REF!</v>
      </c>
      <c r="W33" s="24" t="e">
        <f>#REF!/Deseason_VA!#REF!*100</f>
        <v>#REF!</v>
      </c>
      <c r="X33" s="24" t="e">
        <f>#REF!/Deseason_VA!#REF!*100</f>
        <v>#REF!</v>
      </c>
      <c r="Y33" s="24" t="e">
        <f>#REF!/Deseason_VA!#REF!*100</f>
        <v>#REF!</v>
      </c>
      <c r="Z33" s="24" t="e">
        <f>#REF!/Deseason_VA!#REF!*100</f>
        <v>#REF!</v>
      </c>
      <c r="AA33" s="24" t="e">
        <f>#REF!/Deseason_VA!#REF!*100</f>
        <v>#REF!</v>
      </c>
      <c r="AB33" s="24" t="e">
        <f>#REF!/Deseason_VA!#REF!*100</f>
        <v>#REF!</v>
      </c>
      <c r="AC33" s="24" t="e">
        <f>#REF!/Deseason_VA!#REF!*100</f>
        <v>#REF!</v>
      </c>
      <c r="AD33" s="24" t="e">
        <f>#REF!/Deseason_VA!#REF!*100</f>
        <v>#REF!</v>
      </c>
      <c r="AE33" s="24" t="e">
        <f>#REF!/Deseason_VA!#REF!*100</f>
        <v>#REF!</v>
      </c>
      <c r="AF33" s="16" t="e">
        <f>#REF!/Deseason_VA!#REF!*100</f>
        <v>#REF!</v>
      </c>
      <c r="AG33" s="16" t="e">
        <f>#REF!/Deseason_VA!#REF!*100</f>
        <v>#REF!</v>
      </c>
      <c r="AH33" s="16" t="e">
        <f>#REF!/Deseason_VA!#REF!*100</f>
        <v>#REF!</v>
      </c>
      <c r="AI33" s="16" t="e">
        <f>#REF!/Deseason_VA!#REF!*100</f>
        <v>#REF!</v>
      </c>
      <c r="AJ33" s="16" t="e">
        <f>#REF!/Deseason_VA!B33*100</f>
        <v>#REF!</v>
      </c>
      <c r="AK33" s="16" t="e">
        <f>#REF!/Deseason_VA!C33*100</f>
        <v>#REF!</v>
      </c>
      <c r="AL33" s="16" t="e">
        <f>#REF!/Deseason_VA!D33*100</f>
        <v>#REF!</v>
      </c>
      <c r="AM33" s="16" t="e">
        <f>#REF!/Deseason_VA!E33*100</f>
        <v>#REF!</v>
      </c>
      <c r="AN33" s="16" t="e">
        <f>#REF!/Deseason_VA!F33*100</f>
        <v>#REF!</v>
      </c>
      <c r="AO33" s="16" t="e">
        <f>#REF!/Deseason_VA!G33*100</f>
        <v>#REF!</v>
      </c>
      <c r="AP33" s="16" t="e">
        <f>#REF!/Deseason_VA!H33*100</f>
        <v>#REF!</v>
      </c>
      <c r="AQ33" s="16" t="e">
        <f>#REF!/Deseason_VA!I33*100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#REF!/Deseason_VA!#REF!*100</f>
        <v>#REF!</v>
      </c>
      <c r="C36" s="25" t="e">
        <f>#REF!/Deseason_VA!#REF!*100</f>
        <v>#REF!</v>
      </c>
      <c r="D36" s="25" t="e">
        <f>#REF!/Deseason_VA!#REF!*100</f>
        <v>#REF!</v>
      </c>
      <c r="E36" s="25" t="e">
        <f>#REF!/Deseason_VA!#REF!*100</f>
        <v>#REF!</v>
      </c>
      <c r="F36" s="25" t="e">
        <f>#REF!/Deseason_VA!#REF!*100</f>
        <v>#REF!</v>
      </c>
      <c r="G36" s="25" t="e">
        <f>#REF!/Deseason_VA!#REF!*100</f>
        <v>#REF!</v>
      </c>
      <c r="H36" s="25" t="e">
        <f>#REF!/Deseason_VA!#REF!*100</f>
        <v>#REF!</v>
      </c>
      <c r="I36" s="25" t="e">
        <f>#REF!/Deseason_VA!#REF!*100</f>
        <v>#REF!</v>
      </c>
      <c r="J36" s="25" t="e">
        <f>#REF!/Deseason_VA!#REF!*100</f>
        <v>#REF!</v>
      </c>
      <c r="K36" s="25" t="e">
        <f>#REF!/Deseason_VA!#REF!*100</f>
        <v>#REF!</v>
      </c>
      <c r="L36" s="25" t="e">
        <f>#REF!/Deseason_VA!#REF!*100</f>
        <v>#REF!</v>
      </c>
      <c r="M36" s="25" t="e">
        <f>#REF!/Deseason_VA!#REF!*100</f>
        <v>#REF!</v>
      </c>
      <c r="N36" s="25" t="e">
        <f>#REF!/Deseason_VA!#REF!*100</f>
        <v>#REF!</v>
      </c>
      <c r="O36" s="25" t="e">
        <f>#REF!/Deseason_VA!#REF!*100</f>
        <v>#REF!</v>
      </c>
      <c r="P36" s="25" t="e">
        <f>#REF!/Deseason_VA!#REF!*100</f>
        <v>#REF!</v>
      </c>
      <c r="Q36" s="25" t="e">
        <f>#REF!/Deseason_VA!#REF!*100</f>
        <v>#REF!</v>
      </c>
      <c r="R36" s="25" t="e">
        <f>#REF!/Deseason_VA!#REF!*100</f>
        <v>#REF!</v>
      </c>
      <c r="S36" s="25" t="e">
        <f>#REF!/Deseason_VA!#REF!*100</f>
        <v>#REF!</v>
      </c>
      <c r="T36" s="25" t="e">
        <f>#REF!/Deseason_VA!#REF!*100</f>
        <v>#REF!</v>
      </c>
      <c r="U36" s="25" t="e">
        <f>#REF!/Deseason_VA!#REF!*100</f>
        <v>#REF!</v>
      </c>
      <c r="V36" s="25" t="e">
        <f>#REF!/Deseason_VA!#REF!*100</f>
        <v>#REF!</v>
      </c>
      <c r="W36" s="25" t="e">
        <f>#REF!/Deseason_VA!#REF!*100</f>
        <v>#REF!</v>
      </c>
      <c r="X36" s="25" t="e">
        <f>#REF!/Deseason_VA!#REF!*100</f>
        <v>#REF!</v>
      </c>
      <c r="Y36" s="25" t="e">
        <f>#REF!/Deseason_VA!#REF!*100</f>
        <v>#REF!</v>
      </c>
      <c r="Z36" s="25" t="e">
        <f>#REF!/Deseason_VA!#REF!*100</f>
        <v>#REF!</v>
      </c>
      <c r="AA36" s="25" t="e">
        <f>#REF!/Deseason_VA!#REF!*100</f>
        <v>#REF!</v>
      </c>
      <c r="AB36" s="25" t="e">
        <f>#REF!/Deseason_VA!#REF!*100</f>
        <v>#REF!</v>
      </c>
      <c r="AC36" s="25" t="e">
        <f>#REF!/Deseason_VA!#REF!*100</f>
        <v>#REF!</v>
      </c>
      <c r="AD36" s="25" t="e">
        <f>#REF!/Deseason_VA!#REF!*100</f>
        <v>#REF!</v>
      </c>
      <c r="AE36" s="25" t="e">
        <f>#REF!/Deseason_VA!#REF!*100</f>
        <v>#REF!</v>
      </c>
      <c r="AF36" s="20" t="e">
        <f>#REF!/Deseason_VA!#REF!*100</f>
        <v>#REF!</v>
      </c>
      <c r="AG36" s="20" t="e">
        <f>#REF!/Deseason_VA!#REF!*100</f>
        <v>#REF!</v>
      </c>
      <c r="AH36" s="20" t="e">
        <f>#REF!/Deseason_VA!#REF!*100</f>
        <v>#REF!</v>
      </c>
      <c r="AI36" s="20" t="e">
        <f>#REF!/Deseason_VA!#REF!*100</f>
        <v>#REF!</v>
      </c>
      <c r="AJ36" s="20" t="e">
        <f>#REF!/Deseason_VA!B36*100</f>
        <v>#REF!</v>
      </c>
      <c r="AK36" s="20" t="e">
        <f>#REF!/Deseason_VA!C36*100</f>
        <v>#REF!</v>
      </c>
      <c r="AL36" s="20" t="e">
        <f>#REF!/Deseason_VA!D36*100</f>
        <v>#REF!</v>
      </c>
      <c r="AM36" s="20" t="e">
        <f>#REF!/Deseason_VA!E36*100</f>
        <v>#REF!</v>
      </c>
      <c r="AN36" s="20" t="e">
        <f>#REF!/Deseason_VA!F36*100</f>
        <v>#REF!</v>
      </c>
      <c r="AO36" s="20" t="e">
        <f>#REF!/Deseason_VA!G36*100</f>
        <v>#REF!</v>
      </c>
      <c r="AP36" s="20" t="e">
        <f>#REF!/Deseason_VA!H36*100</f>
        <v>#REF!</v>
      </c>
      <c r="AQ36" s="20" t="e">
        <f>#REF!/Deseason_VA!I36*100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37"/>
  <sheetViews>
    <sheetView showGridLines="0" view="pageBreakPreview" zoomScaleSheetLayoutView="10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/>
    </sheetView>
  </sheetViews>
  <sheetFormatPr defaultRowHeight="11.25" x14ac:dyDescent="0.2"/>
  <cols>
    <col min="1" max="1" width="26.42578125" style="93" customWidth="1"/>
    <col min="2" max="3" width="6.7109375" style="93" customWidth="1"/>
    <col min="4" max="8" width="6.85546875" style="93" bestFit="1" customWidth="1"/>
    <col min="9" max="11" width="6.85546875" style="93" customWidth="1"/>
    <col min="12" max="24" width="6.85546875" style="93" bestFit="1" customWidth="1"/>
    <col min="25" max="25" width="7.42578125" style="93" bestFit="1" customWidth="1"/>
    <col min="26" max="16384" width="9.140625" style="93"/>
  </cols>
  <sheetData>
    <row r="1" spans="1:25" ht="15.75" customHeight="1" x14ac:dyDescent="0.2">
      <c r="A1" s="121"/>
      <c r="B1" s="121" t="s">
        <v>148</v>
      </c>
      <c r="C1" s="121"/>
    </row>
    <row r="2" spans="1:25" ht="1.5" customHeight="1" thickBot="1" x14ac:dyDescent="0.25"/>
    <row r="3" spans="1:25" s="95" customFormat="1" ht="12" customHeight="1" x14ac:dyDescent="0.2">
      <c r="A3" s="94"/>
      <c r="B3" s="186" t="s">
        <v>80</v>
      </c>
      <c r="C3" s="186"/>
      <c r="D3" s="186"/>
      <c r="E3" s="186"/>
      <c r="F3" s="186" t="s">
        <v>92</v>
      </c>
      <c r="G3" s="186"/>
      <c r="H3" s="186"/>
      <c r="I3" s="186"/>
      <c r="J3" s="186" t="s">
        <v>135</v>
      </c>
      <c r="K3" s="186"/>
      <c r="L3" s="186"/>
      <c r="M3" s="186"/>
      <c r="N3" s="186" t="s">
        <v>137</v>
      </c>
      <c r="O3" s="186"/>
      <c r="P3" s="186"/>
      <c r="Q3" s="186"/>
      <c r="R3" s="187" t="s">
        <v>138</v>
      </c>
      <c r="S3" s="187"/>
      <c r="T3" s="187"/>
      <c r="U3" s="187"/>
      <c r="V3" s="187" t="s">
        <v>139</v>
      </c>
      <c r="W3" s="187"/>
      <c r="X3" s="187"/>
      <c r="Y3" s="187"/>
    </row>
    <row r="4" spans="1:25" s="99" customFormat="1" ht="14.25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7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  <c r="V4" s="98" t="s">
        <v>46</v>
      </c>
      <c r="W4" s="98" t="s">
        <v>47</v>
      </c>
      <c r="X4" s="98" t="s">
        <v>48</v>
      </c>
      <c r="Y4" s="98" t="s">
        <v>49</v>
      </c>
    </row>
    <row r="5" spans="1:25" s="84" customFormat="1" ht="17.100000000000001" customHeight="1" x14ac:dyDescent="0.2">
      <c r="A5" s="82" t="s">
        <v>97</v>
      </c>
      <c r="B5" s="83">
        <v>26483.224943940379</v>
      </c>
      <c r="C5" s="83">
        <v>26934.507117718185</v>
      </c>
      <c r="D5" s="83">
        <v>27440.098739262532</v>
      </c>
      <c r="E5" s="83">
        <v>27903.751772123942</v>
      </c>
      <c r="F5" s="83">
        <v>28295.393065315708</v>
      </c>
      <c r="G5" s="83">
        <v>28658.148502657456</v>
      </c>
      <c r="H5" s="83">
        <v>29062.91887683473</v>
      </c>
      <c r="I5" s="83">
        <v>29512.173313192339</v>
      </c>
      <c r="J5" s="83">
        <v>29896.022479972555</v>
      </c>
      <c r="K5" s="83">
        <v>30353.374057471225</v>
      </c>
      <c r="L5" s="83">
        <v>30949.124652117636</v>
      </c>
      <c r="M5" s="83">
        <v>31645.734213362055</v>
      </c>
      <c r="N5" s="83">
        <v>32356.58358931234</v>
      </c>
      <c r="O5" s="83">
        <v>32510.762420576601</v>
      </c>
      <c r="P5" s="83">
        <v>32130.409398658943</v>
      </c>
      <c r="Q5" s="83">
        <v>32009.684768707903</v>
      </c>
      <c r="R5" s="83">
        <v>32040.126673585419</v>
      </c>
      <c r="S5" s="83">
        <v>32513.812254912198</v>
      </c>
      <c r="T5" s="83">
        <v>33101.828775395254</v>
      </c>
      <c r="U5" s="83">
        <v>33501.178322964857</v>
      </c>
      <c r="V5" s="83">
        <v>33754.86977554833</v>
      </c>
      <c r="W5" s="83">
        <v>34189.574015257102</v>
      </c>
      <c r="X5" s="83">
        <v>34384.65229566476</v>
      </c>
      <c r="Y5" s="83">
        <v>35121.057828401339</v>
      </c>
    </row>
    <row r="6" spans="1:25" s="163" customFormat="1" ht="17.100000000000001" customHeight="1" x14ac:dyDescent="0.2">
      <c r="A6" s="160" t="s">
        <v>96</v>
      </c>
      <c r="B6" s="161">
        <v>6223.9959921245545</v>
      </c>
      <c r="C6" s="161">
        <v>6339.995741263474</v>
      </c>
      <c r="D6" s="161">
        <v>6490.0807833497574</v>
      </c>
      <c r="E6" s="161">
        <v>6572.1504577322994</v>
      </c>
      <c r="F6" s="161">
        <v>6611.1048990309473</v>
      </c>
      <c r="G6" s="161">
        <v>6627.9974238692703</v>
      </c>
      <c r="H6" s="161">
        <v>6681.1235997219146</v>
      </c>
      <c r="I6" s="161">
        <v>6728.9137988608445</v>
      </c>
      <c r="J6" s="161">
        <v>6786.6315162436094</v>
      </c>
      <c r="K6" s="161">
        <v>6881.8511970590152</v>
      </c>
      <c r="L6" s="161">
        <v>7054.7811605810675</v>
      </c>
      <c r="M6" s="161">
        <v>7207.92883170404</v>
      </c>
      <c r="N6" s="161">
        <v>7243.334284028253</v>
      </c>
      <c r="O6" s="161">
        <v>7273.1998184133172</v>
      </c>
      <c r="P6" s="161">
        <v>7373.7054214366362</v>
      </c>
      <c r="Q6" s="161">
        <v>7512.926132307326</v>
      </c>
      <c r="R6" s="161">
        <v>7672.3830242320746</v>
      </c>
      <c r="S6" s="161">
        <v>7762.4370351625957</v>
      </c>
      <c r="T6" s="161">
        <v>7751.7482199229753</v>
      </c>
      <c r="U6" s="161">
        <v>7763.2938112908096</v>
      </c>
      <c r="V6" s="161">
        <v>7771.1857637559551</v>
      </c>
      <c r="W6" s="161">
        <v>7783.8686787515817</v>
      </c>
      <c r="X6" s="161">
        <v>7893.8136900554755</v>
      </c>
      <c r="Y6" s="161">
        <v>8237.4948560510493</v>
      </c>
    </row>
    <row r="7" spans="1:25" s="81" customFormat="1" ht="17.100000000000001" customHeight="1" x14ac:dyDescent="0.2">
      <c r="A7" s="77" t="s">
        <v>1</v>
      </c>
      <c r="B7" s="85">
        <v>595.24396120745598</v>
      </c>
      <c r="C7" s="85">
        <v>624.70873143714596</v>
      </c>
      <c r="D7" s="85">
        <v>658.91451652142496</v>
      </c>
      <c r="E7" s="85">
        <v>691.28847961430597</v>
      </c>
      <c r="F7" s="85">
        <v>701.83988261583704</v>
      </c>
      <c r="G7" s="85">
        <v>679.86051608842195</v>
      </c>
      <c r="H7" s="85">
        <v>657.12411634215596</v>
      </c>
      <c r="I7" s="85">
        <v>672.99972860521802</v>
      </c>
      <c r="J7" s="85">
        <v>702.64732041968296</v>
      </c>
      <c r="K7" s="85">
        <v>701.97914373850904</v>
      </c>
      <c r="L7" s="85">
        <v>699.270751862883</v>
      </c>
      <c r="M7" s="85">
        <v>720.39123760223299</v>
      </c>
      <c r="N7" s="85">
        <v>742.48379511679002</v>
      </c>
      <c r="O7" s="85">
        <v>769.62448593666795</v>
      </c>
      <c r="P7" s="85">
        <v>785.64783664711297</v>
      </c>
      <c r="Q7" s="85">
        <v>776.19262448252596</v>
      </c>
      <c r="R7" s="85">
        <v>798.30466322622397</v>
      </c>
      <c r="S7" s="85">
        <v>862.56249034024199</v>
      </c>
      <c r="T7" s="85">
        <v>899.94288086234201</v>
      </c>
      <c r="U7" s="85">
        <v>916.43638031771002</v>
      </c>
      <c r="V7" s="85">
        <v>934.19607452302103</v>
      </c>
      <c r="W7" s="85">
        <v>930.85952463395404</v>
      </c>
      <c r="X7" s="85">
        <v>910.97448629562302</v>
      </c>
      <c r="Y7" s="85">
        <v>900.75117368318297</v>
      </c>
    </row>
    <row r="8" spans="1:25" s="81" customFormat="1" ht="17.100000000000001" customHeight="1" x14ac:dyDescent="0.2">
      <c r="A8" s="77" t="s">
        <v>2</v>
      </c>
      <c r="B8" s="85">
        <v>3261.9693978339501</v>
      </c>
      <c r="C8" s="85">
        <v>3336.37534546288</v>
      </c>
      <c r="D8" s="85">
        <v>3441.6806146990898</v>
      </c>
      <c r="E8" s="85">
        <v>3513.3482515390701</v>
      </c>
      <c r="F8" s="85">
        <v>3585.8592673602898</v>
      </c>
      <c r="G8" s="85">
        <v>3661.6271882917899</v>
      </c>
      <c r="H8" s="85">
        <v>3705.8687021507199</v>
      </c>
      <c r="I8" s="85">
        <v>3653.3843919771102</v>
      </c>
      <c r="J8" s="85">
        <v>3600.2326349557302</v>
      </c>
      <c r="K8" s="85">
        <v>3625.2565667470299</v>
      </c>
      <c r="L8" s="85">
        <v>3718.1688804177802</v>
      </c>
      <c r="M8" s="85">
        <v>3782.7353621411098</v>
      </c>
      <c r="N8" s="85">
        <v>3769.5970105194001</v>
      </c>
      <c r="O8" s="85">
        <v>3779.44864233714</v>
      </c>
      <c r="P8" s="85">
        <v>3891.7282212781402</v>
      </c>
      <c r="Q8" s="85">
        <v>4060.1482397736399</v>
      </c>
      <c r="R8" s="85">
        <v>4167.5732617593403</v>
      </c>
      <c r="S8" s="85">
        <v>4133.0801282669599</v>
      </c>
      <c r="T8" s="85">
        <v>4058.1452772821699</v>
      </c>
      <c r="U8" s="85">
        <v>4054.1006433359598</v>
      </c>
      <c r="V8" s="85">
        <v>4035.9277766250202</v>
      </c>
      <c r="W8" s="85">
        <v>4011.7075617914502</v>
      </c>
      <c r="X8" s="85">
        <v>4060.39311151129</v>
      </c>
      <c r="Y8" s="85">
        <v>4316.2131106521601</v>
      </c>
    </row>
    <row r="9" spans="1:25" s="81" customFormat="1" ht="17.100000000000001" customHeight="1" x14ac:dyDescent="0.2">
      <c r="A9" s="77" t="s">
        <v>3</v>
      </c>
      <c r="B9" s="85">
        <v>803.55162992639998</v>
      </c>
      <c r="C9" s="85">
        <v>820.12118914093696</v>
      </c>
      <c r="D9" s="85">
        <v>835.86685919230695</v>
      </c>
      <c r="E9" s="85">
        <v>851.05747322258196</v>
      </c>
      <c r="F9" s="85">
        <v>866.05507929037299</v>
      </c>
      <c r="G9" s="85">
        <v>880.359554080865</v>
      </c>
      <c r="H9" s="85">
        <v>893.40119697424802</v>
      </c>
      <c r="I9" s="85">
        <v>907.94021755316396</v>
      </c>
      <c r="J9" s="85">
        <v>924.665361545059</v>
      </c>
      <c r="K9" s="85">
        <v>942.08278845458199</v>
      </c>
      <c r="L9" s="85">
        <v>959.34154809221104</v>
      </c>
      <c r="M9" s="85">
        <v>978.32923597188596</v>
      </c>
      <c r="N9" s="85">
        <v>997.97286049716899</v>
      </c>
      <c r="O9" s="85">
        <v>1017.35901815648</v>
      </c>
      <c r="P9" s="85">
        <v>1036.4488601949499</v>
      </c>
      <c r="Q9" s="85">
        <v>1054.27475432145</v>
      </c>
      <c r="R9" s="85">
        <v>1072.9964714472701</v>
      </c>
      <c r="S9" s="85">
        <v>1094.32877902718</v>
      </c>
      <c r="T9" s="85">
        <v>1117.3545474448899</v>
      </c>
      <c r="U9" s="85">
        <v>1140.7688435590201</v>
      </c>
      <c r="V9" s="85">
        <v>1162.9949379187101</v>
      </c>
      <c r="W9" s="85">
        <v>1184.87846619532</v>
      </c>
      <c r="X9" s="85">
        <v>1209.50657057479</v>
      </c>
      <c r="Y9" s="85">
        <v>1235.8101148763401</v>
      </c>
    </row>
    <row r="10" spans="1:25" s="81" customFormat="1" ht="17.100000000000001" customHeight="1" x14ac:dyDescent="0.2">
      <c r="A10" s="77" t="s">
        <v>4</v>
      </c>
      <c r="B10" s="85">
        <v>4.0699484567984801</v>
      </c>
      <c r="C10" s="85">
        <v>4.0948271397862896</v>
      </c>
      <c r="D10" s="85">
        <v>4.1274924739220902</v>
      </c>
      <c r="E10" s="85">
        <v>4.1583158638585704</v>
      </c>
      <c r="F10" s="85">
        <v>4.1066141138929302</v>
      </c>
      <c r="G10" s="85">
        <v>4.0066027429462201</v>
      </c>
      <c r="H10" s="85">
        <v>4.0603848115229901</v>
      </c>
      <c r="I10" s="85">
        <v>4.20068269198668</v>
      </c>
      <c r="J10" s="85">
        <v>4.3097474518131103</v>
      </c>
      <c r="K10" s="85">
        <v>4.3673365573380503</v>
      </c>
      <c r="L10" s="85">
        <v>4.5708966339488404</v>
      </c>
      <c r="M10" s="85">
        <v>4.8245606980655804</v>
      </c>
      <c r="N10" s="85">
        <v>5.0884431253331002</v>
      </c>
      <c r="O10" s="85">
        <v>5.2933387732221604</v>
      </c>
      <c r="P10" s="85">
        <v>4.1473476634152897</v>
      </c>
      <c r="Q10" s="85">
        <v>4.3038164496558702</v>
      </c>
      <c r="R10" s="85">
        <v>4.5921885232333697</v>
      </c>
      <c r="S10" s="85">
        <v>4.9265918803366997</v>
      </c>
      <c r="T10" s="85">
        <v>5.0817478859314003</v>
      </c>
      <c r="U10" s="85">
        <v>5.0414569756559198</v>
      </c>
      <c r="V10" s="85">
        <v>4.9132778298848701</v>
      </c>
      <c r="W10" s="85">
        <v>5.0329914411118901</v>
      </c>
      <c r="X10" s="85">
        <v>5.1913865650905304</v>
      </c>
      <c r="Y10" s="85">
        <v>5.2816973420004603</v>
      </c>
    </row>
    <row r="11" spans="1:25" s="81" customFormat="1" ht="17.100000000000001" customHeight="1" x14ac:dyDescent="0.2">
      <c r="A11" s="77" t="s">
        <v>5</v>
      </c>
      <c r="B11" s="85">
        <v>982.52641027578898</v>
      </c>
      <c r="C11" s="85">
        <v>989.75113617828697</v>
      </c>
      <c r="D11" s="85">
        <v>1006.38453580671</v>
      </c>
      <c r="E11" s="85">
        <v>1017.43540727896</v>
      </c>
      <c r="F11" s="85">
        <v>1015.43249375626</v>
      </c>
      <c r="G11" s="85">
        <v>1015.44548371818</v>
      </c>
      <c r="H11" s="85">
        <v>1036.33023624415</v>
      </c>
      <c r="I11" s="85">
        <v>1062.4856595962799</v>
      </c>
      <c r="J11" s="85">
        <v>1065.85001601672</v>
      </c>
      <c r="K11" s="85">
        <v>1056.5994704016</v>
      </c>
      <c r="L11" s="85">
        <v>1066.11174637831</v>
      </c>
      <c r="M11" s="85">
        <v>1094.0395342741499</v>
      </c>
      <c r="N11" s="85">
        <v>1117.9723336141999</v>
      </c>
      <c r="O11" s="85">
        <v>1119.4662177867999</v>
      </c>
      <c r="P11" s="85">
        <v>1103.48180446071</v>
      </c>
      <c r="Q11" s="85">
        <v>1082.6937172958401</v>
      </c>
      <c r="R11" s="85">
        <v>1096.1602531383501</v>
      </c>
      <c r="S11" s="85">
        <v>1140.4010509238301</v>
      </c>
      <c r="T11" s="85">
        <v>1165.86354649593</v>
      </c>
      <c r="U11" s="85">
        <v>1155.8206398631801</v>
      </c>
      <c r="V11" s="85">
        <v>1143.15656851159</v>
      </c>
      <c r="W11" s="85">
        <v>1152.37061924625</v>
      </c>
      <c r="X11" s="85">
        <v>1186.55751588047</v>
      </c>
      <c r="Y11" s="85">
        <v>1230.02449883738</v>
      </c>
    </row>
    <row r="12" spans="1:25" s="125" customFormat="1" ht="17.100000000000001" customHeight="1" x14ac:dyDescent="0.2">
      <c r="A12" s="77" t="s">
        <v>6</v>
      </c>
      <c r="B12" s="85">
        <v>576.63464442416102</v>
      </c>
      <c r="C12" s="85">
        <v>564.94451190443795</v>
      </c>
      <c r="D12" s="85">
        <v>543.10676465630399</v>
      </c>
      <c r="E12" s="85">
        <v>494.86253021352201</v>
      </c>
      <c r="F12" s="85">
        <v>437.81156189429498</v>
      </c>
      <c r="G12" s="85">
        <v>386.69807894706702</v>
      </c>
      <c r="H12" s="85">
        <v>384.33896319911798</v>
      </c>
      <c r="I12" s="85">
        <v>427.90311843708503</v>
      </c>
      <c r="J12" s="85">
        <v>488.92643585460399</v>
      </c>
      <c r="K12" s="85">
        <v>551.56589115995598</v>
      </c>
      <c r="L12" s="85">
        <v>607.31733719593399</v>
      </c>
      <c r="M12" s="85">
        <v>627.60890101659504</v>
      </c>
      <c r="N12" s="85">
        <v>610.219841155361</v>
      </c>
      <c r="O12" s="85">
        <v>582.00811542300698</v>
      </c>
      <c r="P12" s="85">
        <v>552.25135119230799</v>
      </c>
      <c r="Q12" s="85">
        <v>535.31297998421405</v>
      </c>
      <c r="R12" s="85">
        <v>532.75618613765596</v>
      </c>
      <c r="S12" s="85">
        <v>527.13799472404696</v>
      </c>
      <c r="T12" s="85">
        <v>505.360219951712</v>
      </c>
      <c r="U12" s="85">
        <v>491.12584723928398</v>
      </c>
      <c r="V12" s="85">
        <v>489.99712834772902</v>
      </c>
      <c r="W12" s="85">
        <v>499.01951544349498</v>
      </c>
      <c r="X12" s="85">
        <v>521.19061922821197</v>
      </c>
      <c r="Y12" s="85">
        <v>549.41426065998598</v>
      </c>
    </row>
    <row r="13" spans="1:25" s="163" customFormat="1" ht="17.100000000000001" customHeight="1" x14ac:dyDescent="0.2">
      <c r="A13" s="160" t="s">
        <v>93</v>
      </c>
      <c r="B13" s="161">
        <v>6790.1615427339129</v>
      </c>
      <c r="C13" s="161">
        <v>7080.7427063820996</v>
      </c>
      <c r="D13" s="161">
        <v>7201.1269937292118</v>
      </c>
      <c r="E13" s="161">
        <v>7178.8079549812455</v>
      </c>
      <c r="F13" s="161">
        <v>7155.3355263293179</v>
      </c>
      <c r="G13" s="161">
        <v>7267.4854673863392</v>
      </c>
      <c r="H13" s="161">
        <v>7487.373845642187</v>
      </c>
      <c r="I13" s="161">
        <v>7691.219822847238</v>
      </c>
      <c r="J13" s="161">
        <v>7811.7866553567019</v>
      </c>
      <c r="K13" s="161">
        <v>7979.236861669815</v>
      </c>
      <c r="L13" s="161">
        <v>8187.0904882993027</v>
      </c>
      <c r="M13" s="161">
        <v>8411.249950339723</v>
      </c>
      <c r="N13" s="161">
        <v>8655.2856209852489</v>
      </c>
      <c r="O13" s="161">
        <v>8729.3016964047074</v>
      </c>
      <c r="P13" s="161">
        <v>8634.3237845972053</v>
      </c>
      <c r="Q13" s="161">
        <v>8605.6856470822822</v>
      </c>
      <c r="R13" s="161">
        <v>8616.4823089035563</v>
      </c>
      <c r="S13" s="161">
        <v>8601.7868288112131</v>
      </c>
      <c r="T13" s="161">
        <v>8685.5826514969358</v>
      </c>
      <c r="U13" s="161">
        <v>8837.7902342722482</v>
      </c>
      <c r="V13" s="161">
        <v>9018.3779998595637</v>
      </c>
      <c r="W13" s="161">
        <v>9175.044813446244</v>
      </c>
      <c r="X13" s="161">
        <v>9286.0319357958851</v>
      </c>
      <c r="Y13" s="161">
        <v>9381.6995980998108</v>
      </c>
    </row>
    <row r="14" spans="1:25" s="81" customFormat="1" ht="17.100000000000001" customHeight="1" x14ac:dyDescent="0.2">
      <c r="A14" s="77" t="s">
        <v>8</v>
      </c>
      <c r="B14" s="85">
        <v>281.41560662540797</v>
      </c>
      <c r="C14" s="85">
        <v>329.69814365201802</v>
      </c>
      <c r="D14" s="85">
        <v>357.268150383533</v>
      </c>
      <c r="E14" s="85">
        <v>354.556953287478</v>
      </c>
      <c r="F14" s="85">
        <v>315.15464586952999</v>
      </c>
      <c r="G14" s="85">
        <v>282.89727568867397</v>
      </c>
      <c r="H14" s="85">
        <v>321.99761944220302</v>
      </c>
      <c r="I14" s="85">
        <v>372.36932083783302</v>
      </c>
      <c r="J14" s="85">
        <v>357.33301882921398</v>
      </c>
      <c r="K14" s="85">
        <v>353.54676538569902</v>
      </c>
      <c r="L14" s="85">
        <v>400.99627633014899</v>
      </c>
      <c r="M14" s="85">
        <v>439.134268782611</v>
      </c>
      <c r="N14" s="85">
        <v>474.548099205776</v>
      </c>
      <c r="O14" s="85">
        <v>502.64620240474102</v>
      </c>
      <c r="P14" s="85">
        <v>480.05225525207698</v>
      </c>
      <c r="Q14" s="85">
        <v>469.855224384792</v>
      </c>
      <c r="R14" s="85">
        <v>482.05369072246401</v>
      </c>
      <c r="S14" s="85">
        <v>448.69313819603599</v>
      </c>
      <c r="T14" s="85">
        <v>405.489101214426</v>
      </c>
      <c r="U14" s="85">
        <v>459.33661950013402</v>
      </c>
      <c r="V14" s="85">
        <v>583.94567124602395</v>
      </c>
      <c r="W14" s="85">
        <v>640.52769014437501</v>
      </c>
      <c r="X14" s="85">
        <v>667.73174481789499</v>
      </c>
      <c r="Y14" s="85">
        <v>741.88421961765096</v>
      </c>
    </row>
    <row r="15" spans="1:25" s="81" customFormat="1" ht="17.100000000000001" customHeight="1" x14ac:dyDescent="0.2">
      <c r="A15" s="86" t="s">
        <v>9</v>
      </c>
      <c r="B15" s="85">
        <v>4051.5515520806798</v>
      </c>
      <c r="C15" s="85">
        <v>4216.8364448090397</v>
      </c>
      <c r="D15" s="85">
        <v>4306.3087736928001</v>
      </c>
      <c r="E15" s="85">
        <v>4286.5144444259504</v>
      </c>
      <c r="F15" s="85">
        <v>4270.6748772888504</v>
      </c>
      <c r="G15" s="85">
        <v>4356.6860533429599</v>
      </c>
      <c r="H15" s="85">
        <v>4453.9418916590103</v>
      </c>
      <c r="I15" s="85">
        <v>4530.9383913684796</v>
      </c>
      <c r="J15" s="85">
        <v>4611.4304877889099</v>
      </c>
      <c r="K15" s="85">
        <v>4714.52546789382</v>
      </c>
      <c r="L15" s="85">
        <v>4792.1994817149498</v>
      </c>
      <c r="M15" s="85">
        <v>4919.0445873747503</v>
      </c>
      <c r="N15" s="85">
        <v>5093.4621666343801</v>
      </c>
      <c r="O15" s="85">
        <v>5108.9644441033997</v>
      </c>
      <c r="P15" s="85">
        <v>5028.59152298148</v>
      </c>
      <c r="Q15" s="85">
        <v>5010.0298130362098</v>
      </c>
      <c r="R15" s="85">
        <v>4955.2687461068999</v>
      </c>
      <c r="S15" s="85">
        <v>4866.9748991085398</v>
      </c>
      <c r="T15" s="85">
        <v>4892.2813809673498</v>
      </c>
      <c r="U15" s="85">
        <v>4906.1438824481502</v>
      </c>
      <c r="V15" s="85">
        <v>4956.6356528902497</v>
      </c>
      <c r="W15" s="85">
        <v>5128.0496044252004</v>
      </c>
      <c r="X15" s="85">
        <v>5260.0020924739702</v>
      </c>
      <c r="Y15" s="85">
        <v>5285.0765195201902</v>
      </c>
    </row>
    <row r="16" spans="1:25" s="81" customFormat="1" ht="17.100000000000001" customHeight="1" x14ac:dyDescent="0.2">
      <c r="A16" s="86" t="s">
        <v>10</v>
      </c>
      <c r="B16" s="85">
        <v>329.21915022407097</v>
      </c>
      <c r="C16" s="85">
        <v>340.10106781210499</v>
      </c>
      <c r="D16" s="85">
        <v>351.59724076371998</v>
      </c>
      <c r="E16" s="85">
        <v>358.91767077490601</v>
      </c>
      <c r="F16" s="85">
        <v>363.58797494653197</v>
      </c>
      <c r="G16" s="85">
        <v>366.028544832021</v>
      </c>
      <c r="H16" s="85">
        <v>364.29094577394602</v>
      </c>
      <c r="I16" s="85">
        <v>362.078086094235</v>
      </c>
      <c r="J16" s="85">
        <v>362.54840476492802</v>
      </c>
      <c r="K16" s="85">
        <v>365.33290366727903</v>
      </c>
      <c r="L16" s="85">
        <v>372.84092983068399</v>
      </c>
      <c r="M16" s="85">
        <v>389.254282155998</v>
      </c>
      <c r="N16" s="85">
        <v>407.86483150778997</v>
      </c>
      <c r="O16" s="85">
        <v>423.17561523037102</v>
      </c>
      <c r="P16" s="85">
        <v>433.75768181672498</v>
      </c>
      <c r="Q16" s="85">
        <v>440.047510327086</v>
      </c>
      <c r="R16" s="85">
        <v>446.851685090525</v>
      </c>
      <c r="S16" s="85">
        <v>457.54517489293301</v>
      </c>
      <c r="T16" s="85">
        <v>467.74457442736701</v>
      </c>
      <c r="U16" s="85">
        <v>472.26225077897999</v>
      </c>
      <c r="V16" s="85">
        <v>474.42229645782697</v>
      </c>
      <c r="W16" s="85">
        <v>476.24551197522999</v>
      </c>
      <c r="X16" s="85">
        <v>477.49505955304301</v>
      </c>
      <c r="Y16" s="85">
        <v>477.40896922114001</v>
      </c>
    </row>
    <row r="17" spans="1:25" s="81" customFormat="1" ht="17.100000000000001" customHeight="1" x14ac:dyDescent="0.2">
      <c r="A17" s="86" t="s">
        <v>11</v>
      </c>
      <c r="B17" s="85">
        <v>631.96587502328396</v>
      </c>
      <c r="C17" s="85">
        <v>640.98535730464698</v>
      </c>
      <c r="D17" s="85">
        <v>648.90958822324899</v>
      </c>
      <c r="E17" s="85">
        <v>655.50900119098196</v>
      </c>
      <c r="F17" s="85">
        <v>661.27090483452503</v>
      </c>
      <c r="G17" s="85">
        <v>666.69627116238496</v>
      </c>
      <c r="H17" s="85">
        <v>673.32951115481706</v>
      </c>
      <c r="I17" s="85">
        <v>681.05616165640095</v>
      </c>
      <c r="J17" s="85">
        <v>689.95747757099002</v>
      </c>
      <c r="K17" s="85">
        <v>698.33247667527598</v>
      </c>
      <c r="L17" s="85">
        <v>706.34113473406001</v>
      </c>
      <c r="M17" s="85">
        <v>713.65588317243396</v>
      </c>
      <c r="N17" s="85">
        <v>719.67591774655398</v>
      </c>
      <c r="O17" s="85">
        <v>726.42630514726397</v>
      </c>
      <c r="P17" s="85">
        <v>734.78747053594395</v>
      </c>
      <c r="Q17" s="85">
        <v>743.31328739176604</v>
      </c>
      <c r="R17" s="85">
        <v>751.82376122419601</v>
      </c>
      <c r="S17" s="85">
        <v>760.55230178086504</v>
      </c>
      <c r="T17" s="85">
        <v>769.576677012652</v>
      </c>
      <c r="U17" s="85">
        <v>781.35282426218203</v>
      </c>
      <c r="V17" s="85">
        <v>795.29456672088304</v>
      </c>
      <c r="W17" s="85">
        <v>808.463709975038</v>
      </c>
      <c r="X17" s="85">
        <v>819.99655367700802</v>
      </c>
      <c r="Y17" s="85">
        <v>831.31477189862903</v>
      </c>
    </row>
    <row r="18" spans="1:25" s="81" customFormat="1" ht="17.100000000000001" customHeight="1" x14ac:dyDescent="0.2">
      <c r="A18" s="77" t="s">
        <v>12</v>
      </c>
      <c r="B18" s="85">
        <v>1496.0093587804699</v>
      </c>
      <c r="C18" s="85">
        <v>1553.12169280429</v>
      </c>
      <c r="D18" s="85">
        <v>1537.0432406659099</v>
      </c>
      <c r="E18" s="85">
        <v>1523.3098853019301</v>
      </c>
      <c r="F18" s="85">
        <v>1544.6471233898801</v>
      </c>
      <c r="G18" s="85">
        <v>1595.1773223603</v>
      </c>
      <c r="H18" s="85">
        <v>1673.81387761221</v>
      </c>
      <c r="I18" s="85">
        <v>1744.77786289029</v>
      </c>
      <c r="J18" s="85">
        <v>1790.51726640266</v>
      </c>
      <c r="K18" s="85">
        <v>1847.4992480477399</v>
      </c>
      <c r="L18" s="85">
        <v>1914.71266568946</v>
      </c>
      <c r="M18" s="85">
        <v>1950.16092885393</v>
      </c>
      <c r="N18" s="85">
        <v>1959.7346058907499</v>
      </c>
      <c r="O18" s="85">
        <v>1968.0891295189299</v>
      </c>
      <c r="P18" s="85">
        <v>1957.13485401098</v>
      </c>
      <c r="Q18" s="85">
        <v>1942.43981194243</v>
      </c>
      <c r="R18" s="85">
        <v>1980.48442575947</v>
      </c>
      <c r="S18" s="85">
        <v>2068.0213148328398</v>
      </c>
      <c r="T18" s="85">
        <v>2150.49091787514</v>
      </c>
      <c r="U18" s="85">
        <v>2218.6946572828001</v>
      </c>
      <c r="V18" s="85">
        <v>2208.0798125445799</v>
      </c>
      <c r="W18" s="85">
        <v>2121.7582969263999</v>
      </c>
      <c r="X18" s="85">
        <v>2060.8064852739699</v>
      </c>
      <c r="Y18" s="85">
        <v>2046.0151178422</v>
      </c>
    </row>
    <row r="19" spans="1:25" s="163" customFormat="1" ht="17.100000000000001" customHeight="1" x14ac:dyDescent="0.2">
      <c r="A19" s="160" t="s">
        <v>94</v>
      </c>
      <c r="B19" s="161">
        <v>11619.448278618544</v>
      </c>
      <c r="C19" s="161">
        <v>11627.351954231581</v>
      </c>
      <c r="D19" s="161">
        <v>11815.358464834964</v>
      </c>
      <c r="E19" s="161">
        <v>12164.534648682707</v>
      </c>
      <c r="F19" s="161">
        <v>12524.631185162292</v>
      </c>
      <c r="G19" s="161">
        <v>12769.238294050934</v>
      </c>
      <c r="H19" s="161">
        <v>12919.609603036988</v>
      </c>
      <c r="I19" s="161">
        <v>13108.592237256145</v>
      </c>
      <c r="J19" s="161">
        <v>13286.721257543517</v>
      </c>
      <c r="K19" s="161">
        <v>13422.419394374387</v>
      </c>
      <c r="L19" s="161">
        <v>13592.269931535418</v>
      </c>
      <c r="M19" s="161">
        <v>13878.747193698149</v>
      </c>
      <c r="N19" s="161">
        <v>14243.622881555899</v>
      </c>
      <c r="O19" s="161">
        <v>14285.366622582455</v>
      </c>
      <c r="P19" s="161">
        <v>13943.593483758354</v>
      </c>
      <c r="Q19" s="161">
        <v>13716.334381544651</v>
      </c>
      <c r="R19" s="161">
        <v>13579.778224147058</v>
      </c>
      <c r="S19" s="161">
        <v>14008.384688302649</v>
      </c>
      <c r="T19" s="161">
        <v>14503.288861512428</v>
      </c>
      <c r="U19" s="161">
        <v>14740.603994684432</v>
      </c>
      <c r="V19" s="161">
        <v>14775.856804229374</v>
      </c>
      <c r="W19" s="161">
        <v>14893.473484868775</v>
      </c>
      <c r="X19" s="161">
        <v>14772.883744113658</v>
      </c>
      <c r="Y19" s="161">
        <v>15084.197131971836</v>
      </c>
    </row>
    <row r="20" spans="1:25" s="81" customFormat="1" ht="17.100000000000001" customHeight="1" x14ac:dyDescent="0.2">
      <c r="A20" s="87" t="s">
        <v>52</v>
      </c>
      <c r="B20" s="85">
        <v>2397.7644708755602</v>
      </c>
      <c r="C20" s="85">
        <v>2420.2790667651602</v>
      </c>
      <c r="D20" s="85">
        <v>2482.5971770904398</v>
      </c>
      <c r="E20" s="85">
        <v>2531.3151013634301</v>
      </c>
      <c r="F20" s="85">
        <v>2577.9194513581901</v>
      </c>
      <c r="G20" s="85">
        <v>2636.4119860749402</v>
      </c>
      <c r="H20" s="85">
        <v>2679.7745538806098</v>
      </c>
      <c r="I20" s="85">
        <v>2706.1646146742</v>
      </c>
      <c r="J20" s="85">
        <v>2730.5105173818201</v>
      </c>
      <c r="K20" s="85">
        <v>2760.6290495845201</v>
      </c>
      <c r="L20" s="85">
        <v>2790.2511425677499</v>
      </c>
      <c r="M20" s="85">
        <v>2824.6871358224998</v>
      </c>
      <c r="N20" s="85">
        <v>2860.1624484059498</v>
      </c>
      <c r="O20" s="85">
        <v>2845.4032807379699</v>
      </c>
      <c r="P20" s="85">
        <v>2737.3422870413601</v>
      </c>
      <c r="Q20" s="85">
        <v>2653.6774934861</v>
      </c>
      <c r="R20" s="85">
        <v>2644.70787942378</v>
      </c>
      <c r="S20" s="85">
        <v>2649.0795687339801</v>
      </c>
      <c r="T20" s="85">
        <v>2657.6474069547498</v>
      </c>
      <c r="U20" s="85">
        <v>2653.7053402830302</v>
      </c>
      <c r="V20" s="85">
        <v>2658.6672242160298</v>
      </c>
      <c r="W20" s="85">
        <v>2738.0191126658401</v>
      </c>
      <c r="X20" s="85">
        <v>2885.9323165394599</v>
      </c>
      <c r="Y20" s="85">
        <v>3025.05802604781</v>
      </c>
    </row>
    <row r="21" spans="1:25" s="81" customFormat="1" ht="17.100000000000001" customHeight="1" x14ac:dyDescent="0.2">
      <c r="A21" s="87" t="s">
        <v>53</v>
      </c>
      <c r="B21" s="85">
        <v>877.60077261214406</v>
      </c>
      <c r="C21" s="85">
        <v>889.34538045533805</v>
      </c>
      <c r="D21" s="85">
        <v>911.15869597358301</v>
      </c>
      <c r="E21" s="85">
        <v>942.92380353964302</v>
      </c>
      <c r="F21" s="85">
        <v>974.55389860752302</v>
      </c>
      <c r="G21" s="85">
        <v>997.76205609753004</v>
      </c>
      <c r="H21" s="85">
        <v>1022.2337131767</v>
      </c>
      <c r="I21" s="85">
        <v>1028.6703416749001</v>
      </c>
      <c r="J21" s="85">
        <v>1012.4493023518201</v>
      </c>
      <c r="K21" s="85">
        <v>1002.65413665747</v>
      </c>
      <c r="L21" s="85">
        <v>1018.6010868555099</v>
      </c>
      <c r="M21" s="85">
        <v>1037.9400487006001</v>
      </c>
      <c r="N21" s="85">
        <v>1041.2208013406701</v>
      </c>
      <c r="O21" s="85">
        <v>1023.57987719703</v>
      </c>
      <c r="P21" s="85">
        <v>984.26574002185203</v>
      </c>
      <c r="Q21" s="85">
        <v>957.21659146380205</v>
      </c>
      <c r="R21" s="85">
        <v>966.96514396651003</v>
      </c>
      <c r="S21" s="85">
        <v>993.66992931092796</v>
      </c>
      <c r="T21" s="85">
        <v>1006.43953553085</v>
      </c>
      <c r="U21" s="85">
        <v>1007.44301236584</v>
      </c>
      <c r="V21" s="85">
        <v>996.86551187807004</v>
      </c>
      <c r="W21" s="85">
        <v>987.40008896686504</v>
      </c>
      <c r="X21" s="85">
        <v>989.846232917262</v>
      </c>
      <c r="Y21" s="85">
        <v>994.70634127350502</v>
      </c>
    </row>
    <row r="22" spans="1:25" s="81" customFormat="1" ht="17.100000000000001" customHeight="1" x14ac:dyDescent="0.2">
      <c r="A22" s="87" t="s">
        <v>55</v>
      </c>
      <c r="B22" s="85">
        <v>753.00431624239297</v>
      </c>
      <c r="C22" s="85">
        <v>789.49076619177197</v>
      </c>
      <c r="D22" s="85">
        <v>816.11708226564599</v>
      </c>
      <c r="E22" s="85">
        <v>856.30834026062598</v>
      </c>
      <c r="F22" s="85">
        <v>890.35130317334801</v>
      </c>
      <c r="G22" s="85">
        <v>891.06438750814596</v>
      </c>
      <c r="H22" s="85">
        <v>881.39752090755803</v>
      </c>
      <c r="I22" s="85">
        <v>888.97509900345699</v>
      </c>
      <c r="J22" s="85">
        <v>893.65093639660597</v>
      </c>
      <c r="K22" s="85">
        <v>885.01859746451601</v>
      </c>
      <c r="L22" s="85">
        <v>878.09287442954803</v>
      </c>
      <c r="M22" s="85">
        <v>908.90151412542195</v>
      </c>
      <c r="N22" s="85">
        <v>955.24759382227603</v>
      </c>
      <c r="O22" s="85">
        <v>942.92686895583995</v>
      </c>
      <c r="P22" s="85">
        <v>880.29851303928001</v>
      </c>
      <c r="Q22" s="85">
        <v>802.45022873549703</v>
      </c>
      <c r="R22" s="85">
        <v>753.82790020918696</v>
      </c>
      <c r="S22" s="85">
        <v>785.95588256831797</v>
      </c>
      <c r="T22" s="85">
        <v>857.55221670563697</v>
      </c>
      <c r="U22" s="85">
        <v>866.77892491310297</v>
      </c>
      <c r="V22" s="85">
        <v>833.92344547737002</v>
      </c>
      <c r="W22" s="85">
        <v>793.83615793444596</v>
      </c>
      <c r="X22" s="85">
        <v>762.04442815124105</v>
      </c>
      <c r="Y22" s="85">
        <v>747.02074933045503</v>
      </c>
    </row>
    <row r="23" spans="1:25" s="81" customFormat="1" ht="17.100000000000001" customHeight="1" x14ac:dyDescent="0.2">
      <c r="A23" s="87" t="s">
        <v>54</v>
      </c>
      <c r="B23" s="85">
        <v>515.58859055630398</v>
      </c>
      <c r="C23" s="85">
        <v>531.15227628364698</v>
      </c>
      <c r="D23" s="85">
        <v>545.499547508624</v>
      </c>
      <c r="E23" s="85">
        <v>554.944336328585</v>
      </c>
      <c r="F23" s="85">
        <v>569.50252364349399</v>
      </c>
      <c r="G23" s="85">
        <v>591.94474199066997</v>
      </c>
      <c r="H23" s="85">
        <v>600.517823664552</v>
      </c>
      <c r="I23" s="85">
        <v>586.35653528432204</v>
      </c>
      <c r="J23" s="85">
        <v>556.85329371373098</v>
      </c>
      <c r="K23" s="85">
        <v>536.19307457359503</v>
      </c>
      <c r="L23" s="85">
        <v>538.21107108579099</v>
      </c>
      <c r="M23" s="85">
        <v>559.93199043965399</v>
      </c>
      <c r="N23" s="85">
        <v>672.434091294008</v>
      </c>
      <c r="O23" s="85">
        <v>671.40445676146896</v>
      </c>
      <c r="P23" s="85">
        <v>648.17254000355604</v>
      </c>
      <c r="Q23" s="85">
        <v>636.22080982729005</v>
      </c>
      <c r="R23" s="85">
        <v>661.58231139358395</v>
      </c>
      <c r="S23" s="85">
        <v>708.26691980230999</v>
      </c>
      <c r="T23" s="85">
        <v>755.251217964847</v>
      </c>
      <c r="U23" s="85">
        <v>775.99583954898901</v>
      </c>
      <c r="V23" s="85">
        <v>768.22800772787002</v>
      </c>
      <c r="W23" s="85">
        <v>763.73915689969499</v>
      </c>
      <c r="X23" s="85">
        <v>790.92268367965801</v>
      </c>
      <c r="Y23" s="85">
        <v>827.751946613634</v>
      </c>
    </row>
    <row r="24" spans="1:25" s="81" customFormat="1" ht="17.100000000000001" customHeight="1" x14ac:dyDescent="0.2">
      <c r="A24" s="87" t="s">
        <v>72</v>
      </c>
      <c r="B24" s="85">
        <v>699.28109578021804</v>
      </c>
      <c r="C24" s="85">
        <v>699.67070968130997</v>
      </c>
      <c r="D24" s="85">
        <v>727.39073109904996</v>
      </c>
      <c r="E24" s="85">
        <v>742.20089298785001</v>
      </c>
      <c r="F24" s="85">
        <v>740.30621011354594</v>
      </c>
      <c r="G24" s="85">
        <v>735.57065586075305</v>
      </c>
      <c r="H24" s="85">
        <v>735.91199991711801</v>
      </c>
      <c r="I24" s="85">
        <v>746.79581389886596</v>
      </c>
      <c r="J24" s="85">
        <v>771.87557163069005</v>
      </c>
      <c r="K24" s="85">
        <v>795.60885767328296</v>
      </c>
      <c r="L24" s="85">
        <v>826.63462420683504</v>
      </c>
      <c r="M24" s="85">
        <v>871.94349562029697</v>
      </c>
      <c r="N24" s="85">
        <v>923.87024356583095</v>
      </c>
      <c r="O24" s="85">
        <v>936.23066625993897</v>
      </c>
      <c r="P24" s="85">
        <v>902.23884883854601</v>
      </c>
      <c r="Q24" s="85">
        <v>877.22519709114295</v>
      </c>
      <c r="R24" s="85">
        <v>892.58138168057405</v>
      </c>
      <c r="S24" s="85">
        <v>936.66881122357199</v>
      </c>
      <c r="T24" s="85">
        <v>982.00338231932903</v>
      </c>
      <c r="U24" s="85">
        <v>986.11107989992797</v>
      </c>
      <c r="V24" s="85">
        <v>956.42538172083096</v>
      </c>
      <c r="W24" s="85">
        <v>973.18432534198803</v>
      </c>
      <c r="X24" s="85">
        <v>1033.13324079417</v>
      </c>
      <c r="Y24" s="85">
        <v>1086.9714433982199</v>
      </c>
    </row>
    <row r="25" spans="1:25" s="81" customFormat="1" ht="17.100000000000001" customHeight="1" x14ac:dyDescent="0.2">
      <c r="A25" s="87" t="s">
        <v>14</v>
      </c>
      <c r="B25" s="85">
        <v>1591.4986741514199</v>
      </c>
      <c r="C25" s="85">
        <v>1599.2613676764299</v>
      </c>
      <c r="D25" s="85">
        <v>1638.5302516342299</v>
      </c>
      <c r="E25" s="85">
        <v>1686.4285250717901</v>
      </c>
      <c r="F25" s="85">
        <v>1747.7184892256701</v>
      </c>
      <c r="G25" s="85">
        <v>1803.5616547832601</v>
      </c>
      <c r="H25" s="85">
        <v>1840.66140172889</v>
      </c>
      <c r="I25" s="85">
        <v>1892.84300487977</v>
      </c>
      <c r="J25" s="85">
        <v>1966.3542443388301</v>
      </c>
      <c r="K25" s="85">
        <v>2015.84315480175</v>
      </c>
      <c r="L25" s="85">
        <v>2014.37644467881</v>
      </c>
      <c r="M25" s="85">
        <v>2008.6258104276801</v>
      </c>
      <c r="N25" s="85">
        <v>2023.7768632422899</v>
      </c>
      <c r="O25" s="85">
        <v>2081.23365639957</v>
      </c>
      <c r="P25" s="85">
        <v>2138.5345816435802</v>
      </c>
      <c r="Q25" s="85">
        <v>2162.6690523480302</v>
      </c>
      <c r="R25" s="85">
        <v>2152.6769238455299</v>
      </c>
      <c r="S25" s="85">
        <v>2153.9410495854099</v>
      </c>
      <c r="T25" s="85">
        <v>2189.8666663020899</v>
      </c>
      <c r="U25" s="85">
        <v>2251.7853481959301</v>
      </c>
      <c r="V25" s="85">
        <v>2323.2859616282899</v>
      </c>
      <c r="W25" s="85">
        <v>2375.8441163964699</v>
      </c>
      <c r="X25" s="85">
        <v>2416.1424378511801</v>
      </c>
      <c r="Y25" s="85">
        <v>2454.7021662652301</v>
      </c>
    </row>
    <row r="26" spans="1:25" s="81" customFormat="1" ht="17.100000000000001" customHeight="1" x14ac:dyDescent="0.2">
      <c r="A26" s="87" t="s">
        <v>56</v>
      </c>
      <c r="B26" s="85">
        <v>646.40727543252001</v>
      </c>
      <c r="C26" s="85">
        <v>585.89218382705496</v>
      </c>
      <c r="D26" s="85">
        <v>544.70496438140799</v>
      </c>
      <c r="E26" s="85">
        <v>564.39224878705397</v>
      </c>
      <c r="F26" s="85">
        <v>600.19207327861398</v>
      </c>
      <c r="G26" s="85">
        <v>616.67377088874503</v>
      </c>
      <c r="H26" s="85">
        <v>633.30839031558105</v>
      </c>
      <c r="I26" s="85">
        <v>647.93971162957303</v>
      </c>
      <c r="J26" s="85">
        <v>621.98408315620395</v>
      </c>
      <c r="K26" s="85">
        <v>614.26694084338999</v>
      </c>
      <c r="L26" s="85">
        <v>680.45309496867901</v>
      </c>
      <c r="M26" s="85">
        <v>778.75753547033105</v>
      </c>
      <c r="N26" s="85">
        <v>814.78155279577902</v>
      </c>
      <c r="O26" s="85">
        <v>748.32585240110097</v>
      </c>
      <c r="P26" s="85">
        <v>632.26306766791504</v>
      </c>
      <c r="Q26" s="85">
        <v>560.86350575335496</v>
      </c>
      <c r="R26" s="85">
        <v>586.82286911706501</v>
      </c>
      <c r="S26" s="85">
        <v>689.31011101089803</v>
      </c>
      <c r="T26" s="85">
        <v>768.53232567142697</v>
      </c>
      <c r="U26" s="85">
        <v>763.29951660486699</v>
      </c>
      <c r="V26" s="85">
        <v>731.321884215105</v>
      </c>
      <c r="W26" s="85">
        <v>716.27170498886505</v>
      </c>
      <c r="X26" s="85">
        <v>717.15823896418203</v>
      </c>
      <c r="Y26" s="85">
        <v>725.30607250186995</v>
      </c>
    </row>
    <row r="27" spans="1:25" s="81" customFormat="1" ht="17.100000000000001" customHeight="1" x14ac:dyDescent="0.2">
      <c r="A27" s="87" t="s">
        <v>57</v>
      </c>
      <c r="B27" s="85">
        <v>467.09379723860701</v>
      </c>
      <c r="C27" s="85">
        <v>473.93777007117302</v>
      </c>
      <c r="D27" s="85">
        <v>478.32326331924497</v>
      </c>
      <c r="E27" s="85">
        <v>482.07263687552103</v>
      </c>
      <c r="F27" s="85">
        <v>483.97445394692699</v>
      </c>
      <c r="G27" s="85">
        <v>487.44639600261797</v>
      </c>
      <c r="H27" s="85">
        <v>501.35913802195398</v>
      </c>
      <c r="I27" s="85">
        <v>526.98409353515297</v>
      </c>
      <c r="J27" s="85">
        <v>552.383102476913</v>
      </c>
      <c r="K27" s="85">
        <v>572.75423788957198</v>
      </c>
      <c r="L27" s="85">
        <v>596.01079780181703</v>
      </c>
      <c r="M27" s="85">
        <v>620.94227441514897</v>
      </c>
      <c r="N27" s="85">
        <v>641.74527507349706</v>
      </c>
      <c r="O27" s="85">
        <v>659.59915273629201</v>
      </c>
      <c r="P27" s="85">
        <v>603.13183785611102</v>
      </c>
      <c r="Q27" s="85">
        <v>616.96115932366195</v>
      </c>
      <c r="R27" s="85">
        <v>631.97745371389897</v>
      </c>
      <c r="S27" s="85">
        <v>645.73181937314905</v>
      </c>
      <c r="T27" s="85">
        <v>650.13556074683902</v>
      </c>
      <c r="U27" s="85">
        <v>649.63963022620499</v>
      </c>
      <c r="V27" s="85">
        <v>652.44710059990598</v>
      </c>
      <c r="W27" s="85">
        <v>659.27159095541003</v>
      </c>
      <c r="X27" s="85">
        <v>668.65037264262003</v>
      </c>
      <c r="Y27" s="85">
        <v>680.15467549390496</v>
      </c>
    </row>
    <row r="28" spans="1:25" s="81" customFormat="1" ht="17.100000000000001" customHeight="1" x14ac:dyDescent="0.2">
      <c r="A28" s="87" t="s">
        <v>15</v>
      </c>
      <c r="B28" s="85">
        <v>627.08987634241498</v>
      </c>
      <c r="C28" s="85">
        <v>644.60546813779001</v>
      </c>
      <c r="D28" s="85">
        <v>682.85572160837</v>
      </c>
      <c r="E28" s="85">
        <v>727.38102251680596</v>
      </c>
      <c r="F28" s="85">
        <v>749.65186448533598</v>
      </c>
      <c r="G28" s="85">
        <v>745.817312839691</v>
      </c>
      <c r="H28" s="85">
        <v>728.68748865798102</v>
      </c>
      <c r="I28" s="85">
        <v>716.50144743488704</v>
      </c>
      <c r="J28" s="85">
        <v>720.49863155605794</v>
      </c>
      <c r="K28" s="85">
        <v>740.20159958795705</v>
      </c>
      <c r="L28" s="85">
        <v>766.69720851234797</v>
      </c>
      <c r="M28" s="85">
        <v>805.46149952161795</v>
      </c>
      <c r="N28" s="85">
        <v>851.53662373156101</v>
      </c>
      <c r="O28" s="85">
        <v>885.65553226276495</v>
      </c>
      <c r="P28" s="85">
        <v>897.13442744531199</v>
      </c>
      <c r="Q28" s="85">
        <v>923.55466416541003</v>
      </c>
      <c r="R28" s="85">
        <v>971.19578469606097</v>
      </c>
      <c r="S28" s="85">
        <v>1029.4386362339801</v>
      </c>
      <c r="T28" s="85">
        <v>1082.94786633792</v>
      </c>
      <c r="U28" s="85">
        <v>1094.2868565625399</v>
      </c>
      <c r="V28" s="85">
        <v>1060.84211605363</v>
      </c>
      <c r="W28" s="85">
        <v>1033.74937361855</v>
      </c>
      <c r="X28" s="85">
        <v>1028.4074997047401</v>
      </c>
      <c r="Y28" s="85">
        <v>1025.6099844594901</v>
      </c>
    </row>
    <row r="29" spans="1:25" s="81" customFormat="1" ht="17.100000000000001" customHeight="1" x14ac:dyDescent="0.2">
      <c r="A29" s="87" t="s">
        <v>16</v>
      </c>
      <c r="B29" s="85">
        <v>1240.6310758495599</v>
      </c>
      <c r="C29" s="85">
        <v>1195.97997676008</v>
      </c>
      <c r="D29" s="85">
        <v>1158.20016170142</v>
      </c>
      <c r="E29" s="85">
        <v>1185.8191992948</v>
      </c>
      <c r="F29" s="85">
        <v>1242.35730332755</v>
      </c>
      <c r="G29" s="85">
        <v>1272.39164775367</v>
      </c>
      <c r="H29" s="85">
        <v>1286.9689201813501</v>
      </c>
      <c r="I29" s="85">
        <v>1335.92381066601</v>
      </c>
      <c r="J29" s="85">
        <v>1403.9537908212401</v>
      </c>
      <c r="K29" s="85">
        <v>1426.1962758504101</v>
      </c>
      <c r="L29" s="85">
        <v>1388.9507825522801</v>
      </c>
      <c r="M29" s="85">
        <v>1339.86151658019</v>
      </c>
      <c r="N29" s="85">
        <v>1331.05974760096</v>
      </c>
      <c r="O29" s="85">
        <v>1362.25029206109</v>
      </c>
      <c r="P29" s="85">
        <v>1383.5154810228701</v>
      </c>
      <c r="Q29" s="85">
        <v>1370.2310058048399</v>
      </c>
      <c r="R29" s="85">
        <v>1128.80980272642</v>
      </c>
      <c r="S29" s="85">
        <v>1216.83198535777</v>
      </c>
      <c r="T29" s="85">
        <v>1362.67333298058</v>
      </c>
      <c r="U29" s="85">
        <v>1488.80247075903</v>
      </c>
      <c r="V29" s="85">
        <v>1546.41529772425</v>
      </c>
      <c r="W29" s="85">
        <v>1549.60753234293</v>
      </c>
      <c r="X29" s="85">
        <v>1120.5985388460299</v>
      </c>
      <c r="Y29" s="85">
        <v>1102.7649374049299</v>
      </c>
    </row>
    <row r="30" spans="1:25" s="81" customFormat="1" ht="17.100000000000001" customHeight="1" x14ac:dyDescent="0.2">
      <c r="A30" s="87" t="s">
        <v>58</v>
      </c>
      <c r="B30" s="85">
        <v>799.09778810421199</v>
      </c>
      <c r="C30" s="85">
        <v>801.05175816279996</v>
      </c>
      <c r="D30" s="85">
        <v>832.97000569536601</v>
      </c>
      <c r="E30" s="85">
        <v>889.446549328934</v>
      </c>
      <c r="F30" s="85">
        <v>941.54512555329495</v>
      </c>
      <c r="G30" s="85">
        <v>974.58381823172397</v>
      </c>
      <c r="H30" s="85">
        <v>981.96320226172202</v>
      </c>
      <c r="I30" s="85">
        <v>989.08659534508899</v>
      </c>
      <c r="J30" s="85">
        <v>997.512595318987</v>
      </c>
      <c r="K30" s="85">
        <v>1002.84229967098</v>
      </c>
      <c r="L30" s="85">
        <v>1017.1437673414</v>
      </c>
      <c r="M30" s="85">
        <v>1039.3563791364099</v>
      </c>
      <c r="N30" s="85">
        <v>1042.5348436470999</v>
      </c>
      <c r="O30" s="85">
        <v>1041.0702537684599</v>
      </c>
      <c r="P30" s="85">
        <v>1051.4975602761001</v>
      </c>
      <c r="Q30" s="85">
        <v>1074.98355273825</v>
      </c>
      <c r="R30" s="85">
        <v>1105.25853315062</v>
      </c>
      <c r="S30" s="85">
        <v>1103.50844037568</v>
      </c>
      <c r="T30" s="85">
        <v>1077.11046582411</v>
      </c>
      <c r="U30" s="85">
        <v>1072.1069401802899</v>
      </c>
      <c r="V30" s="85">
        <v>1107.87104522602</v>
      </c>
      <c r="W30" s="85">
        <v>1163.3766975558999</v>
      </c>
      <c r="X30" s="85">
        <v>1209.9154573143201</v>
      </c>
      <c r="Y30" s="85">
        <v>1243.34282722895</v>
      </c>
    </row>
    <row r="31" spans="1:25" s="81" customFormat="1" ht="17.100000000000001" customHeight="1" x14ac:dyDescent="0.2">
      <c r="A31" s="87" t="s">
        <v>71</v>
      </c>
      <c r="B31" s="85">
        <v>22.679395833672</v>
      </c>
      <c r="C31" s="85">
        <v>25.737863379669399</v>
      </c>
      <c r="D31" s="85">
        <v>32.7493681400504</v>
      </c>
      <c r="E31" s="85">
        <v>41.602080295255298</v>
      </c>
      <c r="F31" s="85">
        <v>49.127098923914801</v>
      </c>
      <c r="G31" s="85">
        <v>54.705049973224199</v>
      </c>
      <c r="H31" s="85">
        <v>58.958140761846302</v>
      </c>
      <c r="I31" s="85">
        <v>63.416750273218803</v>
      </c>
      <c r="J31" s="85">
        <v>66.016125370008396</v>
      </c>
      <c r="K31" s="85">
        <v>66.641480541181295</v>
      </c>
      <c r="L31" s="85">
        <v>66.298844887740898</v>
      </c>
      <c r="M31" s="85">
        <v>66.188964021393801</v>
      </c>
      <c r="N31" s="85">
        <v>65.6146351879554</v>
      </c>
      <c r="O31" s="85">
        <v>66.068968343338895</v>
      </c>
      <c r="P31" s="85">
        <v>60.723676742287502</v>
      </c>
      <c r="Q31" s="85">
        <v>51.8324560707918</v>
      </c>
      <c r="R31" s="85">
        <v>48.375915047941703</v>
      </c>
      <c r="S31" s="85">
        <v>49.9279004203459</v>
      </c>
      <c r="T31" s="85">
        <v>53.258947293954499</v>
      </c>
      <c r="U31" s="85">
        <v>58.405481007617396</v>
      </c>
      <c r="V31" s="85">
        <v>57.713380681073097</v>
      </c>
      <c r="W31" s="85">
        <v>49.072134024338098</v>
      </c>
      <c r="X31" s="85">
        <v>47.235792896344797</v>
      </c>
      <c r="Y31" s="85">
        <v>51.537186603109603</v>
      </c>
    </row>
    <row r="32" spans="1:25" s="81" customFormat="1" ht="17.100000000000001" customHeight="1" x14ac:dyDescent="0.2">
      <c r="A32" s="87" t="s">
        <v>17</v>
      </c>
      <c r="B32" s="85">
        <v>761.35092587527004</v>
      </c>
      <c r="C32" s="85">
        <v>748.88950651291998</v>
      </c>
      <c r="D32" s="85">
        <v>740.61664149652199</v>
      </c>
      <c r="E32" s="85">
        <v>734.48982173723005</v>
      </c>
      <c r="F32" s="85">
        <v>730.67176564105603</v>
      </c>
      <c r="G32" s="85">
        <v>732.99007060476595</v>
      </c>
      <c r="H32" s="85">
        <v>737.98415532678905</v>
      </c>
      <c r="I32" s="85">
        <v>747.46710313065</v>
      </c>
      <c r="J32" s="85">
        <v>759.60886006283704</v>
      </c>
      <c r="K32" s="85">
        <v>768.88810978354002</v>
      </c>
      <c r="L32" s="85">
        <v>774.25526125547299</v>
      </c>
      <c r="M32" s="85">
        <v>778.23777813372897</v>
      </c>
      <c r="N32" s="85">
        <v>780.09615967048705</v>
      </c>
      <c r="O32" s="85">
        <v>780.44221859945696</v>
      </c>
      <c r="P32" s="85">
        <v>781.67216555501295</v>
      </c>
      <c r="Q32" s="85">
        <v>784.01925950172301</v>
      </c>
      <c r="R32" s="85">
        <v>788.92300801726196</v>
      </c>
      <c r="S32" s="85">
        <v>798.32555054153499</v>
      </c>
      <c r="T32" s="85">
        <v>810.42675160515205</v>
      </c>
      <c r="U32" s="85">
        <v>821.07009560270399</v>
      </c>
      <c r="V32" s="85">
        <v>828.98474624262496</v>
      </c>
      <c r="W32" s="85">
        <v>835.52558621183903</v>
      </c>
      <c r="X32" s="85">
        <v>846.54886884637494</v>
      </c>
      <c r="Y32" s="85">
        <v>861.19695067911402</v>
      </c>
    </row>
    <row r="33" spans="1:25" s="81" customFormat="1" ht="17.100000000000001" customHeight="1" x14ac:dyDescent="0.2">
      <c r="A33" s="87" t="s">
        <v>59</v>
      </c>
      <c r="B33" s="85">
        <v>220.36022372424799</v>
      </c>
      <c r="C33" s="85">
        <v>222.057860326439</v>
      </c>
      <c r="D33" s="85">
        <v>223.64485292101</v>
      </c>
      <c r="E33" s="85">
        <v>225.21009029518399</v>
      </c>
      <c r="F33" s="85">
        <v>226.75962388382601</v>
      </c>
      <c r="G33" s="85">
        <v>228.314745441197</v>
      </c>
      <c r="H33" s="85">
        <v>229.88315423433801</v>
      </c>
      <c r="I33" s="85">
        <v>231.46731582605099</v>
      </c>
      <c r="J33" s="85">
        <v>233.07020296777301</v>
      </c>
      <c r="K33" s="85">
        <v>234.681579452222</v>
      </c>
      <c r="L33" s="85">
        <v>236.29293039143801</v>
      </c>
      <c r="M33" s="85">
        <v>237.911251283176</v>
      </c>
      <c r="N33" s="85">
        <v>239.54200217753399</v>
      </c>
      <c r="O33" s="85">
        <v>241.175546098133</v>
      </c>
      <c r="P33" s="85">
        <v>242.802756604569</v>
      </c>
      <c r="Q33" s="85">
        <v>244.42940523475599</v>
      </c>
      <c r="R33" s="85">
        <v>246.073317158625</v>
      </c>
      <c r="S33" s="85">
        <v>247.728083764773</v>
      </c>
      <c r="T33" s="85">
        <v>249.44318527494499</v>
      </c>
      <c r="U33" s="85">
        <v>251.17345853435501</v>
      </c>
      <c r="V33" s="85">
        <v>252.86570083830401</v>
      </c>
      <c r="W33" s="85">
        <v>254.57590696563901</v>
      </c>
      <c r="X33" s="85">
        <v>256.347634966074</v>
      </c>
      <c r="Y33" s="85">
        <v>258.073824671615</v>
      </c>
    </row>
    <row r="34" spans="1:25" s="81" customFormat="1" ht="17.100000000000001" customHeight="1" x14ac:dyDescent="0.2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s="99" customFormat="1" ht="17.100000000000001" customHeight="1" x14ac:dyDescent="0.2">
      <c r="A35" s="160" t="s">
        <v>95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</row>
    <row r="36" spans="1:25" s="91" customFormat="1" ht="17.100000000000001" customHeight="1" thickBot="1" x14ac:dyDescent="0.25">
      <c r="A36" s="89" t="s">
        <v>19</v>
      </c>
      <c r="B36" s="90">
        <v>1849.6191304633701</v>
      </c>
      <c r="C36" s="90">
        <v>1886.4167158410301</v>
      </c>
      <c r="D36" s="90">
        <v>1933.5324973485999</v>
      </c>
      <c r="E36" s="90">
        <v>1988.25871072769</v>
      </c>
      <c r="F36" s="90">
        <v>2004.32145479315</v>
      </c>
      <c r="G36" s="90">
        <v>1993.42731735091</v>
      </c>
      <c r="H36" s="90">
        <v>1974.8118284336399</v>
      </c>
      <c r="I36" s="90">
        <v>1983.44745422811</v>
      </c>
      <c r="J36" s="90">
        <v>2010.8830508287299</v>
      </c>
      <c r="K36" s="90">
        <v>2069.86660436801</v>
      </c>
      <c r="L36" s="90">
        <v>2114.9830717018499</v>
      </c>
      <c r="M36" s="90">
        <v>2147.8082376201401</v>
      </c>
      <c r="N36" s="90">
        <v>2214.34080274294</v>
      </c>
      <c r="O36" s="90">
        <v>2222.8942831761201</v>
      </c>
      <c r="P36" s="90">
        <v>2178.7867088667499</v>
      </c>
      <c r="Q36" s="90">
        <v>2174.7386077736401</v>
      </c>
      <c r="R36" s="90">
        <v>2171.4831163027302</v>
      </c>
      <c r="S36" s="90">
        <v>2141.2037026357398</v>
      </c>
      <c r="T36" s="90">
        <v>2161.20904246291</v>
      </c>
      <c r="U36" s="90">
        <v>2159.4902827173701</v>
      </c>
      <c r="V36" s="90">
        <v>2189.4492077034402</v>
      </c>
      <c r="W36" s="90">
        <v>2337.1870381905001</v>
      </c>
      <c r="X36" s="90">
        <v>2431.9229256997401</v>
      </c>
      <c r="Y36" s="90">
        <v>2417.6662422786399</v>
      </c>
    </row>
    <row r="37" spans="1:25" x14ac:dyDescent="0.2">
      <c r="A37" s="92" t="s">
        <v>50</v>
      </c>
    </row>
  </sheetData>
  <mergeCells count="6">
    <mergeCell ref="B3:E3"/>
    <mergeCell ref="R3:U3"/>
    <mergeCell ref="N3:Q3"/>
    <mergeCell ref="J3:M3"/>
    <mergeCell ref="F3:I3"/>
    <mergeCell ref="V3:Y3"/>
  </mergeCells>
  <pageMargins left="0.51181102362204722" right="0" top="0.51181102362204722" bottom="0" header="0" footer="0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37"/>
  <sheetViews>
    <sheetView showGridLines="0" tabSelected="1" view="pageBreakPreview" zoomScaleSheetLayoutView="100" workbookViewId="0">
      <pane xSplit="1" ySplit="4" topLeftCell="B5" activePane="bottomRight" state="frozen"/>
      <selection activeCell="H30" sqref="H30"/>
      <selection pane="topRight" activeCell="H30" sqref="H30"/>
      <selection pane="bottomLeft" activeCell="H30" sqref="H30"/>
      <selection pane="bottomRight" activeCell="M20" sqref="M20"/>
    </sheetView>
  </sheetViews>
  <sheetFormatPr defaultRowHeight="11.25" x14ac:dyDescent="0.2"/>
  <cols>
    <col min="1" max="1" width="26.140625" style="93" customWidth="1"/>
    <col min="2" max="6" width="6.7109375" style="93" customWidth="1"/>
    <col min="7" max="7" width="7.28515625" style="93" customWidth="1"/>
    <col min="8" max="10" width="7.140625" style="93" customWidth="1"/>
    <col min="11" max="12" width="6.28515625" style="93" customWidth="1"/>
    <col min="13" max="13" width="6.5703125" style="93" customWidth="1"/>
    <col min="14" max="15" width="5.42578125" style="93" customWidth="1"/>
    <col min="16" max="16" width="6.7109375" style="93" customWidth="1"/>
    <col min="17" max="17" width="6.42578125" style="93" customWidth="1"/>
    <col min="18" max="24" width="6.5703125" style="93" customWidth="1"/>
    <col min="25" max="25" width="7.42578125" style="93" bestFit="1" customWidth="1"/>
    <col min="26" max="16384" width="9.140625" style="93"/>
  </cols>
  <sheetData>
    <row r="1" spans="1:25" ht="16.5" customHeight="1" x14ac:dyDescent="0.2">
      <c r="B1" s="121" t="s">
        <v>149</v>
      </c>
      <c r="C1" s="121"/>
    </row>
    <row r="2" spans="1:25" ht="2.25" customHeight="1" thickBot="1" x14ac:dyDescent="0.25"/>
    <row r="3" spans="1:25" s="95" customFormat="1" ht="12" customHeight="1" x14ac:dyDescent="0.2">
      <c r="A3" s="94"/>
      <c r="B3" s="186" t="s">
        <v>80</v>
      </c>
      <c r="C3" s="186"/>
      <c r="D3" s="186"/>
      <c r="E3" s="186"/>
      <c r="F3" s="186" t="s">
        <v>92</v>
      </c>
      <c r="G3" s="186"/>
      <c r="H3" s="186"/>
      <c r="I3" s="186"/>
      <c r="J3" s="186" t="s">
        <v>135</v>
      </c>
      <c r="K3" s="186"/>
      <c r="L3" s="186"/>
      <c r="M3" s="186"/>
      <c r="N3" s="186" t="s">
        <v>137</v>
      </c>
      <c r="O3" s="186"/>
      <c r="P3" s="186"/>
      <c r="Q3" s="186"/>
      <c r="R3" s="187" t="s">
        <v>138</v>
      </c>
      <c r="S3" s="187"/>
      <c r="T3" s="187"/>
      <c r="U3" s="187"/>
      <c r="V3" s="187" t="s">
        <v>139</v>
      </c>
      <c r="W3" s="187"/>
      <c r="X3" s="187"/>
      <c r="Y3" s="187"/>
    </row>
    <row r="4" spans="1:25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7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  <c r="V4" s="98" t="s">
        <v>46</v>
      </c>
      <c r="W4" s="98" t="s">
        <v>47</v>
      </c>
      <c r="X4" s="98" t="s">
        <v>48</v>
      </c>
      <c r="Y4" s="98" t="s">
        <v>49</v>
      </c>
    </row>
    <row r="5" spans="1:25" s="84" customFormat="1" ht="17.100000000000001" customHeight="1" x14ac:dyDescent="0.2">
      <c r="A5" s="82" t="s">
        <v>97</v>
      </c>
      <c r="B5" s="122">
        <v>1.1275896873482072</v>
      </c>
      <c r="C5" s="122">
        <v>1.7040302860889422</v>
      </c>
      <c r="D5" s="122">
        <v>1.8771148079103073</v>
      </c>
      <c r="E5" s="122">
        <v>1.6896915614884156</v>
      </c>
      <c r="F5" s="122">
        <v>1.4035434961940041</v>
      </c>
      <c r="G5" s="122">
        <v>1.2820300340213642</v>
      </c>
      <c r="H5" s="122">
        <v>1.412409368106049</v>
      </c>
      <c r="I5" s="122">
        <v>1.5457994369440176</v>
      </c>
      <c r="J5" s="122">
        <v>1.3006468981687336</v>
      </c>
      <c r="K5" s="122">
        <v>1.5298074444687559</v>
      </c>
      <c r="L5" s="122">
        <v>1.9627162157275002</v>
      </c>
      <c r="M5" s="122">
        <v>2.2508215307367463</v>
      </c>
      <c r="N5" s="122">
        <v>2.2462723448209321</v>
      </c>
      <c r="O5" s="122">
        <v>0.47649910516258664</v>
      </c>
      <c r="P5" s="122">
        <v>-1.1699295666992016</v>
      </c>
      <c r="Q5" s="122">
        <v>-0.37573324526664065</v>
      </c>
      <c r="R5" s="122">
        <v>9.5102170163441357E-2</v>
      </c>
      <c r="S5" s="122">
        <v>1.4784135723074243</v>
      </c>
      <c r="T5" s="122">
        <v>1.8085129971008529</v>
      </c>
      <c r="U5" s="122">
        <v>1.2064274462879387</v>
      </c>
      <c r="V5" s="122">
        <v>0.75726128238768897</v>
      </c>
      <c r="W5" s="122">
        <v>1.2878267420355138</v>
      </c>
      <c r="X5" s="122">
        <v>0.57057827137771966</v>
      </c>
      <c r="Y5" s="122">
        <v>2.1416692726871744</v>
      </c>
    </row>
    <row r="6" spans="1:25" s="163" customFormat="1" ht="17.100000000000001" customHeight="1" x14ac:dyDescent="0.2">
      <c r="A6" s="160" t="s">
        <v>96</v>
      </c>
      <c r="B6" s="176">
        <v>-0.37610470309300537</v>
      </c>
      <c r="C6" s="176">
        <v>1.8637503829645574</v>
      </c>
      <c r="D6" s="176">
        <v>2.3672735473537321</v>
      </c>
      <c r="E6" s="176">
        <v>1.2645401054651062</v>
      </c>
      <c r="F6" s="176">
        <v>0.59271986466495896</v>
      </c>
      <c r="G6" s="176">
        <v>0.25551742252341025</v>
      </c>
      <c r="H6" s="176">
        <v>0.80154189048597946</v>
      </c>
      <c r="I6" s="176">
        <v>0.71530182649097718</v>
      </c>
      <c r="J6" s="176">
        <v>0.8577568253666179</v>
      </c>
      <c r="K6" s="176">
        <v>1.4030477503824912</v>
      </c>
      <c r="L6" s="176">
        <v>2.5128407832467392</v>
      </c>
      <c r="M6" s="176">
        <v>2.170835177406949</v>
      </c>
      <c r="N6" s="176">
        <v>0.49120146925538677</v>
      </c>
      <c r="O6" s="176">
        <v>0.41231749376691162</v>
      </c>
      <c r="P6" s="176">
        <v>1.3818622550266335</v>
      </c>
      <c r="Q6" s="176">
        <v>1.888069876862053</v>
      </c>
      <c r="R6" s="176">
        <v>2.122433910790722</v>
      </c>
      <c r="S6" s="176">
        <v>1.1737423776432721</v>
      </c>
      <c r="T6" s="176">
        <v>-0.13769921986099831</v>
      </c>
      <c r="U6" s="176">
        <v>0.14894177468458558</v>
      </c>
      <c r="V6" s="176">
        <v>0.10165726889876936</v>
      </c>
      <c r="W6" s="176">
        <v>0.16320437293853018</v>
      </c>
      <c r="X6" s="176">
        <v>1.4124725871085486</v>
      </c>
      <c r="Y6" s="176">
        <v>4.353803870853179</v>
      </c>
    </row>
    <row r="7" spans="1:25" s="81" customFormat="1" ht="17.100000000000001" customHeight="1" x14ac:dyDescent="0.2">
      <c r="A7" s="77" t="s">
        <v>1</v>
      </c>
      <c r="B7" s="123">
        <v>2.4642453473382453</v>
      </c>
      <c r="C7" s="123">
        <v>4.9500326168652853</v>
      </c>
      <c r="D7" s="123">
        <v>5.4754773485538477</v>
      </c>
      <c r="E7" s="123">
        <v>4.9132265690231325</v>
      </c>
      <c r="F7" s="123">
        <v>1.5263386144404034</v>
      </c>
      <c r="G7" s="123">
        <v>-3.1316781892609891</v>
      </c>
      <c r="H7" s="123">
        <v>-3.3442741868699555</v>
      </c>
      <c r="I7" s="123">
        <v>2.4159229387946901</v>
      </c>
      <c r="J7" s="123">
        <v>4.4052903076066796</v>
      </c>
      <c r="K7" s="123">
        <v>-9.5094176232657368E-2</v>
      </c>
      <c r="L7" s="123">
        <v>-0.38582227118629797</v>
      </c>
      <c r="M7" s="123">
        <v>3.020358807097856</v>
      </c>
      <c r="N7" s="123">
        <v>3.066744341323524</v>
      </c>
      <c r="O7" s="123">
        <v>3.6553916729736624</v>
      </c>
      <c r="P7" s="123">
        <v>2.0819699740898701</v>
      </c>
      <c r="Q7" s="123">
        <v>-1.2034924203366715</v>
      </c>
      <c r="R7" s="123">
        <v>2.8487823829091097</v>
      </c>
      <c r="S7" s="123">
        <v>8.0492862028802357</v>
      </c>
      <c r="T7" s="123">
        <v>4.3336443377401057</v>
      </c>
      <c r="U7" s="123">
        <v>1.8327273659372256</v>
      </c>
      <c r="V7" s="123">
        <v>1.9379080301410667</v>
      </c>
      <c r="W7" s="123">
        <v>-0.35715734416573719</v>
      </c>
      <c r="X7" s="123">
        <v>-2.1362018448648823</v>
      </c>
      <c r="Y7" s="123">
        <v>-1.1222391808152654</v>
      </c>
    </row>
    <row r="8" spans="1:25" s="81" customFormat="1" ht="17.100000000000001" customHeight="1" x14ac:dyDescent="0.2">
      <c r="A8" s="77" t="s">
        <v>2</v>
      </c>
      <c r="B8" s="123">
        <v>-0.38951793801333956</v>
      </c>
      <c r="C8" s="123">
        <v>2.2810130493050584</v>
      </c>
      <c r="D8" s="123">
        <v>3.1562776466207199</v>
      </c>
      <c r="E8" s="123">
        <v>2.0823442051506769</v>
      </c>
      <c r="F8" s="123">
        <v>2.0638721421782025</v>
      </c>
      <c r="G8" s="123">
        <v>2.1129641539802124</v>
      </c>
      <c r="H8" s="123">
        <v>1.2082473606377597</v>
      </c>
      <c r="I8" s="123">
        <v>-1.416248507216411</v>
      </c>
      <c r="J8" s="123">
        <v>-1.4548635270381638</v>
      </c>
      <c r="K8" s="123">
        <v>0.69506430079919745</v>
      </c>
      <c r="L8" s="123">
        <v>2.5629169125020335</v>
      </c>
      <c r="M8" s="123">
        <v>1.7365128857749657</v>
      </c>
      <c r="N8" s="123">
        <v>-0.3473241018444706</v>
      </c>
      <c r="O8" s="123">
        <v>0.26134442992840068</v>
      </c>
      <c r="P8" s="123">
        <v>2.97079255643935</v>
      </c>
      <c r="Q8" s="123">
        <v>4.327640804274524</v>
      </c>
      <c r="R8" s="123">
        <v>2.6458398965178986</v>
      </c>
      <c r="S8" s="123">
        <v>-0.82765512028021293</v>
      </c>
      <c r="T8" s="123">
        <v>-1.8130510093984253</v>
      </c>
      <c r="U8" s="123">
        <v>-9.9667056496288708E-2</v>
      </c>
      <c r="V8" s="123">
        <v>-0.44825889413504516</v>
      </c>
      <c r="W8" s="123">
        <v>-0.60011516989592062</v>
      </c>
      <c r="X8" s="123">
        <v>1.2135867076537021</v>
      </c>
      <c r="Y8" s="123">
        <v>6.300375163567673</v>
      </c>
    </row>
    <row r="9" spans="1:25" s="81" customFormat="1" ht="17.100000000000001" customHeight="1" x14ac:dyDescent="0.2">
      <c r="A9" s="77" t="s">
        <v>3</v>
      </c>
      <c r="B9" s="123">
        <v>1.9668641701940492</v>
      </c>
      <c r="C9" s="123">
        <v>2.0620403963407696</v>
      </c>
      <c r="D9" s="123">
        <v>1.9199199166971104</v>
      </c>
      <c r="E9" s="123">
        <v>1.8173485242558352</v>
      </c>
      <c r="F9" s="123">
        <v>1.7622318750109445</v>
      </c>
      <c r="G9" s="123">
        <v>1.6516818771171948</v>
      </c>
      <c r="H9" s="123">
        <v>1.4813995978040007</v>
      </c>
      <c r="I9" s="123">
        <v>1.6273786769209986</v>
      </c>
      <c r="J9" s="123">
        <v>1.8420974937059409</v>
      </c>
      <c r="K9" s="123">
        <v>1.8836465205552377</v>
      </c>
      <c r="L9" s="123">
        <v>1.8319790839126604</v>
      </c>
      <c r="M9" s="123">
        <v>1.9792416910780819</v>
      </c>
      <c r="N9" s="123">
        <v>2.0078746298293648</v>
      </c>
      <c r="O9" s="123">
        <v>1.9425535930559512</v>
      </c>
      <c r="P9" s="123">
        <v>1.8764115418234528</v>
      </c>
      <c r="Q9" s="123">
        <v>1.7199009822006284</v>
      </c>
      <c r="R9" s="123">
        <v>1.7757910875775273</v>
      </c>
      <c r="S9" s="123">
        <v>1.9881060327380684</v>
      </c>
      <c r="T9" s="123">
        <v>2.1040996873150863</v>
      </c>
      <c r="U9" s="123">
        <v>2.0955117753512331</v>
      </c>
      <c r="V9" s="123">
        <v>1.948343390090157</v>
      </c>
      <c r="W9" s="123">
        <v>1.881652925830668</v>
      </c>
      <c r="X9" s="123">
        <v>2.0785342195095868</v>
      </c>
      <c r="Y9" s="123">
        <v>2.1747334773923432</v>
      </c>
    </row>
    <row r="10" spans="1:25" s="81" customFormat="1" ht="17.100000000000001" customHeight="1" x14ac:dyDescent="0.2">
      <c r="A10" s="77" t="s">
        <v>4</v>
      </c>
      <c r="B10" s="123">
        <v>2.2098556941600567</v>
      </c>
      <c r="C10" s="123">
        <v>0.61127759360815048</v>
      </c>
      <c r="D10" s="123">
        <v>0.79772193112663814</v>
      </c>
      <c r="E10" s="123">
        <v>0.74678246250539093</v>
      </c>
      <c r="F10" s="123">
        <v>-1.2433338798285787</v>
      </c>
      <c r="G10" s="123">
        <v>-2.4353729903271226</v>
      </c>
      <c r="H10" s="123">
        <v>1.342335939630046</v>
      </c>
      <c r="I10" s="123">
        <v>3.4552853233402292</v>
      </c>
      <c r="J10" s="123">
        <v>2.5963579690150063</v>
      </c>
      <c r="K10" s="123">
        <v>1.3362524409803234</v>
      </c>
      <c r="L10" s="123">
        <v>4.6609661045876161</v>
      </c>
      <c r="M10" s="123">
        <v>5.5495471552065467</v>
      </c>
      <c r="N10" s="123">
        <v>5.4695638376634825</v>
      </c>
      <c r="O10" s="123">
        <v>4.0266864115858114</v>
      </c>
      <c r="P10" s="123">
        <v>-21.649683855569346</v>
      </c>
      <c r="Q10" s="123">
        <v>3.7727434239677393</v>
      </c>
      <c r="R10" s="123">
        <v>6.7003803937911277</v>
      </c>
      <c r="S10" s="123">
        <v>7.282004112232654</v>
      </c>
      <c r="T10" s="123">
        <v>3.1493577987242727</v>
      </c>
      <c r="U10" s="123">
        <v>-0.79285535567445997</v>
      </c>
      <c r="V10" s="123">
        <v>-2.5425020264974729</v>
      </c>
      <c r="W10" s="123">
        <v>2.4365325017621675</v>
      </c>
      <c r="X10" s="123">
        <v>3.1471367641278558</v>
      </c>
      <c r="Y10" s="123">
        <v>1.7396272802573387</v>
      </c>
    </row>
    <row r="11" spans="1:25" s="81" customFormat="1" ht="17.100000000000001" customHeight="1" x14ac:dyDescent="0.2">
      <c r="A11" s="77" t="s">
        <v>5</v>
      </c>
      <c r="B11" s="123">
        <v>-2.9022728297648848</v>
      </c>
      <c r="C11" s="123">
        <v>0.73532129283628844</v>
      </c>
      <c r="D11" s="123">
        <v>1.6805638327074268</v>
      </c>
      <c r="E11" s="123">
        <v>1.0980764388824449</v>
      </c>
      <c r="F11" s="123">
        <v>-0.19685903482135059</v>
      </c>
      <c r="G11" s="123">
        <v>1.2792541109085676E-3</v>
      </c>
      <c r="H11" s="123">
        <v>2.056708396545126</v>
      </c>
      <c r="I11" s="123">
        <v>2.5238502590566148</v>
      </c>
      <c r="J11" s="123">
        <v>0.31664958393118336</v>
      </c>
      <c r="K11" s="123">
        <v>-0.8679031267167403</v>
      </c>
      <c r="L11" s="123">
        <v>0.90027264286764996</v>
      </c>
      <c r="M11" s="123">
        <v>2.6195929264182016</v>
      </c>
      <c r="N11" s="123">
        <v>2.1875625688360989</v>
      </c>
      <c r="O11" s="123">
        <v>0.13362443127467039</v>
      </c>
      <c r="P11" s="123">
        <v>-1.4278602669843266</v>
      </c>
      <c r="Q11" s="123">
        <v>-1.8838631575832321</v>
      </c>
      <c r="R11" s="123">
        <v>1.2437992044642465</v>
      </c>
      <c r="S11" s="123">
        <v>4.035979014821689</v>
      </c>
      <c r="T11" s="123">
        <v>2.2327667579289612</v>
      </c>
      <c r="U11" s="123">
        <v>-0.86141355589464119</v>
      </c>
      <c r="V11" s="123">
        <v>-1.0956779031986552</v>
      </c>
      <c r="W11" s="123">
        <v>0.8060182645546865</v>
      </c>
      <c r="X11" s="123">
        <v>2.96665812745045</v>
      </c>
      <c r="Y11" s="123">
        <v>3.6632849545987556</v>
      </c>
    </row>
    <row r="12" spans="1:25" s="81" customFormat="1" ht="17.100000000000001" customHeight="1" x14ac:dyDescent="0.2">
      <c r="A12" s="77" t="s">
        <v>6</v>
      </c>
      <c r="B12" s="123">
        <v>-1.9181360676365</v>
      </c>
      <c r="C12" s="123">
        <v>-2.027303186300411</v>
      </c>
      <c r="D12" s="123">
        <v>-3.8654676323022441</v>
      </c>
      <c r="E12" s="123">
        <v>-8.8830111466780437</v>
      </c>
      <c r="F12" s="123">
        <v>-11.528649844353911</v>
      </c>
      <c r="G12" s="123">
        <v>-11.674767730224723</v>
      </c>
      <c r="H12" s="123">
        <v>-0.61006658072174647</v>
      </c>
      <c r="I12" s="123">
        <v>11.334826652846374</v>
      </c>
      <c r="J12" s="123">
        <v>14.261012548916785</v>
      </c>
      <c r="K12" s="123">
        <v>12.811631916744947</v>
      </c>
      <c r="L12" s="123">
        <v>10.107848750170433</v>
      </c>
      <c r="M12" s="123">
        <v>3.3411797388083642</v>
      </c>
      <c r="N12" s="123">
        <v>-2.7706840730058802</v>
      </c>
      <c r="O12" s="123">
        <v>-4.6232068886746251</v>
      </c>
      <c r="P12" s="123">
        <v>-5.1127747950853948</v>
      </c>
      <c r="Q12" s="123">
        <v>-3.0671488936195646</v>
      </c>
      <c r="R12" s="123">
        <v>-0.47762597623421943</v>
      </c>
      <c r="S12" s="123">
        <v>-1.0545520746252479</v>
      </c>
      <c r="T12" s="123">
        <v>-4.131323294906009</v>
      </c>
      <c r="U12" s="123">
        <v>-2.8166785097940905</v>
      </c>
      <c r="V12" s="123">
        <v>-0.22982274256175828</v>
      </c>
      <c r="W12" s="123">
        <v>1.8413142799814874</v>
      </c>
      <c r="X12" s="123">
        <v>4.4429332117427833</v>
      </c>
      <c r="Y12" s="123">
        <v>5.4152243709927106</v>
      </c>
    </row>
    <row r="13" spans="1:25" s="163" customFormat="1" ht="17.100000000000001" customHeight="1" x14ac:dyDescent="0.2">
      <c r="A13" s="160" t="s">
        <v>93</v>
      </c>
      <c r="B13" s="176">
        <v>3.950447496980547</v>
      </c>
      <c r="C13" s="176">
        <v>4.2794440429644087</v>
      </c>
      <c r="D13" s="176">
        <v>1.7001646908961332</v>
      </c>
      <c r="E13" s="176">
        <v>-0.30993813561962513</v>
      </c>
      <c r="F13" s="176">
        <v>-0.3269683323349093</v>
      </c>
      <c r="G13" s="176">
        <v>1.5673610363112322</v>
      </c>
      <c r="H13" s="176">
        <v>3.0256459299798033</v>
      </c>
      <c r="I13" s="176">
        <v>2.7225297067768883</v>
      </c>
      <c r="J13" s="176">
        <v>1.5675905160233761</v>
      </c>
      <c r="K13" s="176">
        <v>2.143558365080156</v>
      </c>
      <c r="L13" s="176">
        <v>2.604931151097456</v>
      </c>
      <c r="M13" s="176">
        <v>2.7379624344054942</v>
      </c>
      <c r="N13" s="176">
        <v>2.90130090160583</v>
      </c>
      <c r="O13" s="176">
        <v>0.85515462644008</v>
      </c>
      <c r="P13" s="176">
        <v>-1.0880356196947605</v>
      </c>
      <c r="Q13" s="176">
        <v>-0.33167782711612803</v>
      </c>
      <c r="R13" s="176">
        <v>0.12545963522307968</v>
      </c>
      <c r="S13" s="176">
        <v>-0.1705508067620376</v>
      </c>
      <c r="T13" s="176">
        <v>0.97416762764979126</v>
      </c>
      <c r="U13" s="176">
        <v>1.752416491587705</v>
      </c>
      <c r="V13" s="176">
        <v>2.0433588125571278</v>
      </c>
      <c r="W13" s="176">
        <v>1.7371950209795983</v>
      </c>
      <c r="X13" s="176">
        <v>1.2096630000867803</v>
      </c>
      <c r="Y13" s="176">
        <v>1.0302318898467888</v>
      </c>
    </row>
    <row r="14" spans="1:25" s="81" customFormat="1" ht="17.100000000000001" customHeight="1" x14ac:dyDescent="0.2">
      <c r="A14" s="77" t="s">
        <v>8</v>
      </c>
      <c r="B14" s="123">
        <v>20.818866404782632</v>
      </c>
      <c r="C14" s="123">
        <v>17.157021817513794</v>
      </c>
      <c r="D14" s="123">
        <v>8.3621965310832778</v>
      </c>
      <c r="E14" s="123">
        <v>-0.75886895967202106</v>
      </c>
      <c r="F14" s="123">
        <v>-11.113110898716538</v>
      </c>
      <c r="G14" s="123">
        <v>-10.235410013346325</v>
      </c>
      <c r="H14" s="123">
        <v>13.821392821243927</v>
      </c>
      <c r="I14" s="123">
        <v>15.643501179570517</v>
      </c>
      <c r="J14" s="123">
        <v>-4.0380077431694028</v>
      </c>
      <c r="K14" s="123">
        <v>-1.0595867843169016</v>
      </c>
      <c r="L14" s="123">
        <v>13.420999876122552</v>
      </c>
      <c r="M14" s="123">
        <v>9.5108096268360818</v>
      </c>
      <c r="N14" s="123">
        <v>8.0644652309511002</v>
      </c>
      <c r="O14" s="123">
        <v>5.9210232315736189</v>
      </c>
      <c r="P14" s="123">
        <v>-4.4950000705408559</v>
      </c>
      <c r="Q14" s="123">
        <v>-2.1241501848440425</v>
      </c>
      <c r="R14" s="123">
        <v>2.5962180911458743</v>
      </c>
      <c r="S14" s="123">
        <v>-6.9205055719892661</v>
      </c>
      <c r="T14" s="123">
        <v>-9.6288606407735955</v>
      </c>
      <c r="U14" s="123">
        <v>13.279646265321698</v>
      </c>
      <c r="V14" s="123">
        <v>27.128046503562864</v>
      </c>
      <c r="W14" s="123">
        <v>9.6896032772391791</v>
      </c>
      <c r="X14" s="123">
        <v>4.2471317153186972</v>
      </c>
      <c r="Y14" s="123">
        <v>11.105129473809727</v>
      </c>
    </row>
    <row r="15" spans="1:25" s="81" customFormat="1" ht="17.100000000000001" customHeight="1" x14ac:dyDescent="0.2">
      <c r="A15" s="86" t="s">
        <v>9</v>
      </c>
      <c r="B15" s="123">
        <v>2.8092822962771713</v>
      </c>
      <c r="C15" s="123">
        <v>4.0795455914531598</v>
      </c>
      <c r="D15" s="123">
        <v>2.1217879814594554</v>
      </c>
      <c r="E15" s="123">
        <v>-0.4596588472190577</v>
      </c>
      <c r="F15" s="123">
        <v>-0.3695209089449647</v>
      </c>
      <c r="G15" s="123">
        <v>2.0139949428487514</v>
      </c>
      <c r="H15" s="123">
        <v>2.2323352457637835</v>
      </c>
      <c r="I15" s="123">
        <v>1.7287270822653245</v>
      </c>
      <c r="J15" s="123">
        <v>1.7764994680521173</v>
      </c>
      <c r="K15" s="123">
        <v>2.2356399034509256</v>
      </c>
      <c r="L15" s="123">
        <v>1.6475468072045363</v>
      </c>
      <c r="M15" s="123">
        <v>2.6469078790185785</v>
      </c>
      <c r="N15" s="123">
        <v>3.5457612989988174</v>
      </c>
      <c r="O15" s="123">
        <v>0.30435638789210184</v>
      </c>
      <c r="P15" s="123">
        <v>-1.5731744074806264</v>
      </c>
      <c r="Q15" s="123">
        <v>-0.36912343864957675</v>
      </c>
      <c r="R15" s="123">
        <v>-1.0930287637574643</v>
      </c>
      <c r="S15" s="123">
        <v>-1.7818175264001201</v>
      </c>
      <c r="T15" s="123">
        <v>0.51996327047927338</v>
      </c>
      <c r="U15" s="123">
        <v>0.28335454159955642</v>
      </c>
      <c r="V15" s="123">
        <v>1.0291538864715122</v>
      </c>
      <c r="W15" s="123">
        <v>3.4582721736869715</v>
      </c>
      <c r="X15" s="123">
        <v>2.5731515532709137</v>
      </c>
      <c r="Y15" s="123">
        <v>0.47669994432315566</v>
      </c>
    </row>
    <row r="16" spans="1:25" s="81" customFormat="1" ht="17.100000000000001" customHeight="1" x14ac:dyDescent="0.2">
      <c r="A16" s="86" t="s">
        <v>10</v>
      </c>
      <c r="B16" s="123">
        <v>2.5114145089381035</v>
      </c>
      <c r="C16" s="123">
        <v>3.3053719932840009</v>
      </c>
      <c r="D16" s="123">
        <v>3.3802225396029284</v>
      </c>
      <c r="E16" s="123">
        <v>2.0820499032600415</v>
      </c>
      <c r="F16" s="123">
        <v>1.3012187896858762</v>
      </c>
      <c r="G16" s="123">
        <v>0.67124604047972269</v>
      </c>
      <c r="H16" s="123">
        <v>-0.47471681720134828</v>
      </c>
      <c r="I16" s="123">
        <v>-0.60744295332669784</v>
      </c>
      <c r="J16" s="123">
        <v>0.12989426556198058</v>
      </c>
      <c r="K16" s="123">
        <v>0.76803507221510081</v>
      </c>
      <c r="L16" s="123">
        <v>2.0551190675786479</v>
      </c>
      <c r="M16" s="123">
        <v>4.4022399399035184</v>
      </c>
      <c r="N16" s="123">
        <v>4.7810776155658541</v>
      </c>
      <c r="O16" s="123">
        <v>3.7538867143755317</v>
      </c>
      <c r="P16" s="123">
        <v>2.5006324101622068</v>
      </c>
      <c r="Q16" s="123">
        <v>1.4500788744575166</v>
      </c>
      <c r="R16" s="123">
        <v>1.5462363957885916</v>
      </c>
      <c r="S16" s="123">
        <v>2.3930736213385151</v>
      </c>
      <c r="T16" s="123">
        <v>2.2291568339280809</v>
      </c>
      <c r="U16" s="123">
        <v>0.96584259841896447</v>
      </c>
      <c r="V16" s="123">
        <v>0.45738266721171428</v>
      </c>
      <c r="W16" s="123">
        <v>0.38430224106573707</v>
      </c>
      <c r="X16" s="123">
        <v>0.26237466734972958</v>
      </c>
      <c r="Y16" s="123">
        <v>-1.8029575422950916E-2</v>
      </c>
    </row>
    <row r="17" spans="1:25" s="81" customFormat="1" ht="17.100000000000001" customHeight="1" x14ac:dyDescent="0.2">
      <c r="A17" s="86" t="s">
        <v>11</v>
      </c>
      <c r="B17" s="123">
        <v>1.4622556679490861</v>
      </c>
      <c r="C17" s="123">
        <v>1.4272103348983434</v>
      </c>
      <c r="D17" s="123">
        <v>1.2362577129567454</v>
      </c>
      <c r="E17" s="123">
        <v>1.0170003784044201</v>
      </c>
      <c r="F17" s="123">
        <v>0.87899687617933875</v>
      </c>
      <c r="G17" s="123">
        <v>0.82044534066072483</v>
      </c>
      <c r="H17" s="123">
        <v>0.99494181673869253</v>
      </c>
      <c r="I17" s="123">
        <v>1.1475288656711324</v>
      </c>
      <c r="J17" s="123">
        <v>1.3069870615280976</v>
      </c>
      <c r="K17" s="123">
        <v>1.2138427912645078</v>
      </c>
      <c r="L17" s="123">
        <v>1.1468259498559785</v>
      </c>
      <c r="M17" s="123">
        <v>1.0355829610755984</v>
      </c>
      <c r="N17" s="123">
        <v>0.84354865083700048</v>
      </c>
      <c r="O17" s="123">
        <v>0.93797600201028786</v>
      </c>
      <c r="P17" s="123">
        <v>1.1509998095381446</v>
      </c>
      <c r="Q17" s="123">
        <v>1.1603105928852386</v>
      </c>
      <c r="R17" s="123">
        <v>1.1449376698609237</v>
      </c>
      <c r="S17" s="123">
        <v>1.1609822682986604</v>
      </c>
      <c r="T17" s="123">
        <v>1.1865555084977109</v>
      </c>
      <c r="U17" s="123">
        <v>1.530211036961604</v>
      </c>
      <c r="V17" s="123">
        <v>1.7843081928917259</v>
      </c>
      <c r="W17" s="123">
        <v>1.6558824623250423</v>
      </c>
      <c r="X17" s="123">
        <v>1.4265134674166235</v>
      </c>
      <c r="Y17" s="123">
        <v>1.3802763159025622</v>
      </c>
    </row>
    <row r="18" spans="1:25" s="81" customFormat="1" ht="17.100000000000001" customHeight="1" x14ac:dyDescent="0.2">
      <c r="A18" s="77" t="s">
        <v>12</v>
      </c>
      <c r="B18" s="123">
        <v>5.7746535206220528</v>
      </c>
      <c r="C18" s="123">
        <v>3.8176455039276913</v>
      </c>
      <c r="D18" s="123">
        <v>-1.0352345352506842</v>
      </c>
      <c r="E18" s="123">
        <v>-0.89349180300418718</v>
      </c>
      <c r="F18" s="123">
        <v>1.40071552701313</v>
      </c>
      <c r="G18" s="123">
        <v>3.2713102044644504</v>
      </c>
      <c r="H18" s="123">
        <v>4.9296435041814579</v>
      </c>
      <c r="I18" s="123">
        <v>4.2396580783111926</v>
      </c>
      <c r="J18" s="123">
        <v>2.6215029709627968</v>
      </c>
      <c r="K18" s="123">
        <v>3.182431284762921</v>
      </c>
      <c r="L18" s="123">
        <v>3.6380755073510684</v>
      </c>
      <c r="M18" s="123">
        <v>1.8513620241659368</v>
      </c>
      <c r="N18" s="123">
        <v>0.49091728252632638</v>
      </c>
      <c r="O18" s="123">
        <v>0.42630892994730551</v>
      </c>
      <c r="P18" s="123">
        <v>-0.5565944826201763</v>
      </c>
      <c r="Q18" s="123">
        <v>-0.75084463589383255</v>
      </c>
      <c r="R18" s="123">
        <v>1.9585993647337485</v>
      </c>
      <c r="S18" s="123">
        <v>4.4199736152836122</v>
      </c>
      <c r="T18" s="123">
        <v>3.9878507272042452</v>
      </c>
      <c r="U18" s="123">
        <v>3.1715427784764216</v>
      </c>
      <c r="V18" s="123">
        <v>-0.47842747100765859</v>
      </c>
      <c r="W18" s="123">
        <v>-3.9093476208499678</v>
      </c>
      <c r="X18" s="123">
        <v>-2.8727028776428187</v>
      </c>
      <c r="Y18" s="123">
        <v>-0.71774654910422564</v>
      </c>
    </row>
    <row r="19" spans="1:25" s="163" customFormat="1" ht="17.100000000000001" customHeight="1" x14ac:dyDescent="0.2">
      <c r="A19" s="160" t="s">
        <v>94</v>
      </c>
      <c r="B19" s="176">
        <v>-0.14057022186422241</v>
      </c>
      <c r="C19" s="176">
        <v>6.8021092082148904E-2</v>
      </c>
      <c r="D19" s="176">
        <v>1.616933170539836</v>
      </c>
      <c r="E19" s="176">
        <v>2.9552737218000225</v>
      </c>
      <c r="F19" s="176">
        <v>2.9602162916982477</v>
      </c>
      <c r="G19" s="176">
        <v>1.9530084780334578</v>
      </c>
      <c r="H19" s="176">
        <v>1.1776059426826579</v>
      </c>
      <c r="I19" s="176">
        <v>1.462758086550342</v>
      </c>
      <c r="J19" s="176">
        <v>1.3588722348163884</v>
      </c>
      <c r="K19" s="176">
        <v>1.021306417140555</v>
      </c>
      <c r="L19" s="176">
        <v>1.2654241546961265</v>
      </c>
      <c r="M19" s="176">
        <v>2.1076484178560673</v>
      </c>
      <c r="N19" s="176">
        <v>2.6290246717904475</v>
      </c>
      <c r="O19" s="176">
        <v>0.29306968721145576</v>
      </c>
      <c r="P19" s="176">
        <v>-2.3924701959263883</v>
      </c>
      <c r="Q19" s="176">
        <v>-1.6298460112051938</v>
      </c>
      <c r="R19" s="176">
        <v>-0.99557326031166626</v>
      </c>
      <c r="S19" s="176">
        <v>3.1562110741503835</v>
      </c>
      <c r="T19" s="176">
        <v>3.5329139242088026</v>
      </c>
      <c r="U19" s="176">
        <v>1.6362849519033551</v>
      </c>
      <c r="V19" s="176">
        <v>0.23915444413034059</v>
      </c>
      <c r="W19" s="176">
        <v>0.79600582353867022</v>
      </c>
      <c r="X19" s="176">
        <v>-0.80968177690470267</v>
      </c>
      <c r="Y19" s="176">
        <v>2.1073298433166299</v>
      </c>
    </row>
    <row r="20" spans="1:25" s="81" customFormat="1" ht="17.100000000000001" customHeight="1" x14ac:dyDescent="0.2">
      <c r="A20" s="87" t="s">
        <v>52</v>
      </c>
      <c r="B20" s="123">
        <v>-0.1092353905217669</v>
      </c>
      <c r="C20" s="123">
        <v>0.93898279681234875</v>
      </c>
      <c r="D20" s="123">
        <v>2.5748316043807007</v>
      </c>
      <c r="E20" s="123">
        <v>1.962377333002796</v>
      </c>
      <c r="F20" s="123">
        <v>1.8411121542970976</v>
      </c>
      <c r="G20" s="123">
        <v>2.2689822479105448</v>
      </c>
      <c r="H20" s="123">
        <v>1.6447568906037047</v>
      </c>
      <c r="I20" s="123">
        <v>0.98478660286458464</v>
      </c>
      <c r="J20" s="123">
        <v>0.89964603688941214</v>
      </c>
      <c r="K20" s="123">
        <v>1.1030366669885439</v>
      </c>
      <c r="L20" s="123">
        <v>1.0730196796157054</v>
      </c>
      <c r="M20" s="123">
        <v>1.2341538985290113</v>
      </c>
      <c r="N20" s="123">
        <v>1.2559023664445723</v>
      </c>
      <c r="O20" s="123">
        <v>-0.51602550324389984</v>
      </c>
      <c r="P20" s="123">
        <v>-3.7977391264054305</v>
      </c>
      <c r="Q20" s="123">
        <v>-3.0564242532375663</v>
      </c>
      <c r="R20" s="123">
        <v>-0.3380069388362883</v>
      </c>
      <c r="S20" s="123">
        <v>0.16529951546679911</v>
      </c>
      <c r="T20" s="123">
        <v>0.32342698656138147</v>
      </c>
      <c r="U20" s="123">
        <v>-0.14832918247182914</v>
      </c>
      <c r="V20" s="123">
        <v>0.18697946066876803</v>
      </c>
      <c r="W20" s="123">
        <v>2.9846491402552022</v>
      </c>
      <c r="X20" s="123">
        <v>5.4021976395046245</v>
      </c>
      <c r="Y20" s="123">
        <v>4.8208237147840283</v>
      </c>
    </row>
    <row r="21" spans="1:25" s="81" customFormat="1" ht="17.100000000000001" customHeight="1" x14ac:dyDescent="0.2">
      <c r="A21" s="87" t="s">
        <v>53</v>
      </c>
      <c r="B21" s="123">
        <v>0.22180867416823347</v>
      </c>
      <c r="C21" s="123">
        <v>1.3382631613047202</v>
      </c>
      <c r="D21" s="123">
        <v>2.4527383846168593</v>
      </c>
      <c r="E21" s="123">
        <v>3.486232168603598</v>
      </c>
      <c r="F21" s="123">
        <v>3.3544698892046032</v>
      </c>
      <c r="G21" s="123">
        <v>2.3814134367701634</v>
      </c>
      <c r="H21" s="123">
        <v>2.4526546113493364</v>
      </c>
      <c r="I21" s="123">
        <v>0.62966310103367285</v>
      </c>
      <c r="J21" s="123">
        <v>-1.5768938469314375</v>
      </c>
      <c r="K21" s="123">
        <v>-0.96747221530963934</v>
      </c>
      <c r="L21" s="123">
        <v>1.5904736852931256</v>
      </c>
      <c r="M21" s="123">
        <v>1.8985805232930586</v>
      </c>
      <c r="N21" s="123">
        <v>0.31608305741523957</v>
      </c>
      <c r="O21" s="123">
        <v>-1.6942539104986887</v>
      </c>
      <c r="P21" s="123">
        <v>-3.8408470165353092</v>
      </c>
      <c r="Q21" s="123">
        <v>-2.7481550416912248</v>
      </c>
      <c r="R21" s="123">
        <v>1.0184270299577802</v>
      </c>
      <c r="S21" s="123">
        <v>2.7617112686062706</v>
      </c>
      <c r="T21" s="123">
        <v>1.2850953665043852</v>
      </c>
      <c r="U21" s="123">
        <v>9.9705625580459589E-2</v>
      </c>
      <c r="V21" s="123">
        <v>-1.0499353668581346</v>
      </c>
      <c r="W21" s="123">
        <v>-0.94951854572362659</v>
      </c>
      <c r="X21" s="123">
        <v>0.24773584464190535</v>
      </c>
      <c r="Y21" s="123">
        <v>0.49099629766933273</v>
      </c>
    </row>
    <row r="22" spans="1:25" s="81" customFormat="1" ht="17.100000000000001" customHeight="1" x14ac:dyDescent="0.2">
      <c r="A22" s="87" t="s">
        <v>55</v>
      </c>
      <c r="B22" s="123">
        <v>5.9343474269403229</v>
      </c>
      <c r="C22" s="123">
        <v>4.8454503065071375</v>
      </c>
      <c r="D22" s="123">
        <v>3.3725937292857777</v>
      </c>
      <c r="E22" s="123">
        <v>4.9246926535839508</v>
      </c>
      <c r="F22" s="123">
        <v>3.9755496136310908</v>
      </c>
      <c r="G22" s="123">
        <v>8.0090221944573159E-2</v>
      </c>
      <c r="H22" s="123">
        <v>-1.0848673492182992</v>
      </c>
      <c r="I22" s="123">
        <v>0.85972310066138036</v>
      </c>
      <c r="J22" s="123">
        <v>0.52598069376641465</v>
      </c>
      <c r="K22" s="123">
        <v>-0.96596317202972681</v>
      </c>
      <c r="L22" s="123">
        <v>-0.7825511299773158</v>
      </c>
      <c r="M22" s="123">
        <v>3.5085855486401307</v>
      </c>
      <c r="N22" s="123">
        <v>5.0991310913867327</v>
      </c>
      <c r="O22" s="123">
        <v>-1.2897938656025953</v>
      </c>
      <c r="P22" s="123">
        <v>-6.6419102030587096</v>
      </c>
      <c r="Q22" s="123">
        <v>-8.8433960924240829</v>
      </c>
      <c r="R22" s="123">
        <v>-6.0592329324809624</v>
      </c>
      <c r="S22" s="123">
        <v>4.2619784104854119</v>
      </c>
      <c r="T22" s="123">
        <v>9.1094596688250604</v>
      </c>
      <c r="U22" s="123">
        <v>1.0759354389999976</v>
      </c>
      <c r="V22" s="123">
        <v>-3.7905258759062255</v>
      </c>
      <c r="W22" s="123">
        <v>-4.8070704523694658</v>
      </c>
      <c r="X22" s="123">
        <v>-4.0048225903348449</v>
      </c>
      <c r="Y22" s="123">
        <v>-1.9714964463731111</v>
      </c>
    </row>
    <row r="23" spans="1:25" s="81" customFormat="1" ht="17.100000000000001" customHeight="1" x14ac:dyDescent="0.2">
      <c r="A23" s="87" t="s">
        <v>54</v>
      </c>
      <c r="B23" s="123">
        <v>2.973840474655387</v>
      </c>
      <c r="C23" s="123">
        <v>3.0186249293356671</v>
      </c>
      <c r="D23" s="123">
        <v>2.7011596985635933</v>
      </c>
      <c r="E23" s="123">
        <v>1.7314017698267126</v>
      </c>
      <c r="F23" s="123">
        <v>2.6233599231273219</v>
      </c>
      <c r="G23" s="123">
        <v>3.9406705704476686</v>
      </c>
      <c r="H23" s="123">
        <v>1.4482908734101407</v>
      </c>
      <c r="I23" s="123">
        <v>-2.3581795280968043</v>
      </c>
      <c r="J23" s="123">
        <v>-5.0316215127175212</v>
      </c>
      <c r="K23" s="123">
        <v>-3.7101727462811818</v>
      </c>
      <c r="L23" s="123">
        <v>0.37635631788059953</v>
      </c>
      <c r="M23" s="123">
        <v>4.0357622726048925</v>
      </c>
      <c r="N23" s="123">
        <v>20.092100964979398</v>
      </c>
      <c r="O23" s="123">
        <v>-0.15312051335137911</v>
      </c>
      <c r="P23" s="123">
        <v>-3.46019698319735</v>
      </c>
      <c r="Q23" s="123">
        <v>-1.8439118349876993</v>
      </c>
      <c r="R23" s="123">
        <v>3.9862735035621544</v>
      </c>
      <c r="S23" s="123">
        <v>7.0565079514274931</v>
      </c>
      <c r="T23" s="123">
        <v>6.6336993651561649</v>
      </c>
      <c r="U23" s="123">
        <v>2.7467180576076222</v>
      </c>
      <c r="V23" s="123">
        <v>-1.0010146221445804</v>
      </c>
      <c r="W23" s="123">
        <v>-0.58431231132165529</v>
      </c>
      <c r="X23" s="123">
        <v>3.559268440590535</v>
      </c>
      <c r="Y23" s="123">
        <v>4.656493446696075</v>
      </c>
    </row>
    <row r="24" spans="1:25" s="81" customFormat="1" ht="17.100000000000001" customHeight="1" x14ac:dyDescent="0.2">
      <c r="A24" s="87" t="s">
        <v>72</v>
      </c>
      <c r="B24" s="123">
        <v>-3.6915566343445172</v>
      </c>
      <c r="C24" s="123">
        <v>5.5716349754497685E-2</v>
      </c>
      <c r="D24" s="123">
        <v>3.9618667802123753</v>
      </c>
      <c r="E24" s="123">
        <v>2.0360668971437956</v>
      </c>
      <c r="F24" s="123">
        <v>-0.25527898069169774</v>
      </c>
      <c r="G24" s="123">
        <v>-0.63967506797850682</v>
      </c>
      <c r="H24" s="123">
        <v>4.6405338990251899E-2</v>
      </c>
      <c r="I24" s="123">
        <v>1.478955905457946</v>
      </c>
      <c r="J24" s="123">
        <v>3.3583152536551975</v>
      </c>
      <c r="K24" s="123">
        <v>3.0747554288385048</v>
      </c>
      <c r="L24" s="123">
        <v>3.8996255803744218</v>
      </c>
      <c r="M24" s="123">
        <v>5.4811243186112968</v>
      </c>
      <c r="N24" s="123">
        <v>5.9552881816720804</v>
      </c>
      <c r="O24" s="123">
        <v>1.3378959632254217</v>
      </c>
      <c r="P24" s="123">
        <v>-3.6307096793981031</v>
      </c>
      <c r="Q24" s="123">
        <v>-2.7723979941235322</v>
      </c>
      <c r="R24" s="123">
        <v>1.7505407551392516</v>
      </c>
      <c r="S24" s="123">
        <v>4.9393176295016383</v>
      </c>
      <c r="T24" s="123">
        <v>4.8399787152661133</v>
      </c>
      <c r="U24" s="123">
        <v>0.41829770187729043</v>
      </c>
      <c r="V24" s="123">
        <v>-3.0103807556963624</v>
      </c>
      <c r="W24" s="123">
        <v>1.7522478952831433</v>
      </c>
      <c r="X24" s="123">
        <v>6.1600781980448716</v>
      </c>
      <c r="Y24" s="123">
        <v>5.2111577169527967</v>
      </c>
    </row>
    <row r="25" spans="1:25" s="81" customFormat="1" ht="17.100000000000001" customHeight="1" x14ac:dyDescent="0.2">
      <c r="A25" s="87" t="s">
        <v>14</v>
      </c>
      <c r="B25" s="123">
        <v>-0.51963236004817226</v>
      </c>
      <c r="C25" s="123">
        <v>0.48775997436183438</v>
      </c>
      <c r="D25" s="123">
        <v>2.4554387888987561</v>
      </c>
      <c r="E25" s="123">
        <v>2.9232462073732091</v>
      </c>
      <c r="F25" s="123">
        <v>3.6343054711595935</v>
      </c>
      <c r="G25" s="123">
        <v>3.19520368422328</v>
      </c>
      <c r="H25" s="123">
        <v>2.0570268195288399</v>
      </c>
      <c r="I25" s="123">
        <v>2.8349376534905879</v>
      </c>
      <c r="J25" s="123">
        <v>3.8836416580533717</v>
      </c>
      <c r="K25" s="123">
        <v>2.5167850912621414</v>
      </c>
      <c r="L25" s="123">
        <v>-7.2759138995825978E-2</v>
      </c>
      <c r="M25" s="123">
        <v>-0.28547962156333373</v>
      </c>
      <c r="N25" s="123">
        <v>0.75429941883420337</v>
      </c>
      <c r="O25" s="123">
        <v>2.8390873618956425</v>
      </c>
      <c r="P25" s="123">
        <v>2.7532192297494262</v>
      </c>
      <c r="Q25" s="123">
        <v>1.1285518088700375</v>
      </c>
      <c r="R25" s="123">
        <v>-0.46202762700339184</v>
      </c>
      <c r="S25" s="123">
        <v>5.8723430621521189E-2</v>
      </c>
      <c r="T25" s="123">
        <v>1.6679015762105065</v>
      </c>
      <c r="U25" s="123">
        <v>2.8275092199288476</v>
      </c>
      <c r="V25" s="123">
        <v>3.1752854902286298</v>
      </c>
      <c r="W25" s="123">
        <v>2.2622335621287126</v>
      </c>
      <c r="X25" s="123">
        <v>1.6961685817936667</v>
      </c>
      <c r="Y25" s="123">
        <v>1.5959211596955125</v>
      </c>
    </row>
    <row r="26" spans="1:25" s="81" customFormat="1" ht="17.100000000000001" customHeight="1" x14ac:dyDescent="0.2">
      <c r="A26" s="87" t="s">
        <v>56</v>
      </c>
      <c r="B26" s="123">
        <v>-4.3318720013736272</v>
      </c>
      <c r="C26" s="123">
        <v>-9.3617590496600673</v>
      </c>
      <c r="D26" s="123">
        <v>-7.0298291362433822</v>
      </c>
      <c r="E26" s="123">
        <v>3.6143023642172478</v>
      </c>
      <c r="F26" s="123">
        <v>6.3430751518111839</v>
      </c>
      <c r="G26" s="123">
        <v>2.7460705237405181</v>
      </c>
      <c r="H26" s="123">
        <v>2.6974747771195684</v>
      </c>
      <c r="I26" s="123">
        <v>2.3102996167003509</v>
      </c>
      <c r="J26" s="123">
        <v>-4.0058709178498191</v>
      </c>
      <c r="K26" s="123">
        <v>-1.2407298710368941</v>
      </c>
      <c r="L26" s="123">
        <v>10.774819500202181</v>
      </c>
      <c r="M26" s="123">
        <v>14.446909159282594</v>
      </c>
      <c r="N26" s="123">
        <v>4.6258322628867088</v>
      </c>
      <c r="O26" s="123">
        <v>-8.1562598179410255</v>
      </c>
      <c r="P26" s="123">
        <v>-15.509658574641428</v>
      </c>
      <c r="Q26" s="123">
        <v>-11.292698493036358</v>
      </c>
      <c r="R26" s="123">
        <v>4.6284636274990465</v>
      </c>
      <c r="S26" s="123">
        <v>17.464766164964839</v>
      </c>
      <c r="T26" s="123">
        <v>11.492971508041094</v>
      </c>
      <c r="U26" s="123">
        <v>-0.68088340487022503</v>
      </c>
      <c r="V26" s="123">
        <v>-4.1893950794044121</v>
      </c>
      <c r="W26" s="123">
        <v>-2.0579418654198545</v>
      </c>
      <c r="X26" s="123">
        <v>0.12377062630595237</v>
      </c>
      <c r="Y26" s="123">
        <v>1.1361277184037011</v>
      </c>
    </row>
    <row r="27" spans="1:25" s="81" customFormat="1" ht="17.100000000000001" customHeight="1" x14ac:dyDescent="0.2">
      <c r="A27" s="87" t="s">
        <v>57</v>
      </c>
      <c r="B27" s="123">
        <v>2.4379798553195942</v>
      </c>
      <c r="C27" s="123">
        <v>1.4652245165803102</v>
      </c>
      <c r="D27" s="123">
        <v>0.92533102972851555</v>
      </c>
      <c r="E27" s="123">
        <v>0.78385766359301279</v>
      </c>
      <c r="F27" s="123">
        <v>0.39450840515078411</v>
      </c>
      <c r="G27" s="123">
        <v>0.71738126410938463</v>
      </c>
      <c r="H27" s="123">
        <v>2.8542096389325478</v>
      </c>
      <c r="I27" s="123">
        <v>5.1110977281273451</v>
      </c>
      <c r="J27" s="123">
        <v>4.8196917617335577</v>
      </c>
      <c r="K27" s="123">
        <v>3.6878636079405336</v>
      </c>
      <c r="L27" s="123">
        <v>4.0604780154815723</v>
      </c>
      <c r="M27" s="123">
        <v>4.1830578750054803</v>
      </c>
      <c r="N27" s="123">
        <v>3.3502310142986991</v>
      </c>
      <c r="O27" s="123">
        <v>2.7820816695144579</v>
      </c>
      <c r="P27" s="123">
        <v>-8.5608531554249296</v>
      </c>
      <c r="Q27" s="123">
        <v>2.2929184963454308</v>
      </c>
      <c r="R27" s="123">
        <v>2.433912437324004</v>
      </c>
      <c r="S27" s="123">
        <v>2.1764013222973055</v>
      </c>
      <c r="T27" s="123">
        <v>0.68197682715480656</v>
      </c>
      <c r="U27" s="123">
        <v>-7.6281094371200009E-2</v>
      </c>
      <c r="V27" s="123">
        <v>0.43215811398751303</v>
      </c>
      <c r="W27" s="123">
        <v>1.0459837049209275</v>
      </c>
      <c r="X27" s="123">
        <v>1.4225975782785394</v>
      </c>
      <c r="Y27" s="123">
        <v>1.7205259014240859</v>
      </c>
    </row>
    <row r="28" spans="1:25" s="81" customFormat="1" ht="17.100000000000001" customHeight="1" x14ac:dyDescent="0.2">
      <c r="A28" s="87" t="s">
        <v>15</v>
      </c>
      <c r="B28" s="123">
        <v>4.3495367346479963</v>
      </c>
      <c r="C28" s="123">
        <v>2.7931549298064073</v>
      </c>
      <c r="D28" s="123">
        <v>5.9339014887791253</v>
      </c>
      <c r="E28" s="123">
        <v>6.5204551268257527</v>
      </c>
      <c r="F28" s="123">
        <v>3.0617848526582225</v>
      </c>
      <c r="G28" s="123">
        <v>-0.51151098627327807</v>
      </c>
      <c r="H28" s="123">
        <v>-2.2967855380680802</v>
      </c>
      <c r="I28" s="123">
        <v>-1.67232749467634</v>
      </c>
      <c r="J28" s="123">
        <v>0.55787523325752097</v>
      </c>
      <c r="K28" s="123">
        <v>2.7346294869910803</v>
      </c>
      <c r="L28" s="123">
        <v>3.5795125191758537</v>
      </c>
      <c r="M28" s="123">
        <v>5.0560104535251726</v>
      </c>
      <c r="N28" s="123">
        <v>5.7203384938085966</v>
      </c>
      <c r="O28" s="123">
        <v>4.0067458733236583</v>
      </c>
      <c r="P28" s="123">
        <v>1.2960902703582189</v>
      </c>
      <c r="Q28" s="123">
        <v>2.9449585158974001</v>
      </c>
      <c r="R28" s="123">
        <v>5.1584516195046115</v>
      </c>
      <c r="S28" s="123">
        <v>5.9970247457515891</v>
      </c>
      <c r="T28" s="123">
        <v>5.1979038109249531</v>
      </c>
      <c r="U28" s="123">
        <v>1.0470485770440296</v>
      </c>
      <c r="V28" s="123">
        <v>-3.0563046890619838</v>
      </c>
      <c r="W28" s="123">
        <v>-2.55389016189006</v>
      </c>
      <c r="X28" s="123">
        <v>-0.51674748736351139</v>
      </c>
      <c r="Y28" s="123">
        <v>-0.27202400274727312</v>
      </c>
    </row>
    <row r="29" spans="1:25" s="81" customFormat="1" ht="17.100000000000001" customHeight="1" x14ac:dyDescent="0.2">
      <c r="A29" s="87" t="s">
        <v>16</v>
      </c>
      <c r="B29" s="123">
        <v>-2.0094181597121286</v>
      </c>
      <c r="C29" s="123">
        <v>-3.5990634088303608</v>
      </c>
      <c r="D29" s="123">
        <v>-3.158900298732914</v>
      </c>
      <c r="E29" s="123">
        <v>2.3846515055572892</v>
      </c>
      <c r="F29" s="123">
        <v>4.767851968189829</v>
      </c>
      <c r="G29" s="123">
        <v>2.4175287049607697</v>
      </c>
      <c r="H29" s="123">
        <v>1.1456592357719009</v>
      </c>
      <c r="I29" s="123">
        <v>3.8038906547767759</v>
      </c>
      <c r="J29" s="123">
        <v>5.0923547894033305</v>
      </c>
      <c r="K29" s="123">
        <v>1.5842747228994813</v>
      </c>
      <c r="L29" s="123">
        <v>-2.6115264728146403</v>
      </c>
      <c r="M29" s="123">
        <v>-3.5342696507852933</v>
      </c>
      <c r="N29" s="123">
        <v>-0.6569163208519746</v>
      </c>
      <c r="O29" s="123">
        <v>2.3432865817140325</v>
      </c>
      <c r="P29" s="123">
        <v>1.5610339073303336</v>
      </c>
      <c r="Q29" s="123">
        <v>-0.96019707767986961</v>
      </c>
      <c r="R29" s="123">
        <v>-17.619014754130092</v>
      </c>
      <c r="S29" s="123">
        <v>7.7977868741704315</v>
      </c>
      <c r="T29" s="123">
        <v>11.985331531199851</v>
      </c>
      <c r="U29" s="123">
        <v>9.2560069039119952</v>
      </c>
      <c r="V29" s="123">
        <v>3.8697428367275188</v>
      </c>
      <c r="W29" s="123">
        <v>0.20642802896335688</v>
      </c>
      <c r="X29" s="123">
        <v>-27.685009561631368</v>
      </c>
      <c r="Y29" s="123">
        <v>-1.5914353644851831</v>
      </c>
    </row>
    <row r="30" spans="1:25" s="81" customFormat="1" ht="17.100000000000001" customHeight="1" x14ac:dyDescent="0.2">
      <c r="A30" s="87" t="s">
        <v>58</v>
      </c>
      <c r="B30" s="123">
        <v>-1.0937962391274425</v>
      </c>
      <c r="C30" s="123">
        <v>0.24452202066829187</v>
      </c>
      <c r="D30" s="123">
        <v>3.9845424727323664</v>
      </c>
      <c r="E30" s="123">
        <v>6.7801413313101522</v>
      </c>
      <c r="F30" s="123">
        <v>5.857415070491645</v>
      </c>
      <c r="G30" s="123">
        <v>3.5089866414011794</v>
      </c>
      <c r="H30" s="123">
        <v>0.75718310646559761</v>
      </c>
      <c r="I30" s="123">
        <v>0.72542362758196699</v>
      </c>
      <c r="J30" s="123">
        <v>0.85189709511310774</v>
      </c>
      <c r="K30" s="123">
        <v>0.53429945416263447</v>
      </c>
      <c r="L30" s="123">
        <v>1.4260933822907385</v>
      </c>
      <c r="M30" s="123">
        <v>2.1838222391185713</v>
      </c>
      <c r="N30" s="123">
        <v>0.30581084356560151</v>
      </c>
      <c r="O30" s="123">
        <v>-0.14048354235494109</v>
      </c>
      <c r="P30" s="123">
        <v>1.0015948942826425</v>
      </c>
      <c r="Q30" s="123">
        <v>2.2335755544675706</v>
      </c>
      <c r="R30" s="123">
        <v>2.8163203367393086</v>
      </c>
      <c r="S30" s="123">
        <v>-0.15834238980730886</v>
      </c>
      <c r="T30" s="123">
        <v>-2.3921860119695215</v>
      </c>
      <c r="U30" s="123">
        <v>-0.4645322650348338</v>
      </c>
      <c r="V30" s="123">
        <v>3.3358710502998656</v>
      </c>
      <c r="W30" s="123">
        <v>5.0101185123541114</v>
      </c>
      <c r="X30" s="123">
        <v>4.0003173397053615</v>
      </c>
      <c r="Y30" s="123">
        <v>2.7627855907246257</v>
      </c>
    </row>
    <row r="31" spans="1:25" s="81" customFormat="1" ht="17.100000000000001" customHeight="1" x14ac:dyDescent="0.2">
      <c r="A31" s="87" t="s">
        <v>71</v>
      </c>
      <c r="B31" s="123">
        <v>-1.086186416963586</v>
      </c>
      <c r="C31" s="123">
        <v>13.485665881171771</v>
      </c>
      <c r="D31" s="123">
        <v>27.241984530539789</v>
      </c>
      <c r="E31" s="123">
        <v>27.031703687676934</v>
      </c>
      <c r="F31" s="123">
        <v>18.088082555616158</v>
      </c>
      <c r="G31" s="123">
        <v>11.354122615602048</v>
      </c>
      <c r="H31" s="123">
        <v>7.7745853275041465</v>
      </c>
      <c r="I31" s="123">
        <v>7.5623305853257383</v>
      </c>
      <c r="J31" s="123">
        <v>4.0988777974126478</v>
      </c>
      <c r="K31" s="123">
        <v>0.94727639295384414</v>
      </c>
      <c r="L31" s="123">
        <v>-0.51414772099588335</v>
      </c>
      <c r="M31" s="123">
        <v>-0.16573571761793193</v>
      </c>
      <c r="N31" s="123">
        <v>-0.8677108668036615</v>
      </c>
      <c r="O31" s="123">
        <v>0.69242655100045791</v>
      </c>
      <c r="P31" s="123">
        <v>-8.0904723277555277</v>
      </c>
      <c r="Q31" s="123">
        <v>-14.64209868126105</v>
      </c>
      <c r="R31" s="123">
        <v>-6.668680755025802</v>
      </c>
      <c r="S31" s="123">
        <v>3.2081778109336767</v>
      </c>
      <c r="T31" s="123">
        <v>6.6717143031537862</v>
      </c>
      <c r="U31" s="123">
        <v>9.6632283872555735</v>
      </c>
      <c r="V31" s="123">
        <v>-1.1849920839690276</v>
      </c>
      <c r="W31" s="123">
        <v>-14.972691869303134</v>
      </c>
      <c r="X31" s="123">
        <v>-3.7421260854124228</v>
      </c>
      <c r="Y31" s="123">
        <v>9.1062167966649241</v>
      </c>
    </row>
    <row r="32" spans="1:25" s="81" customFormat="1" ht="17.100000000000001" customHeight="1" x14ac:dyDescent="0.2">
      <c r="A32" s="87" t="s">
        <v>17</v>
      </c>
      <c r="B32" s="123">
        <v>-1.6359309412521617</v>
      </c>
      <c r="C32" s="123">
        <v>-1.6367510616768555</v>
      </c>
      <c r="D32" s="123">
        <v>-1.1046843285225316</v>
      </c>
      <c r="E32" s="123">
        <v>-0.82725926154073592</v>
      </c>
      <c r="F32" s="123">
        <v>-0.51982423488775575</v>
      </c>
      <c r="G32" s="123">
        <v>0.31728404910731367</v>
      </c>
      <c r="H32" s="123">
        <v>0.68133047394525192</v>
      </c>
      <c r="I32" s="123">
        <v>1.2849798651384026</v>
      </c>
      <c r="J32" s="123">
        <v>1.6243867966005743</v>
      </c>
      <c r="K32" s="123">
        <v>1.2215826076509062</v>
      </c>
      <c r="L32" s="123">
        <v>0.69804063863647681</v>
      </c>
      <c r="M32" s="123">
        <v>0.51436742861756812</v>
      </c>
      <c r="N32" s="123">
        <v>0.23879353958049521</v>
      </c>
      <c r="O32" s="123">
        <v>4.4361060451336698E-2</v>
      </c>
      <c r="P32" s="123">
        <v>0.15759615846553388</v>
      </c>
      <c r="Q32" s="123">
        <v>0.30026576999111487</v>
      </c>
      <c r="R32" s="123">
        <v>0.62546276205708295</v>
      </c>
      <c r="S32" s="123">
        <v>1.1918200418445934</v>
      </c>
      <c r="T32" s="123">
        <v>1.5158228438772126</v>
      </c>
      <c r="U32" s="123">
        <v>1.313301168362413</v>
      </c>
      <c r="V32" s="123">
        <v>0.96394335664011788</v>
      </c>
      <c r="W32" s="123">
        <v>0.78901813318765779</v>
      </c>
      <c r="X32" s="123">
        <v>1.3193231681287054</v>
      </c>
      <c r="Y32" s="123">
        <v>1.7303291483574457</v>
      </c>
    </row>
    <row r="33" spans="1:25" s="81" customFormat="1" ht="17.100000000000001" customHeight="1" x14ac:dyDescent="0.2">
      <c r="A33" s="87" t="s">
        <v>59</v>
      </c>
      <c r="B33" s="123">
        <v>0.71809186758349242</v>
      </c>
      <c r="C33" s="123">
        <v>0.77039157680081072</v>
      </c>
      <c r="D33" s="123">
        <v>0.71467526177098062</v>
      </c>
      <c r="E33" s="123">
        <v>0.69987632343446737</v>
      </c>
      <c r="F33" s="123">
        <v>0.6880391489613169</v>
      </c>
      <c r="G33" s="123">
        <v>0.68580178902031275</v>
      </c>
      <c r="H33" s="123">
        <v>0.68695028440244332</v>
      </c>
      <c r="I33" s="123">
        <v>0.68911599764205356</v>
      </c>
      <c r="J33" s="123">
        <v>0.69248962256365232</v>
      </c>
      <c r="K33" s="123">
        <v>0.69136958046576158</v>
      </c>
      <c r="L33" s="123">
        <v>0.68661159643510494</v>
      </c>
      <c r="M33" s="123">
        <v>0.68487909860743823</v>
      </c>
      <c r="N33" s="123">
        <v>0.68544504959833219</v>
      </c>
      <c r="O33" s="123">
        <v>0.68194467181097451</v>
      </c>
      <c r="P33" s="123">
        <v>0.67469962554740359</v>
      </c>
      <c r="Q33" s="123">
        <v>0.66994652488074902</v>
      </c>
      <c r="R33" s="123">
        <v>0.67255080144312807</v>
      </c>
      <c r="S33" s="123">
        <v>0.67246893131500673</v>
      </c>
      <c r="T33" s="123">
        <v>0.69233228792926482</v>
      </c>
      <c r="U33" s="123">
        <v>0.6936542513690469</v>
      </c>
      <c r="V33" s="123">
        <v>0.67373452347376794</v>
      </c>
      <c r="W33" s="123">
        <v>0.67632981525975744</v>
      </c>
      <c r="X33" s="123">
        <v>0.69595274020730624</v>
      </c>
      <c r="Y33" s="123">
        <v>0.67337844008954484</v>
      </c>
    </row>
    <row r="34" spans="1:25" s="81" customFormat="1" ht="17.100000000000001" customHeight="1" x14ac:dyDescent="0.2">
      <c r="A34" s="88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</row>
    <row r="35" spans="1:25" s="99" customFormat="1" ht="17.100000000000001" customHeight="1" x14ac:dyDescent="0.2">
      <c r="A35" s="160" t="s">
        <v>95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</row>
    <row r="36" spans="1:25" s="91" customFormat="1" ht="17.100000000000001" customHeight="1" thickBot="1" x14ac:dyDescent="0.25">
      <c r="A36" s="89" t="s">
        <v>19</v>
      </c>
      <c r="B36" s="124">
        <v>4.3496409140580283</v>
      </c>
      <c r="C36" s="124">
        <v>1.989468251684956</v>
      </c>
      <c r="D36" s="124">
        <v>2.4976338002053788</v>
      </c>
      <c r="E36" s="124">
        <v>2.8303746357578374</v>
      </c>
      <c r="F36" s="124">
        <v>0.80787997954154811</v>
      </c>
      <c r="G36" s="124">
        <v>-0.54353244666356382</v>
      </c>
      <c r="H36" s="124">
        <v>-0.93384337393391803</v>
      </c>
      <c r="I36" s="124">
        <v>0.4372885390969028</v>
      </c>
      <c r="J36" s="124">
        <v>1.3832278007736232</v>
      </c>
      <c r="K36" s="124">
        <v>2.9332165048072678</v>
      </c>
      <c r="L36" s="124">
        <v>2.1796799483904561</v>
      </c>
      <c r="M36" s="124">
        <v>1.5520297234283165</v>
      </c>
      <c r="N36" s="124">
        <v>3.0976957792340221</v>
      </c>
      <c r="O36" s="124">
        <v>0.38627660306782552</v>
      </c>
      <c r="P36" s="124">
        <v>-1.9842407550910712</v>
      </c>
      <c r="Q36" s="124">
        <v>-0.18579611655586969</v>
      </c>
      <c r="R36" s="124">
        <v>-0.14969575926380152</v>
      </c>
      <c r="S36" s="124">
        <v>-1.3944116553181174</v>
      </c>
      <c r="T36" s="124">
        <v>0.93430343888087908</v>
      </c>
      <c r="U36" s="124">
        <v>-7.9527695459813419E-2</v>
      </c>
      <c r="V36" s="124">
        <v>1.3873146466939268</v>
      </c>
      <c r="W36" s="124">
        <v>6.7477167301827956</v>
      </c>
      <c r="X36" s="124">
        <v>4.0534148941107739</v>
      </c>
      <c r="Y36" s="124">
        <v>-0.58623089039707699</v>
      </c>
    </row>
    <row r="37" spans="1:25" x14ac:dyDescent="0.2">
      <c r="A37" s="92" t="s">
        <v>50</v>
      </c>
    </row>
  </sheetData>
  <mergeCells count="6">
    <mergeCell ref="V3:Y3"/>
    <mergeCell ref="R3:U3"/>
    <mergeCell ref="N3:Q3"/>
    <mergeCell ref="J3:M3"/>
    <mergeCell ref="B3:E3"/>
    <mergeCell ref="F3:I3"/>
  </mergeCells>
  <conditionalFormatting sqref="B5:I36">
    <cfRule type="cellIs" dxfId="4" priority="8" operator="lessThan">
      <formula>0</formula>
    </cfRule>
  </conditionalFormatting>
  <conditionalFormatting sqref="J5:J36">
    <cfRule type="cellIs" dxfId="3" priority="6" operator="lessThan">
      <formula>0</formula>
    </cfRule>
  </conditionalFormatting>
  <conditionalFormatting sqref="K5:K36">
    <cfRule type="cellIs" dxfId="2" priority="5" operator="lessThan">
      <formula>0</formula>
    </cfRule>
  </conditionalFormatting>
  <conditionalFormatting sqref="L5:U36">
    <cfRule type="cellIs" dxfId="1" priority="4" operator="lessThan">
      <formula>0</formula>
    </cfRule>
  </conditionalFormatting>
  <conditionalFormatting sqref="V5:Y36">
    <cfRule type="cellIs" dxfId="0" priority="1" operator="lessThan">
      <formula>0</formula>
    </cfRule>
  </conditionalFormatting>
  <pageMargins left="0.51181102362204722" right="0" top="0.51181102362204722" bottom="0" header="0" footer="0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190" t="s">
        <v>67</v>
      </c>
      <c r="C3" s="190"/>
      <c r="D3" s="190" t="s">
        <v>66</v>
      </c>
      <c r="E3" s="190"/>
      <c r="F3" s="190"/>
      <c r="G3" s="190"/>
      <c r="H3" s="190" t="s">
        <v>60</v>
      </c>
      <c r="I3" s="190"/>
      <c r="J3" s="190"/>
      <c r="K3" s="190"/>
      <c r="L3" s="190" t="s">
        <v>61</v>
      </c>
      <c r="M3" s="190"/>
      <c r="N3" s="190"/>
      <c r="O3" s="190"/>
      <c r="P3" s="190" t="s">
        <v>62</v>
      </c>
      <c r="Q3" s="190"/>
      <c r="R3" s="190"/>
      <c r="S3" s="190"/>
      <c r="T3" s="190" t="s">
        <v>63</v>
      </c>
      <c r="U3" s="190"/>
      <c r="V3" s="190"/>
      <c r="W3" s="190"/>
      <c r="X3" s="190" t="s">
        <v>64</v>
      </c>
      <c r="Y3" s="190"/>
      <c r="Z3" s="190"/>
      <c r="AA3" s="190"/>
      <c r="AB3" s="190" t="s">
        <v>65</v>
      </c>
      <c r="AC3" s="190"/>
      <c r="AD3" s="190"/>
      <c r="AE3" s="190"/>
      <c r="AF3" s="189" t="s">
        <v>77</v>
      </c>
      <c r="AG3" s="189"/>
      <c r="AH3" s="189"/>
      <c r="AI3" s="189"/>
      <c r="AJ3" s="184" t="s">
        <v>80</v>
      </c>
      <c r="AK3" s="184"/>
      <c r="AL3" s="184"/>
      <c r="AM3" s="184"/>
      <c r="AN3" s="189" t="s">
        <v>92</v>
      </c>
      <c r="AO3" s="189"/>
      <c r="AP3" s="189"/>
      <c r="AQ3" s="189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#REF!/Trend_VA!#REF!*100</f>
        <v>#REF!</v>
      </c>
      <c r="C5" s="11" t="e">
        <f>#REF!/Trend_VA!#REF!*100</f>
        <v>#REF!</v>
      </c>
      <c r="D5" s="11" t="e">
        <f>#REF!/Trend_VA!#REF!*100</f>
        <v>#REF!</v>
      </c>
      <c r="E5" s="11" t="e">
        <f>#REF!/Trend_VA!#REF!*100</f>
        <v>#REF!</v>
      </c>
      <c r="F5" s="11" t="e">
        <f>#REF!/Trend_VA!#REF!*100</f>
        <v>#REF!</v>
      </c>
      <c r="G5" s="11" t="e">
        <f>#REF!/Trend_VA!#REF!*100</f>
        <v>#REF!</v>
      </c>
      <c r="H5" s="11" t="e">
        <f>#REF!/Trend_VA!#REF!*100</f>
        <v>#REF!</v>
      </c>
      <c r="I5" s="11" t="e">
        <f>#REF!/Trend_VA!#REF!*100</f>
        <v>#REF!</v>
      </c>
      <c r="J5" s="26" t="e">
        <f>#REF!/Trend_VA!#REF!*100</f>
        <v>#REF!</v>
      </c>
      <c r="K5" s="26" t="e">
        <f>#REF!/Trend_VA!#REF!*100</f>
        <v>#REF!</v>
      </c>
      <c r="L5" s="26" t="e">
        <f>#REF!/Trend_VA!#REF!*100</f>
        <v>#REF!</v>
      </c>
      <c r="M5" s="26" t="e">
        <f>#REF!/Trend_VA!#REF!*100</f>
        <v>#REF!</v>
      </c>
      <c r="N5" s="26" t="e">
        <f>#REF!/Trend_VA!#REF!*100</f>
        <v>#REF!</v>
      </c>
      <c r="O5" s="26" t="e">
        <f>#REF!/Trend_VA!#REF!*100</f>
        <v>#REF!</v>
      </c>
      <c r="P5" s="26" t="e">
        <f>#REF!/Trend_VA!#REF!*100</f>
        <v>#REF!</v>
      </c>
      <c r="Q5" s="26" t="e">
        <f>#REF!/Trend_VA!#REF!*100</f>
        <v>#REF!</v>
      </c>
      <c r="R5" s="26" t="e">
        <f>#REF!/Trend_VA!#REF!*100</f>
        <v>#REF!</v>
      </c>
      <c r="S5" s="26" t="e">
        <f>#REF!/Trend_VA!#REF!*100</f>
        <v>#REF!</v>
      </c>
      <c r="T5" s="26" t="e">
        <f>#REF!/Trend_VA!#REF!*100</f>
        <v>#REF!</v>
      </c>
      <c r="U5" s="26" t="e">
        <f>#REF!/Trend_VA!#REF!*100</f>
        <v>#REF!</v>
      </c>
      <c r="V5" s="26" t="e">
        <f>#REF!/Trend_VA!#REF!*100</f>
        <v>#REF!</v>
      </c>
      <c r="W5" s="26" t="e">
        <f>#REF!/Trend_VA!#REF!*100</f>
        <v>#REF!</v>
      </c>
      <c r="X5" s="26" t="e">
        <f>#REF!/Trend_VA!#REF!*100</f>
        <v>#REF!</v>
      </c>
      <c r="Y5" s="26" t="e">
        <f>#REF!/Trend_VA!#REF!*100</f>
        <v>#REF!</v>
      </c>
      <c r="Z5" s="26" t="e">
        <f>#REF!/Trend_VA!#REF!*100</f>
        <v>#REF!</v>
      </c>
      <c r="AA5" s="26" t="e">
        <f>#REF!/Trend_VA!#REF!*100</f>
        <v>#REF!</v>
      </c>
      <c r="AB5" s="26" t="e">
        <f>#REF!/Trend_VA!#REF!*100</f>
        <v>#REF!</v>
      </c>
      <c r="AC5" s="26" t="e">
        <f>#REF!/Trend_VA!#REF!*100</f>
        <v>#REF!</v>
      </c>
      <c r="AD5" s="26" t="e">
        <f>#REF!/Trend_VA!#REF!*100</f>
        <v>#REF!</v>
      </c>
      <c r="AE5" s="26" t="e">
        <f>#REF!/Trend_VA!#REF!*100</f>
        <v>#REF!</v>
      </c>
      <c r="AF5" s="26" t="e">
        <f>#REF!/Trend_VA!#REF!*100</f>
        <v>#REF!</v>
      </c>
      <c r="AG5" s="26" t="e">
        <f>#REF!/Trend_VA!#REF!*100</f>
        <v>#REF!</v>
      </c>
      <c r="AH5" s="26" t="e">
        <f>#REF!/Trend_VA!#REF!*100</f>
        <v>#REF!</v>
      </c>
      <c r="AI5" s="26" t="e">
        <f>#REF!/Trend_VA!#REF!*100</f>
        <v>#REF!</v>
      </c>
      <c r="AJ5" s="26" t="e">
        <f>#REF!/Trend_VA!B5*100</f>
        <v>#REF!</v>
      </c>
      <c r="AK5" s="26" t="e">
        <f>#REF!/Trend_VA!C5*100</f>
        <v>#REF!</v>
      </c>
      <c r="AL5" s="26" t="e">
        <f>#REF!/Trend_VA!D5*100</f>
        <v>#REF!</v>
      </c>
      <c r="AM5" s="26" t="e">
        <f>#REF!/Trend_VA!E5*100</f>
        <v>#REF!</v>
      </c>
      <c r="AN5" s="26" t="e">
        <f>#REF!/Trend_VA!F5*100</f>
        <v>#REF!</v>
      </c>
      <c r="AO5" s="26" t="e">
        <f>#REF!/Trend_VA!G5*100</f>
        <v>#REF!</v>
      </c>
      <c r="AP5" s="26" t="e">
        <f>#REF!/Trend_VA!H5*100</f>
        <v>#REF!</v>
      </c>
      <c r="AQ5" s="26" t="e">
        <f>#REF!/Trend_VA!I5*100</f>
        <v>#REF!</v>
      </c>
    </row>
    <row r="6" spans="1:43" s="9" customFormat="1" ht="24.75" customHeight="1" x14ac:dyDescent="0.2">
      <c r="A6" s="2" t="s">
        <v>96</v>
      </c>
      <c r="B6" s="11" t="e">
        <f>#REF!/Trend_VA!#REF!*100</f>
        <v>#REF!</v>
      </c>
      <c r="C6" s="11" t="e">
        <f>#REF!/Trend_VA!#REF!*100</f>
        <v>#REF!</v>
      </c>
      <c r="D6" s="11" t="e">
        <f>#REF!/Trend_VA!#REF!*100</f>
        <v>#REF!</v>
      </c>
      <c r="E6" s="11" t="e">
        <f>#REF!/Trend_VA!#REF!*100</f>
        <v>#REF!</v>
      </c>
      <c r="F6" s="11" t="e">
        <f>#REF!/Trend_VA!#REF!*100</f>
        <v>#REF!</v>
      </c>
      <c r="G6" s="11" t="e">
        <f>#REF!/Trend_VA!#REF!*100</f>
        <v>#REF!</v>
      </c>
      <c r="H6" s="11" t="e">
        <f>#REF!/Trend_VA!#REF!*100</f>
        <v>#REF!</v>
      </c>
      <c r="I6" s="11" t="e">
        <f>#REF!/Trend_VA!#REF!*100</f>
        <v>#REF!</v>
      </c>
      <c r="J6" s="26" t="e">
        <f>#REF!/Trend_VA!#REF!*100</f>
        <v>#REF!</v>
      </c>
      <c r="K6" s="26" t="e">
        <f>#REF!/Trend_VA!#REF!*100</f>
        <v>#REF!</v>
      </c>
      <c r="L6" s="26" t="e">
        <f>#REF!/Trend_VA!#REF!*100</f>
        <v>#REF!</v>
      </c>
      <c r="M6" s="26" t="e">
        <f>#REF!/Trend_VA!#REF!*100</f>
        <v>#REF!</v>
      </c>
      <c r="N6" s="26" t="e">
        <f>#REF!/Trend_VA!#REF!*100</f>
        <v>#REF!</v>
      </c>
      <c r="O6" s="26" t="e">
        <f>#REF!/Trend_VA!#REF!*100</f>
        <v>#REF!</v>
      </c>
      <c r="P6" s="26" t="e">
        <f>#REF!/Trend_VA!#REF!*100</f>
        <v>#REF!</v>
      </c>
      <c r="Q6" s="26" t="e">
        <f>#REF!/Trend_VA!#REF!*100</f>
        <v>#REF!</v>
      </c>
      <c r="R6" s="26" t="e">
        <f>#REF!/Trend_VA!#REF!*100</f>
        <v>#REF!</v>
      </c>
      <c r="S6" s="26" t="e">
        <f>#REF!/Trend_VA!#REF!*100</f>
        <v>#REF!</v>
      </c>
      <c r="T6" s="26" t="e">
        <f>#REF!/Trend_VA!#REF!*100</f>
        <v>#REF!</v>
      </c>
      <c r="U6" s="26" t="e">
        <f>#REF!/Trend_VA!#REF!*100</f>
        <v>#REF!</v>
      </c>
      <c r="V6" s="26" t="e">
        <f>#REF!/Trend_VA!#REF!*100</f>
        <v>#REF!</v>
      </c>
      <c r="W6" s="26" t="e">
        <f>#REF!/Trend_VA!#REF!*100</f>
        <v>#REF!</v>
      </c>
      <c r="X6" s="26" t="e">
        <f>#REF!/Trend_VA!#REF!*100</f>
        <v>#REF!</v>
      </c>
      <c r="Y6" s="26" t="e">
        <f>#REF!/Trend_VA!#REF!*100</f>
        <v>#REF!</v>
      </c>
      <c r="Z6" s="26" t="e">
        <f>#REF!/Trend_VA!#REF!*100</f>
        <v>#REF!</v>
      </c>
      <c r="AA6" s="26" t="e">
        <f>#REF!/Trend_VA!#REF!*100</f>
        <v>#REF!</v>
      </c>
      <c r="AB6" s="26" t="e">
        <f>#REF!/Trend_VA!#REF!*100</f>
        <v>#REF!</v>
      </c>
      <c r="AC6" s="26" t="e">
        <f>#REF!/Trend_VA!#REF!*100</f>
        <v>#REF!</v>
      </c>
      <c r="AD6" s="26" t="e">
        <f>#REF!/Trend_VA!#REF!*100</f>
        <v>#REF!</v>
      </c>
      <c r="AE6" s="26" t="e">
        <f>#REF!/Trend_VA!#REF!*100</f>
        <v>#REF!</v>
      </c>
      <c r="AF6" s="52" t="e">
        <f>#REF!/Trend_VA!#REF!*100</f>
        <v>#REF!</v>
      </c>
      <c r="AG6" s="52" t="e">
        <f>#REF!/Trend_VA!#REF!*100</f>
        <v>#REF!</v>
      </c>
      <c r="AH6" s="52" t="e">
        <f>#REF!/Trend_VA!#REF!*100</f>
        <v>#REF!</v>
      </c>
      <c r="AI6" s="52" t="e">
        <f>#REF!/Trend_VA!#REF!*100</f>
        <v>#REF!</v>
      </c>
      <c r="AJ6" s="52" t="e">
        <f>#REF!/Trend_VA!B6*100</f>
        <v>#REF!</v>
      </c>
      <c r="AK6" s="52" t="e">
        <f>#REF!/Trend_VA!C6*100</f>
        <v>#REF!</v>
      </c>
      <c r="AL6" s="52" t="e">
        <f>#REF!/Trend_VA!D6*100</f>
        <v>#REF!</v>
      </c>
      <c r="AM6" s="52" t="e">
        <f>#REF!/Trend_VA!E6*100</f>
        <v>#REF!</v>
      </c>
      <c r="AN6" s="52" t="e">
        <f>#REF!/Trend_VA!F6*100</f>
        <v>#REF!</v>
      </c>
      <c r="AO6" s="52" t="e">
        <f>#REF!/Trend_VA!G6*100</f>
        <v>#REF!</v>
      </c>
      <c r="AP6" s="52" t="e">
        <f>#REF!/Trend_VA!H6*100</f>
        <v>#REF!</v>
      </c>
      <c r="AQ6" s="52" t="e">
        <f>#REF!/Trend_VA!I6*100</f>
        <v>#REF!</v>
      </c>
    </row>
    <row r="7" spans="1:43" s="8" customFormat="1" ht="18" customHeight="1" x14ac:dyDescent="0.2">
      <c r="A7" s="17" t="s">
        <v>1</v>
      </c>
      <c r="B7" s="10" t="e">
        <f>#REF!/Trend_VA!#REF!*100</f>
        <v>#REF!</v>
      </c>
      <c r="C7" s="10" t="e">
        <f>#REF!/Trend_VA!#REF!*100</f>
        <v>#REF!</v>
      </c>
      <c r="D7" s="10" t="e">
        <f>#REF!/Trend_VA!#REF!*100</f>
        <v>#REF!</v>
      </c>
      <c r="E7" s="10" t="e">
        <f>#REF!/Trend_VA!#REF!*100</f>
        <v>#REF!</v>
      </c>
      <c r="F7" s="10" t="e">
        <f>#REF!/Trend_VA!#REF!*100</f>
        <v>#REF!</v>
      </c>
      <c r="G7" s="10" t="e">
        <f>#REF!/Trend_VA!#REF!*100</f>
        <v>#REF!</v>
      </c>
      <c r="H7" s="10" t="e">
        <f>#REF!/Trend_VA!#REF!*100</f>
        <v>#REF!</v>
      </c>
      <c r="I7" s="10" t="e">
        <f>#REF!/Trend_VA!#REF!*100</f>
        <v>#REF!</v>
      </c>
      <c r="J7" s="27" t="e">
        <f>#REF!/Trend_VA!#REF!*100</f>
        <v>#REF!</v>
      </c>
      <c r="K7" s="27" t="e">
        <f>#REF!/Trend_VA!#REF!*100</f>
        <v>#REF!</v>
      </c>
      <c r="L7" s="27" t="e">
        <f>#REF!/Trend_VA!#REF!*100</f>
        <v>#REF!</v>
      </c>
      <c r="M7" s="27" t="e">
        <f>#REF!/Trend_VA!#REF!*100</f>
        <v>#REF!</v>
      </c>
      <c r="N7" s="27" t="e">
        <f>#REF!/Trend_VA!#REF!*100</f>
        <v>#REF!</v>
      </c>
      <c r="O7" s="27" t="e">
        <f>#REF!/Trend_VA!#REF!*100</f>
        <v>#REF!</v>
      </c>
      <c r="P7" s="27" t="e">
        <f>#REF!/Trend_VA!#REF!*100</f>
        <v>#REF!</v>
      </c>
      <c r="Q7" s="27" t="e">
        <f>#REF!/Trend_VA!#REF!*100</f>
        <v>#REF!</v>
      </c>
      <c r="R7" s="27" t="e">
        <f>#REF!/Trend_VA!#REF!*100</f>
        <v>#REF!</v>
      </c>
      <c r="S7" s="27" t="e">
        <f>#REF!/Trend_VA!#REF!*100</f>
        <v>#REF!</v>
      </c>
      <c r="T7" s="27" t="e">
        <f>#REF!/Trend_VA!#REF!*100</f>
        <v>#REF!</v>
      </c>
      <c r="U7" s="27" t="e">
        <f>#REF!/Trend_VA!#REF!*100</f>
        <v>#REF!</v>
      </c>
      <c r="V7" s="27" t="e">
        <f>#REF!/Trend_VA!#REF!*100</f>
        <v>#REF!</v>
      </c>
      <c r="W7" s="27" t="e">
        <f>#REF!/Trend_VA!#REF!*100</f>
        <v>#REF!</v>
      </c>
      <c r="X7" s="27" t="e">
        <f>#REF!/Trend_VA!#REF!*100</f>
        <v>#REF!</v>
      </c>
      <c r="Y7" s="27" t="e">
        <f>#REF!/Trend_VA!#REF!*100</f>
        <v>#REF!</v>
      </c>
      <c r="Z7" s="27" t="e">
        <f>#REF!/Trend_VA!#REF!*100</f>
        <v>#REF!</v>
      </c>
      <c r="AA7" s="27" t="e">
        <f>#REF!/Trend_VA!#REF!*100</f>
        <v>#REF!</v>
      </c>
      <c r="AB7" s="27" t="e">
        <f>#REF!/Trend_VA!#REF!*100</f>
        <v>#REF!</v>
      </c>
      <c r="AC7" s="27" t="e">
        <f>#REF!/Trend_VA!#REF!*100</f>
        <v>#REF!</v>
      </c>
      <c r="AD7" s="27" t="e">
        <f>#REF!/Trend_VA!#REF!*100</f>
        <v>#REF!</v>
      </c>
      <c r="AE7" s="27" t="e">
        <f>#REF!/Trend_VA!#REF!*100</f>
        <v>#REF!</v>
      </c>
      <c r="AF7" s="34" t="e">
        <f>#REF!/Trend_VA!#REF!*100</f>
        <v>#REF!</v>
      </c>
      <c r="AG7" s="34" t="e">
        <f>#REF!/Trend_VA!#REF!*100</f>
        <v>#REF!</v>
      </c>
      <c r="AH7" s="34" t="e">
        <f>#REF!/Trend_VA!#REF!*100</f>
        <v>#REF!</v>
      </c>
      <c r="AI7" s="34" t="e">
        <f>#REF!/Trend_VA!#REF!*100</f>
        <v>#REF!</v>
      </c>
      <c r="AJ7" s="34" t="e">
        <f>#REF!/Trend_VA!B7*100</f>
        <v>#REF!</v>
      </c>
      <c r="AK7" s="34" t="e">
        <f>#REF!/Trend_VA!C7*100</f>
        <v>#REF!</v>
      </c>
      <c r="AL7" s="34" t="e">
        <f>#REF!/Trend_VA!D7*100</f>
        <v>#REF!</v>
      </c>
      <c r="AM7" s="34" t="e">
        <f>#REF!/Trend_VA!E7*100</f>
        <v>#REF!</v>
      </c>
      <c r="AN7" s="34" t="e">
        <f>#REF!/Trend_VA!F7*100</f>
        <v>#REF!</v>
      </c>
      <c r="AO7" s="34" t="e">
        <f>#REF!/Trend_VA!G7*100</f>
        <v>#REF!</v>
      </c>
      <c r="AP7" s="34" t="e">
        <f>#REF!/Trend_VA!H7*100</f>
        <v>#REF!</v>
      </c>
      <c r="AQ7" s="34" t="e">
        <f>#REF!/Trend_VA!I7*100</f>
        <v>#REF!</v>
      </c>
    </row>
    <row r="8" spans="1:43" s="8" customFormat="1" ht="18" customHeight="1" x14ac:dyDescent="0.2">
      <c r="A8" s="17" t="s">
        <v>2</v>
      </c>
      <c r="B8" s="10" t="e">
        <f>#REF!/Trend_VA!#REF!*100</f>
        <v>#REF!</v>
      </c>
      <c r="C8" s="10" t="e">
        <f>#REF!/Trend_VA!#REF!*100</f>
        <v>#REF!</v>
      </c>
      <c r="D8" s="10" t="e">
        <f>#REF!/Trend_VA!#REF!*100</f>
        <v>#REF!</v>
      </c>
      <c r="E8" s="10" t="e">
        <f>#REF!/Trend_VA!#REF!*100</f>
        <v>#REF!</v>
      </c>
      <c r="F8" s="10" t="e">
        <f>#REF!/Trend_VA!#REF!*100</f>
        <v>#REF!</v>
      </c>
      <c r="G8" s="10" t="e">
        <f>#REF!/Trend_VA!#REF!*100</f>
        <v>#REF!</v>
      </c>
      <c r="H8" s="10" t="e">
        <f>#REF!/Trend_VA!#REF!*100</f>
        <v>#REF!</v>
      </c>
      <c r="I8" s="10" t="e">
        <f>#REF!/Trend_VA!#REF!*100</f>
        <v>#REF!</v>
      </c>
      <c r="J8" s="27" t="e">
        <f>#REF!/Trend_VA!#REF!*100</f>
        <v>#REF!</v>
      </c>
      <c r="K8" s="27" t="e">
        <f>#REF!/Trend_VA!#REF!*100</f>
        <v>#REF!</v>
      </c>
      <c r="L8" s="27" t="e">
        <f>#REF!/Trend_VA!#REF!*100</f>
        <v>#REF!</v>
      </c>
      <c r="M8" s="27" t="e">
        <f>#REF!/Trend_VA!#REF!*100</f>
        <v>#REF!</v>
      </c>
      <c r="N8" s="27" t="e">
        <f>#REF!/Trend_VA!#REF!*100</f>
        <v>#REF!</v>
      </c>
      <c r="O8" s="27" t="e">
        <f>#REF!/Trend_VA!#REF!*100</f>
        <v>#REF!</v>
      </c>
      <c r="P8" s="27" t="e">
        <f>#REF!/Trend_VA!#REF!*100</f>
        <v>#REF!</v>
      </c>
      <c r="Q8" s="27" t="e">
        <f>#REF!/Trend_VA!#REF!*100</f>
        <v>#REF!</v>
      </c>
      <c r="R8" s="27" t="e">
        <f>#REF!/Trend_VA!#REF!*100</f>
        <v>#REF!</v>
      </c>
      <c r="S8" s="27" t="e">
        <f>#REF!/Trend_VA!#REF!*100</f>
        <v>#REF!</v>
      </c>
      <c r="T8" s="27" t="e">
        <f>#REF!/Trend_VA!#REF!*100</f>
        <v>#REF!</v>
      </c>
      <c r="U8" s="27" t="e">
        <f>#REF!/Trend_VA!#REF!*100</f>
        <v>#REF!</v>
      </c>
      <c r="V8" s="27" t="e">
        <f>#REF!/Trend_VA!#REF!*100</f>
        <v>#REF!</v>
      </c>
      <c r="W8" s="27" t="e">
        <f>#REF!/Trend_VA!#REF!*100</f>
        <v>#REF!</v>
      </c>
      <c r="X8" s="27" t="e">
        <f>#REF!/Trend_VA!#REF!*100</f>
        <v>#REF!</v>
      </c>
      <c r="Y8" s="27" t="e">
        <f>#REF!/Trend_VA!#REF!*100</f>
        <v>#REF!</v>
      </c>
      <c r="Z8" s="27" t="e">
        <f>#REF!/Trend_VA!#REF!*100</f>
        <v>#REF!</v>
      </c>
      <c r="AA8" s="27" t="e">
        <f>#REF!/Trend_VA!#REF!*100</f>
        <v>#REF!</v>
      </c>
      <c r="AB8" s="27" t="e">
        <f>#REF!/Trend_VA!#REF!*100</f>
        <v>#REF!</v>
      </c>
      <c r="AC8" s="27" t="e">
        <f>#REF!/Trend_VA!#REF!*100</f>
        <v>#REF!</v>
      </c>
      <c r="AD8" s="27" t="e">
        <f>#REF!/Trend_VA!#REF!*100</f>
        <v>#REF!</v>
      </c>
      <c r="AE8" s="27" t="e">
        <f>#REF!/Trend_VA!#REF!*100</f>
        <v>#REF!</v>
      </c>
      <c r="AF8" s="34" t="e">
        <f>#REF!/Trend_VA!#REF!*100</f>
        <v>#REF!</v>
      </c>
      <c r="AG8" s="34" t="e">
        <f>#REF!/Trend_VA!#REF!*100</f>
        <v>#REF!</v>
      </c>
      <c r="AH8" s="34" t="e">
        <f>#REF!/Trend_VA!#REF!*100</f>
        <v>#REF!</v>
      </c>
      <c r="AI8" s="34" t="e">
        <f>#REF!/Trend_VA!#REF!*100</f>
        <v>#REF!</v>
      </c>
      <c r="AJ8" s="34" t="e">
        <f>#REF!/Trend_VA!B8*100</f>
        <v>#REF!</v>
      </c>
      <c r="AK8" s="34" t="e">
        <f>#REF!/Trend_VA!C8*100</f>
        <v>#REF!</v>
      </c>
      <c r="AL8" s="34" t="e">
        <f>#REF!/Trend_VA!D8*100</f>
        <v>#REF!</v>
      </c>
      <c r="AM8" s="34" t="e">
        <f>#REF!/Trend_VA!E8*100</f>
        <v>#REF!</v>
      </c>
      <c r="AN8" s="34" t="e">
        <f>#REF!/Trend_VA!F8*100</f>
        <v>#REF!</v>
      </c>
      <c r="AO8" s="34" t="e">
        <f>#REF!/Trend_VA!G8*100</f>
        <v>#REF!</v>
      </c>
      <c r="AP8" s="34" t="e">
        <f>#REF!/Trend_VA!H8*100</f>
        <v>#REF!</v>
      </c>
      <c r="AQ8" s="34" t="e">
        <f>#REF!/Trend_VA!I8*100</f>
        <v>#REF!</v>
      </c>
    </row>
    <row r="9" spans="1:43" s="8" customFormat="1" ht="18" customHeight="1" x14ac:dyDescent="0.2">
      <c r="A9" s="17" t="s">
        <v>3</v>
      </c>
      <c r="B9" s="10" t="e">
        <f>#REF!/Trend_VA!#REF!*100</f>
        <v>#REF!</v>
      </c>
      <c r="C9" s="10" t="e">
        <f>#REF!/Trend_VA!#REF!*100</f>
        <v>#REF!</v>
      </c>
      <c r="D9" s="10" t="e">
        <f>#REF!/Trend_VA!#REF!*100</f>
        <v>#REF!</v>
      </c>
      <c r="E9" s="10" t="e">
        <f>#REF!/Trend_VA!#REF!*100</f>
        <v>#REF!</v>
      </c>
      <c r="F9" s="10" t="e">
        <f>#REF!/Trend_VA!#REF!*100</f>
        <v>#REF!</v>
      </c>
      <c r="G9" s="10" t="e">
        <f>#REF!/Trend_VA!#REF!*100</f>
        <v>#REF!</v>
      </c>
      <c r="H9" s="10" t="e">
        <f>#REF!/Trend_VA!#REF!*100</f>
        <v>#REF!</v>
      </c>
      <c r="I9" s="10" t="e">
        <f>#REF!/Trend_VA!#REF!*100</f>
        <v>#REF!</v>
      </c>
      <c r="J9" s="27" t="e">
        <f>#REF!/Trend_VA!#REF!*100</f>
        <v>#REF!</v>
      </c>
      <c r="K9" s="27" t="e">
        <f>#REF!/Trend_VA!#REF!*100</f>
        <v>#REF!</v>
      </c>
      <c r="L9" s="27" t="e">
        <f>#REF!/Trend_VA!#REF!*100</f>
        <v>#REF!</v>
      </c>
      <c r="M9" s="27" t="e">
        <f>#REF!/Trend_VA!#REF!*100</f>
        <v>#REF!</v>
      </c>
      <c r="N9" s="27" t="e">
        <f>#REF!/Trend_VA!#REF!*100</f>
        <v>#REF!</v>
      </c>
      <c r="O9" s="27" t="e">
        <f>#REF!/Trend_VA!#REF!*100</f>
        <v>#REF!</v>
      </c>
      <c r="P9" s="27" t="e">
        <f>#REF!/Trend_VA!#REF!*100</f>
        <v>#REF!</v>
      </c>
      <c r="Q9" s="27" t="e">
        <f>#REF!/Trend_VA!#REF!*100</f>
        <v>#REF!</v>
      </c>
      <c r="R9" s="27" t="e">
        <f>#REF!/Trend_VA!#REF!*100</f>
        <v>#REF!</v>
      </c>
      <c r="S9" s="27" t="e">
        <f>#REF!/Trend_VA!#REF!*100</f>
        <v>#REF!</v>
      </c>
      <c r="T9" s="27" t="e">
        <f>#REF!/Trend_VA!#REF!*100</f>
        <v>#REF!</v>
      </c>
      <c r="U9" s="27" t="e">
        <f>#REF!/Trend_VA!#REF!*100</f>
        <v>#REF!</v>
      </c>
      <c r="V9" s="27" t="e">
        <f>#REF!/Trend_VA!#REF!*100</f>
        <v>#REF!</v>
      </c>
      <c r="W9" s="27" t="e">
        <f>#REF!/Trend_VA!#REF!*100</f>
        <v>#REF!</v>
      </c>
      <c r="X9" s="27" t="e">
        <f>#REF!/Trend_VA!#REF!*100</f>
        <v>#REF!</v>
      </c>
      <c r="Y9" s="27" t="e">
        <f>#REF!/Trend_VA!#REF!*100</f>
        <v>#REF!</v>
      </c>
      <c r="Z9" s="27" t="e">
        <f>#REF!/Trend_VA!#REF!*100</f>
        <v>#REF!</v>
      </c>
      <c r="AA9" s="27" t="e">
        <f>#REF!/Trend_VA!#REF!*100</f>
        <v>#REF!</v>
      </c>
      <c r="AB9" s="27" t="e">
        <f>#REF!/Trend_VA!#REF!*100</f>
        <v>#REF!</v>
      </c>
      <c r="AC9" s="27" t="e">
        <f>#REF!/Trend_VA!#REF!*100</f>
        <v>#REF!</v>
      </c>
      <c r="AD9" s="27" t="e">
        <f>#REF!/Trend_VA!#REF!*100</f>
        <v>#REF!</v>
      </c>
      <c r="AE9" s="27" t="e">
        <f>#REF!/Trend_VA!#REF!*100</f>
        <v>#REF!</v>
      </c>
      <c r="AF9" s="34" t="e">
        <f>#REF!/Trend_VA!#REF!*100</f>
        <v>#REF!</v>
      </c>
      <c r="AG9" s="34" t="e">
        <f>#REF!/Trend_VA!#REF!*100</f>
        <v>#REF!</v>
      </c>
      <c r="AH9" s="34" t="e">
        <f>#REF!/Trend_VA!#REF!*100</f>
        <v>#REF!</v>
      </c>
      <c r="AI9" s="34" t="e">
        <f>#REF!/Trend_VA!#REF!*100</f>
        <v>#REF!</v>
      </c>
      <c r="AJ9" s="34" t="e">
        <f>#REF!/Trend_VA!B9*100</f>
        <v>#REF!</v>
      </c>
      <c r="AK9" s="34" t="e">
        <f>#REF!/Trend_VA!C9*100</f>
        <v>#REF!</v>
      </c>
      <c r="AL9" s="34" t="e">
        <f>#REF!/Trend_VA!D9*100</f>
        <v>#REF!</v>
      </c>
      <c r="AM9" s="34" t="e">
        <f>#REF!/Trend_VA!E9*100</f>
        <v>#REF!</v>
      </c>
      <c r="AN9" s="34" t="e">
        <f>#REF!/Trend_VA!F9*100</f>
        <v>#REF!</v>
      </c>
      <c r="AO9" s="34" t="e">
        <f>#REF!/Trend_VA!G9*100</f>
        <v>#REF!</v>
      </c>
      <c r="AP9" s="34" t="e">
        <f>#REF!/Trend_VA!H9*100</f>
        <v>#REF!</v>
      </c>
      <c r="AQ9" s="34" t="e">
        <f>#REF!/Trend_VA!I9*100</f>
        <v>#REF!</v>
      </c>
    </row>
    <row r="10" spans="1:43" s="8" customFormat="1" ht="18" customHeight="1" x14ac:dyDescent="0.2">
      <c r="A10" s="17" t="s">
        <v>4</v>
      </c>
      <c r="B10" s="10" t="e">
        <f>#REF!/Trend_VA!#REF!*100</f>
        <v>#REF!</v>
      </c>
      <c r="C10" s="10" t="e">
        <f>#REF!/Trend_VA!#REF!*100</f>
        <v>#REF!</v>
      </c>
      <c r="D10" s="10" t="e">
        <f>#REF!/Trend_VA!#REF!*100</f>
        <v>#REF!</v>
      </c>
      <c r="E10" s="10" t="e">
        <f>#REF!/Trend_VA!#REF!*100</f>
        <v>#REF!</v>
      </c>
      <c r="F10" s="10" t="e">
        <f>#REF!/Trend_VA!#REF!*100</f>
        <v>#REF!</v>
      </c>
      <c r="G10" s="10" t="e">
        <f>#REF!/Trend_VA!#REF!*100</f>
        <v>#REF!</v>
      </c>
      <c r="H10" s="10" t="e">
        <f>#REF!/Trend_VA!#REF!*100</f>
        <v>#REF!</v>
      </c>
      <c r="I10" s="10" t="e">
        <f>#REF!/Trend_VA!#REF!*100</f>
        <v>#REF!</v>
      </c>
      <c r="J10" s="27" t="e">
        <f>#REF!/Trend_VA!#REF!*100</f>
        <v>#REF!</v>
      </c>
      <c r="K10" s="27" t="e">
        <f>#REF!/Trend_VA!#REF!*100</f>
        <v>#REF!</v>
      </c>
      <c r="L10" s="27" t="e">
        <f>#REF!/Trend_VA!#REF!*100</f>
        <v>#REF!</v>
      </c>
      <c r="M10" s="27" t="e">
        <f>#REF!/Trend_VA!#REF!*100</f>
        <v>#REF!</v>
      </c>
      <c r="N10" s="27" t="e">
        <f>#REF!/Trend_VA!#REF!*100</f>
        <v>#REF!</v>
      </c>
      <c r="O10" s="27" t="e">
        <f>#REF!/Trend_VA!#REF!*100</f>
        <v>#REF!</v>
      </c>
      <c r="P10" s="27" t="e">
        <f>#REF!/Trend_VA!#REF!*100</f>
        <v>#REF!</v>
      </c>
      <c r="Q10" s="27" t="e">
        <f>#REF!/Trend_VA!#REF!*100</f>
        <v>#REF!</v>
      </c>
      <c r="R10" s="27" t="e">
        <f>#REF!/Trend_VA!#REF!*100</f>
        <v>#REF!</v>
      </c>
      <c r="S10" s="27" t="e">
        <f>#REF!/Trend_VA!#REF!*100</f>
        <v>#REF!</v>
      </c>
      <c r="T10" s="27" t="e">
        <f>#REF!/Trend_VA!#REF!*100</f>
        <v>#REF!</v>
      </c>
      <c r="U10" s="27" t="e">
        <f>#REF!/Trend_VA!#REF!*100</f>
        <v>#REF!</v>
      </c>
      <c r="V10" s="27" t="e">
        <f>#REF!/Trend_VA!#REF!*100</f>
        <v>#REF!</v>
      </c>
      <c r="W10" s="27" t="e">
        <f>#REF!/Trend_VA!#REF!*100</f>
        <v>#REF!</v>
      </c>
      <c r="X10" s="27" t="e">
        <f>#REF!/Trend_VA!#REF!*100</f>
        <v>#REF!</v>
      </c>
      <c r="Y10" s="27" t="e">
        <f>#REF!/Trend_VA!#REF!*100</f>
        <v>#REF!</v>
      </c>
      <c r="Z10" s="27" t="e">
        <f>#REF!/Trend_VA!#REF!*100</f>
        <v>#REF!</v>
      </c>
      <c r="AA10" s="27" t="e">
        <f>#REF!/Trend_VA!#REF!*100</f>
        <v>#REF!</v>
      </c>
      <c r="AB10" s="27" t="e">
        <f>#REF!/Trend_VA!#REF!*100</f>
        <v>#REF!</v>
      </c>
      <c r="AC10" s="27" t="e">
        <f>#REF!/Trend_VA!#REF!*100</f>
        <v>#REF!</v>
      </c>
      <c r="AD10" s="27" t="e">
        <f>#REF!/Trend_VA!#REF!*100</f>
        <v>#REF!</v>
      </c>
      <c r="AE10" s="27" t="e">
        <f>#REF!/Trend_VA!#REF!*100</f>
        <v>#REF!</v>
      </c>
      <c r="AF10" s="34" t="e">
        <f>#REF!/Trend_VA!#REF!*100</f>
        <v>#REF!</v>
      </c>
      <c r="AG10" s="34" t="e">
        <f>#REF!/Trend_VA!#REF!*100</f>
        <v>#REF!</v>
      </c>
      <c r="AH10" s="34" t="e">
        <f>#REF!/Trend_VA!#REF!*100</f>
        <v>#REF!</v>
      </c>
      <c r="AI10" s="34" t="e">
        <f>#REF!/Trend_VA!#REF!*100</f>
        <v>#REF!</v>
      </c>
      <c r="AJ10" s="34" t="e">
        <f>#REF!/Trend_VA!B10*100</f>
        <v>#REF!</v>
      </c>
      <c r="AK10" s="34" t="e">
        <f>#REF!/Trend_VA!C10*100</f>
        <v>#REF!</v>
      </c>
      <c r="AL10" s="34" t="e">
        <f>#REF!/Trend_VA!D10*100</f>
        <v>#REF!</v>
      </c>
      <c r="AM10" s="34" t="e">
        <f>#REF!/Trend_VA!E10*100</f>
        <v>#REF!</v>
      </c>
      <c r="AN10" s="34" t="e">
        <f>#REF!/Trend_VA!F10*100</f>
        <v>#REF!</v>
      </c>
      <c r="AO10" s="34" t="e">
        <f>#REF!/Trend_VA!G10*100</f>
        <v>#REF!</v>
      </c>
      <c r="AP10" s="34" t="e">
        <f>#REF!/Trend_VA!H10*100</f>
        <v>#REF!</v>
      </c>
      <c r="AQ10" s="34" t="e">
        <f>#REF!/Trend_VA!I10*100</f>
        <v>#REF!</v>
      </c>
    </row>
    <row r="11" spans="1:43" s="8" customFormat="1" ht="18" customHeight="1" x14ac:dyDescent="0.2">
      <c r="A11" s="17" t="s">
        <v>5</v>
      </c>
      <c r="B11" s="10" t="e">
        <f>#REF!/Trend_VA!#REF!*100</f>
        <v>#REF!</v>
      </c>
      <c r="C11" s="10" t="e">
        <f>#REF!/Trend_VA!#REF!*100</f>
        <v>#REF!</v>
      </c>
      <c r="D11" s="10" t="e">
        <f>#REF!/Trend_VA!#REF!*100</f>
        <v>#REF!</v>
      </c>
      <c r="E11" s="10" t="e">
        <f>#REF!/Trend_VA!#REF!*100</f>
        <v>#REF!</v>
      </c>
      <c r="F11" s="10" t="e">
        <f>#REF!/Trend_VA!#REF!*100</f>
        <v>#REF!</v>
      </c>
      <c r="G11" s="10" t="e">
        <f>#REF!/Trend_VA!#REF!*100</f>
        <v>#REF!</v>
      </c>
      <c r="H11" s="10" t="e">
        <f>#REF!/Trend_VA!#REF!*100</f>
        <v>#REF!</v>
      </c>
      <c r="I11" s="10" t="e">
        <f>#REF!/Trend_VA!#REF!*100</f>
        <v>#REF!</v>
      </c>
      <c r="J11" s="27" t="e">
        <f>#REF!/Trend_VA!#REF!*100</f>
        <v>#REF!</v>
      </c>
      <c r="K11" s="27" t="e">
        <f>#REF!/Trend_VA!#REF!*100</f>
        <v>#REF!</v>
      </c>
      <c r="L11" s="27" t="e">
        <f>#REF!/Trend_VA!#REF!*100</f>
        <v>#REF!</v>
      </c>
      <c r="M11" s="27" t="e">
        <f>#REF!/Trend_VA!#REF!*100</f>
        <v>#REF!</v>
      </c>
      <c r="N11" s="27" t="e">
        <f>#REF!/Trend_VA!#REF!*100</f>
        <v>#REF!</v>
      </c>
      <c r="O11" s="27" t="e">
        <f>#REF!/Trend_VA!#REF!*100</f>
        <v>#REF!</v>
      </c>
      <c r="P11" s="27" t="e">
        <f>#REF!/Trend_VA!#REF!*100</f>
        <v>#REF!</v>
      </c>
      <c r="Q11" s="27" t="e">
        <f>#REF!/Trend_VA!#REF!*100</f>
        <v>#REF!</v>
      </c>
      <c r="R11" s="27" t="e">
        <f>#REF!/Trend_VA!#REF!*100</f>
        <v>#REF!</v>
      </c>
      <c r="S11" s="27" t="e">
        <f>#REF!/Trend_VA!#REF!*100</f>
        <v>#REF!</v>
      </c>
      <c r="T11" s="27" t="e">
        <f>#REF!/Trend_VA!#REF!*100</f>
        <v>#REF!</v>
      </c>
      <c r="U11" s="27" t="e">
        <f>#REF!/Trend_VA!#REF!*100</f>
        <v>#REF!</v>
      </c>
      <c r="V11" s="27" t="e">
        <f>#REF!/Trend_VA!#REF!*100</f>
        <v>#REF!</v>
      </c>
      <c r="W11" s="27" t="e">
        <f>#REF!/Trend_VA!#REF!*100</f>
        <v>#REF!</v>
      </c>
      <c r="X11" s="27" t="e">
        <f>#REF!/Trend_VA!#REF!*100</f>
        <v>#REF!</v>
      </c>
      <c r="Y11" s="27" t="e">
        <f>#REF!/Trend_VA!#REF!*100</f>
        <v>#REF!</v>
      </c>
      <c r="Z11" s="27" t="e">
        <f>#REF!/Trend_VA!#REF!*100</f>
        <v>#REF!</v>
      </c>
      <c r="AA11" s="27" t="e">
        <f>#REF!/Trend_VA!#REF!*100</f>
        <v>#REF!</v>
      </c>
      <c r="AB11" s="27" t="e">
        <f>#REF!/Trend_VA!#REF!*100</f>
        <v>#REF!</v>
      </c>
      <c r="AC11" s="27" t="e">
        <f>#REF!/Trend_VA!#REF!*100</f>
        <v>#REF!</v>
      </c>
      <c r="AD11" s="27" t="e">
        <f>#REF!/Trend_VA!#REF!*100</f>
        <v>#REF!</v>
      </c>
      <c r="AE11" s="27" t="e">
        <f>#REF!/Trend_VA!#REF!*100</f>
        <v>#REF!</v>
      </c>
      <c r="AF11" s="34" t="e">
        <f>#REF!/Trend_VA!#REF!*100</f>
        <v>#REF!</v>
      </c>
      <c r="AG11" s="34" t="e">
        <f>#REF!/Trend_VA!#REF!*100</f>
        <v>#REF!</v>
      </c>
      <c r="AH11" s="34" t="e">
        <f>#REF!/Trend_VA!#REF!*100</f>
        <v>#REF!</v>
      </c>
      <c r="AI11" s="34" t="e">
        <f>#REF!/Trend_VA!#REF!*100</f>
        <v>#REF!</v>
      </c>
      <c r="AJ11" s="34" t="e">
        <f>#REF!/Trend_VA!B11*100</f>
        <v>#REF!</v>
      </c>
      <c r="AK11" s="34" t="e">
        <f>#REF!/Trend_VA!C11*100</f>
        <v>#REF!</v>
      </c>
      <c r="AL11" s="34" t="e">
        <f>#REF!/Trend_VA!D11*100</f>
        <v>#REF!</v>
      </c>
      <c r="AM11" s="34" t="e">
        <f>#REF!/Trend_VA!E11*100</f>
        <v>#REF!</v>
      </c>
      <c r="AN11" s="34" t="e">
        <f>#REF!/Trend_VA!F11*100</f>
        <v>#REF!</v>
      </c>
      <c r="AO11" s="34" t="e">
        <f>#REF!/Trend_VA!G11*100</f>
        <v>#REF!</v>
      </c>
      <c r="AP11" s="34" t="e">
        <f>#REF!/Trend_VA!H11*100</f>
        <v>#REF!</v>
      </c>
      <c r="AQ11" s="34" t="e">
        <f>#REF!/Trend_VA!I11*100</f>
        <v>#REF!</v>
      </c>
    </row>
    <row r="12" spans="1:43" s="8" customFormat="1" ht="18" customHeight="1" x14ac:dyDescent="0.2">
      <c r="A12" s="17" t="s">
        <v>6</v>
      </c>
      <c r="B12" s="10" t="e">
        <f>#REF!/Trend_VA!#REF!*100</f>
        <v>#REF!</v>
      </c>
      <c r="C12" s="10" t="e">
        <f>#REF!/Trend_VA!#REF!*100</f>
        <v>#REF!</v>
      </c>
      <c r="D12" s="10" t="e">
        <f>#REF!/Trend_VA!#REF!*100</f>
        <v>#REF!</v>
      </c>
      <c r="E12" s="10" t="e">
        <f>#REF!/Trend_VA!#REF!*100</f>
        <v>#REF!</v>
      </c>
      <c r="F12" s="10" t="e">
        <f>#REF!/Trend_VA!#REF!*100</f>
        <v>#REF!</v>
      </c>
      <c r="G12" s="10" t="e">
        <f>#REF!/Trend_VA!#REF!*100</f>
        <v>#REF!</v>
      </c>
      <c r="H12" s="10" t="e">
        <f>#REF!/Trend_VA!#REF!*100</f>
        <v>#REF!</v>
      </c>
      <c r="I12" s="10" t="e">
        <f>#REF!/Trend_VA!#REF!*100</f>
        <v>#REF!</v>
      </c>
      <c r="J12" s="27" t="e">
        <f>#REF!/Trend_VA!#REF!*100</f>
        <v>#REF!</v>
      </c>
      <c r="K12" s="27" t="e">
        <f>#REF!/Trend_VA!#REF!*100</f>
        <v>#REF!</v>
      </c>
      <c r="L12" s="27" t="e">
        <f>#REF!/Trend_VA!#REF!*100</f>
        <v>#REF!</v>
      </c>
      <c r="M12" s="27" t="e">
        <f>#REF!/Trend_VA!#REF!*100</f>
        <v>#REF!</v>
      </c>
      <c r="N12" s="27" t="e">
        <f>#REF!/Trend_VA!#REF!*100</f>
        <v>#REF!</v>
      </c>
      <c r="O12" s="27" t="e">
        <f>#REF!/Trend_VA!#REF!*100</f>
        <v>#REF!</v>
      </c>
      <c r="P12" s="27" t="e">
        <f>#REF!/Trend_VA!#REF!*100</f>
        <v>#REF!</v>
      </c>
      <c r="Q12" s="27" t="e">
        <f>#REF!/Trend_VA!#REF!*100</f>
        <v>#REF!</v>
      </c>
      <c r="R12" s="27" t="e">
        <f>#REF!/Trend_VA!#REF!*100</f>
        <v>#REF!</v>
      </c>
      <c r="S12" s="27" t="e">
        <f>#REF!/Trend_VA!#REF!*100</f>
        <v>#REF!</v>
      </c>
      <c r="T12" s="27" t="e">
        <f>#REF!/Trend_VA!#REF!*100</f>
        <v>#REF!</v>
      </c>
      <c r="U12" s="27" t="e">
        <f>#REF!/Trend_VA!#REF!*100</f>
        <v>#REF!</v>
      </c>
      <c r="V12" s="27" t="e">
        <f>#REF!/Trend_VA!#REF!*100</f>
        <v>#REF!</v>
      </c>
      <c r="W12" s="27" t="e">
        <f>#REF!/Trend_VA!#REF!*100</f>
        <v>#REF!</v>
      </c>
      <c r="X12" s="27" t="e">
        <f>#REF!/Trend_VA!#REF!*100</f>
        <v>#REF!</v>
      </c>
      <c r="Y12" s="27" t="e">
        <f>#REF!/Trend_VA!#REF!*100</f>
        <v>#REF!</v>
      </c>
      <c r="Z12" s="27" t="e">
        <f>#REF!/Trend_VA!#REF!*100</f>
        <v>#REF!</v>
      </c>
      <c r="AA12" s="27" t="e">
        <f>#REF!/Trend_VA!#REF!*100</f>
        <v>#REF!</v>
      </c>
      <c r="AB12" s="27" t="e">
        <f>#REF!/Trend_VA!#REF!*100</f>
        <v>#REF!</v>
      </c>
      <c r="AC12" s="27" t="e">
        <f>#REF!/Trend_VA!#REF!*100</f>
        <v>#REF!</v>
      </c>
      <c r="AD12" s="27" t="e">
        <f>#REF!/Trend_VA!#REF!*100</f>
        <v>#REF!</v>
      </c>
      <c r="AE12" s="27" t="e">
        <f>#REF!/Trend_VA!#REF!*100</f>
        <v>#REF!</v>
      </c>
      <c r="AF12" s="34" t="e">
        <f>#REF!/Trend_VA!#REF!*100</f>
        <v>#REF!</v>
      </c>
      <c r="AG12" s="34" t="e">
        <f>#REF!/Trend_VA!#REF!*100</f>
        <v>#REF!</v>
      </c>
      <c r="AH12" s="34" t="e">
        <f>#REF!/Trend_VA!#REF!*100</f>
        <v>#REF!</v>
      </c>
      <c r="AI12" s="34" t="e">
        <f>#REF!/Trend_VA!#REF!*100</f>
        <v>#REF!</v>
      </c>
      <c r="AJ12" s="34" t="e">
        <f>#REF!/Trend_VA!B12*100</f>
        <v>#REF!</v>
      </c>
      <c r="AK12" s="34" t="e">
        <f>#REF!/Trend_VA!C12*100</f>
        <v>#REF!</v>
      </c>
      <c r="AL12" s="34" t="e">
        <f>#REF!/Trend_VA!D12*100</f>
        <v>#REF!</v>
      </c>
      <c r="AM12" s="34" t="e">
        <f>#REF!/Trend_VA!E12*100</f>
        <v>#REF!</v>
      </c>
      <c r="AN12" s="34" t="e">
        <f>#REF!/Trend_VA!F12*100</f>
        <v>#REF!</v>
      </c>
      <c r="AO12" s="34" t="e">
        <f>#REF!/Trend_VA!G12*100</f>
        <v>#REF!</v>
      </c>
      <c r="AP12" s="34" t="e">
        <f>#REF!/Trend_VA!H12*100</f>
        <v>#REF!</v>
      </c>
      <c r="AQ12" s="34" t="e">
        <f>#REF!/Trend_VA!I12*100</f>
        <v>#REF!</v>
      </c>
    </row>
    <row r="13" spans="1:43" s="9" customFormat="1" ht="24.75" customHeight="1" x14ac:dyDescent="0.2">
      <c r="A13" s="2" t="s">
        <v>93</v>
      </c>
      <c r="B13" s="11" t="e">
        <f>#REF!/Trend_VA!#REF!*100</f>
        <v>#REF!</v>
      </c>
      <c r="C13" s="11" t="e">
        <f>#REF!/Trend_VA!#REF!*100</f>
        <v>#REF!</v>
      </c>
      <c r="D13" s="11" t="e">
        <f>#REF!/Trend_VA!#REF!*100</f>
        <v>#REF!</v>
      </c>
      <c r="E13" s="11" t="e">
        <f>#REF!/Trend_VA!#REF!*100</f>
        <v>#REF!</v>
      </c>
      <c r="F13" s="11" t="e">
        <f>#REF!/Trend_VA!#REF!*100</f>
        <v>#REF!</v>
      </c>
      <c r="G13" s="11" t="e">
        <f>#REF!/Trend_VA!#REF!*100</f>
        <v>#REF!</v>
      </c>
      <c r="H13" s="11" t="e">
        <f>#REF!/Trend_VA!#REF!*100</f>
        <v>#REF!</v>
      </c>
      <c r="I13" s="11" t="e">
        <f>#REF!/Trend_VA!#REF!*100</f>
        <v>#REF!</v>
      </c>
      <c r="J13" s="26" t="e">
        <f>#REF!/Trend_VA!#REF!*100</f>
        <v>#REF!</v>
      </c>
      <c r="K13" s="26" t="e">
        <f>#REF!/Trend_VA!#REF!*100</f>
        <v>#REF!</v>
      </c>
      <c r="L13" s="26" t="e">
        <f>#REF!/Trend_VA!#REF!*100</f>
        <v>#REF!</v>
      </c>
      <c r="M13" s="26" t="e">
        <f>#REF!/Trend_VA!#REF!*100</f>
        <v>#REF!</v>
      </c>
      <c r="N13" s="26" t="e">
        <f>#REF!/Trend_VA!#REF!*100</f>
        <v>#REF!</v>
      </c>
      <c r="O13" s="26" t="e">
        <f>#REF!/Trend_VA!#REF!*100</f>
        <v>#REF!</v>
      </c>
      <c r="P13" s="26" t="e">
        <f>#REF!/Trend_VA!#REF!*100</f>
        <v>#REF!</v>
      </c>
      <c r="Q13" s="26" t="e">
        <f>#REF!/Trend_VA!#REF!*100</f>
        <v>#REF!</v>
      </c>
      <c r="R13" s="26" t="e">
        <f>#REF!/Trend_VA!#REF!*100</f>
        <v>#REF!</v>
      </c>
      <c r="S13" s="26" t="e">
        <f>#REF!/Trend_VA!#REF!*100</f>
        <v>#REF!</v>
      </c>
      <c r="T13" s="26" t="e">
        <f>#REF!/Trend_VA!#REF!*100</f>
        <v>#REF!</v>
      </c>
      <c r="U13" s="26" t="e">
        <f>#REF!/Trend_VA!#REF!*100</f>
        <v>#REF!</v>
      </c>
      <c r="V13" s="26" t="e">
        <f>#REF!/Trend_VA!#REF!*100</f>
        <v>#REF!</v>
      </c>
      <c r="W13" s="26" t="e">
        <f>#REF!/Trend_VA!#REF!*100</f>
        <v>#REF!</v>
      </c>
      <c r="X13" s="26" t="e">
        <f>#REF!/Trend_VA!#REF!*100</f>
        <v>#REF!</v>
      </c>
      <c r="Y13" s="26" t="e">
        <f>#REF!/Trend_VA!#REF!*100</f>
        <v>#REF!</v>
      </c>
      <c r="Z13" s="26" t="e">
        <f>#REF!/Trend_VA!#REF!*100</f>
        <v>#REF!</v>
      </c>
      <c r="AA13" s="26" t="e">
        <f>#REF!/Trend_VA!#REF!*100</f>
        <v>#REF!</v>
      </c>
      <c r="AB13" s="26" t="e">
        <f>#REF!/Trend_VA!#REF!*100</f>
        <v>#REF!</v>
      </c>
      <c r="AC13" s="26" t="e">
        <f>#REF!/Trend_VA!#REF!*100</f>
        <v>#REF!</v>
      </c>
      <c r="AD13" s="26" t="e">
        <f>#REF!/Trend_VA!#REF!*100</f>
        <v>#REF!</v>
      </c>
      <c r="AE13" s="26" t="e">
        <f>#REF!/Trend_VA!#REF!*100</f>
        <v>#REF!</v>
      </c>
      <c r="AF13" s="52" t="e">
        <f>#REF!/Trend_VA!#REF!*100</f>
        <v>#REF!</v>
      </c>
      <c r="AG13" s="52" t="e">
        <f>#REF!/Trend_VA!#REF!*100</f>
        <v>#REF!</v>
      </c>
      <c r="AH13" s="52" t="e">
        <f>#REF!/Trend_VA!#REF!*100</f>
        <v>#REF!</v>
      </c>
      <c r="AI13" s="52" t="e">
        <f>#REF!/Trend_VA!#REF!*100</f>
        <v>#REF!</v>
      </c>
      <c r="AJ13" s="52" t="e">
        <f>#REF!/Trend_VA!B13*100</f>
        <v>#REF!</v>
      </c>
      <c r="AK13" s="52" t="e">
        <f>#REF!/Trend_VA!C13*100</f>
        <v>#REF!</v>
      </c>
      <c r="AL13" s="52" t="e">
        <f>#REF!/Trend_VA!D13*100</f>
        <v>#REF!</v>
      </c>
      <c r="AM13" s="52" t="e">
        <f>#REF!/Trend_VA!E13*100</f>
        <v>#REF!</v>
      </c>
      <c r="AN13" s="52" t="e">
        <f>#REF!/Trend_VA!F13*100</f>
        <v>#REF!</v>
      </c>
      <c r="AO13" s="52" t="e">
        <f>#REF!/Trend_VA!G13*100</f>
        <v>#REF!</v>
      </c>
      <c r="AP13" s="52" t="e">
        <f>#REF!/Trend_VA!H13*100</f>
        <v>#REF!</v>
      </c>
      <c r="AQ13" s="52" t="e">
        <f>#REF!/Trend_VA!I13*100</f>
        <v>#REF!</v>
      </c>
    </row>
    <row r="14" spans="1:43" s="8" customFormat="1" ht="18" customHeight="1" x14ac:dyDescent="0.2">
      <c r="A14" s="17" t="s">
        <v>8</v>
      </c>
      <c r="B14" s="10" t="e">
        <f>#REF!/Trend_VA!#REF!*100</f>
        <v>#REF!</v>
      </c>
      <c r="C14" s="10" t="e">
        <f>#REF!/Trend_VA!#REF!*100</f>
        <v>#REF!</v>
      </c>
      <c r="D14" s="10" t="e">
        <f>#REF!/Trend_VA!#REF!*100</f>
        <v>#REF!</v>
      </c>
      <c r="E14" s="10" t="e">
        <f>#REF!/Trend_VA!#REF!*100</f>
        <v>#REF!</v>
      </c>
      <c r="F14" s="10" t="e">
        <f>#REF!/Trend_VA!#REF!*100</f>
        <v>#REF!</v>
      </c>
      <c r="G14" s="10" t="e">
        <f>#REF!/Trend_VA!#REF!*100</f>
        <v>#REF!</v>
      </c>
      <c r="H14" s="10" t="e">
        <f>#REF!/Trend_VA!#REF!*100</f>
        <v>#REF!</v>
      </c>
      <c r="I14" s="10" t="e">
        <f>#REF!/Trend_VA!#REF!*100</f>
        <v>#REF!</v>
      </c>
      <c r="J14" s="27" t="e">
        <f>#REF!/Trend_VA!#REF!*100</f>
        <v>#REF!</v>
      </c>
      <c r="K14" s="27" t="e">
        <f>#REF!/Trend_VA!#REF!*100</f>
        <v>#REF!</v>
      </c>
      <c r="L14" s="27" t="e">
        <f>#REF!/Trend_VA!#REF!*100</f>
        <v>#REF!</v>
      </c>
      <c r="M14" s="27" t="e">
        <f>#REF!/Trend_VA!#REF!*100</f>
        <v>#REF!</v>
      </c>
      <c r="N14" s="27" t="e">
        <f>#REF!/Trend_VA!#REF!*100</f>
        <v>#REF!</v>
      </c>
      <c r="O14" s="27" t="e">
        <f>#REF!/Trend_VA!#REF!*100</f>
        <v>#REF!</v>
      </c>
      <c r="P14" s="27" t="e">
        <f>#REF!/Trend_VA!#REF!*100</f>
        <v>#REF!</v>
      </c>
      <c r="Q14" s="27" t="e">
        <f>#REF!/Trend_VA!#REF!*100</f>
        <v>#REF!</v>
      </c>
      <c r="R14" s="27" t="e">
        <f>#REF!/Trend_VA!#REF!*100</f>
        <v>#REF!</v>
      </c>
      <c r="S14" s="27" t="e">
        <f>#REF!/Trend_VA!#REF!*100</f>
        <v>#REF!</v>
      </c>
      <c r="T14" s="27" t="e">
        <f>#REF!/Trend_VA!#REF!*100</f>
        <v>#REF!</v>
      </c>
      <c r="U14" s="27" t="e">
        <f>#REF!/Trend_VA!#REF!*100</f>
        <v>#REF!</v>
      </c>
      <c r="V14" s="27" t="e">
        <f>#REF!/Trend_VA!#REF!*100</f>
        <v>#REF!</v>
      </c>
      <c r="W14" s="27" t="e">
        <f>#REF!/Trend_VA!#REF!*100</f>
        <v>#REF!</v>
      </c>
      <c r="X14" s="27" t="e">
        <f>#REF!/Trend_VA!#REF!*100</f>
        <v>#REF!</v>
      </c>
      <c r="Y14" s="27" t="e">
        <f>#REF!/Trend_VA!#REF!*100</f>
        <v>#REF!</v>
      </c>
      <c r="Z14" s="27" t="e">
        <f>#REF!/Trend_VA!#REF!*100</f>
        <v>#REF!</v>
      </c>
      <c r="AA14" s="27" t="e">
        <f>#REF!/Trend_VA!#REF!*100</f>
        <v>#REF!</v>
      </c>
      <c r="AB14" s="27" t="e">
        <f>#REF!/Trend_VA!#REF!*100</f>
        <v>#REF!</v>
      </c>
      <c r="AC14" s="27" t="e">
        <f>#REF!/Trend_VA!#REF!*100</f>
        <v>#REF!</v>
      </c>
      <c r="AD14" s="27" t="e">
        <f>#REF!/Trend_VA!#REF!*100</f>
        <v>#REF!</v>
      </c>
      <c r="AE14" s="27" t="e">
        <f>#REF!/Trend_VA!#REF!*100</f>
        <v>#REF!</v>
      </c>
      <c r="AF14" s="34" t="e">
        <f>#REF!/Trend_VA!#REF!*100</f>
        <v>#REF!</v>
      </c>
      <c r="AG14" s="34" t="e">
        <f>#REF!/Trend_VA!#REF!*100</f>
        <v>#REF!</v>
      </c>
      <c r="AH14" s="34" t="e">
        <f>#REF!/Trend_VA!#REF!*100</f>
        <v>#REF!</v>
      </c>
      <c r="AI14" s="34" t="e">
        <f>#REF!/Trend_VA!#REF!*100</f>
        <v>#REF!</v>
      </c>
      <c r="AJ14" s="34" t="e">
        <f>#REF!/Trend_VA!B14*100</f>
        <v>#REF!</v>
      </c>
      <c r="AK14" s="34" t="e">
        <f>#REF!/Trend_VA!C14*100</f>
        <v>#REF!</v>
      </c>
      <c r="AL14" s="34" t="e">
        <f>#REF!/Trend_VA!D14*100</f>
        <v>#REF!</v>
      </c>
      <c r="AM14" s="34" t="e">
        <f>#REF!/Trend_VA!E14*100</f>
        <v>#REF!</v>
      </c>
      <c r="AN14" s="34" t="e">
        <f>#REF!/Trend_VA!F14*100</f>
        <v>#REF!</v>
      </c>
      <c r="AO14" s="34" t="e">
        <f>#REF!/Trend_VA!G14*100</f>
        <v>#REF!</v>
      </c>
      <c r="AP14" s="34" t="e">
        <f>#REF!/Trend_VA!H14*100</f>
        <v>#REF!</v>
      </c>
      <c r="AQ14" s="34" t="e">
        <f>#REF!/Trend_VA!I14*100</f>
        <v>#REF!</v>
      </c>
    </row>
    <row r="15" spans="1:43" s="8" customFormat="1" ht="18" customHeight="1" x14ac:dyDescent="0.2">
      <c r="A15" s="4" t="s">
        <v>9</v>
      </c>
      <c r="B15" s="10" t="e">
        <f>#REF!/Trend_VA!#REF!*100</f>
        <v>#REF!</v>
      </c>
      <c r="C15" s="10" t="e">
        <f>#REF!/Trend_VA!#REF!*100</f>
        <v>#REF!</v>
      </c>
      <c r="D15" s="10" t="e">
        <f>#REF!/Trend_VA!#REF!*100</f>
        <v>#REF!</v>
      </c>
      <c r="E15" s="10" t="e">
        <f>#REF!/Trend_VA!#REF!*100</f>
        <v>#REF!</v>
      </c>
      <c r="F15" s="10" t="e">
        <f>#REF!/Trend_VA!#REF!*100</f>
        <v>#REF!</v>
      </c>
      <c r="G15" s="10" t="e">
        <f>#REF!/Trend_VA!#REF!*100</f>
        <v>#REF!</v>
      </c>
      <c r="H15" s="10" t="e">
        <f>#REF!/Trend_VA!#REF!*100</f>
        <v>#REF!</v>
      </c>
      <c r="I15" s="10" t="e">
        <f>#REF!/Trend_VA!#REF!*100</f>
        <v>#REF!</v>
      </c>
      <c r="J15" s="27" t="e">
        <f>#REF!/Trend_VA!#REF!*100</f>
        <v>#REF!</v>
      </c>
      <c r="K15" s="27" t="e">
        <f>#REF!/Trend_VA!#REF!*100</f>
        <v>#REF!</v>
      </c>
      <c r="L15" s="27" t="e">
        <f>#REF!/Trend_VA!#REF!*100</f>
        <v>#REF!</v>
      </c>
      <c r="M15" s="27" t="e">
        <f>#REF!/Trend_VA!#REF!*100</f>
        <v>#REF!</v>
      </c>
      <c r="N15" s="27" t="e">
        <f>#REF!/Trend_VA!#REF!*100</f>
        <v>#REF!</v>
      </c>
      <c r="O15" s="27" t="e">
        <f>#REF!/Trend_VA!#REF!*100</f>
        <v>#REF!</v>
      </c>
      <c r="P15" s="27" t="e">
        <f>#REF!/Trend_VA!#REF!*100</f>
        <v>#REF!</v>
      </c>
      <c r="Q15" s="27" t="e">
        <f>#REF!/Trend_VA!#REF!*100</f>
        <v>#REF!</v>
      </c>
      <c r="R15" s="27" t="e">
        <f>#REF!/Trend_VA!#REF!*100</f>
        <v>#REF!</v>
      </c>
      <c r="S15" s="27" t="e">
        <f>#REF!/Trend_VA!#REF!*100</f>
        <v>#REF!</v>
      </c>
      <c r="T15" s="27" t="e">
        <f>#REF!/Trend_VA!#REF!*100</f>
        <v>#REF!</v>
      </c>
      <c r="U15" s="27" t="e">
        <f>#REF!/Trend_VA!#REF!*100</f>
        <v>#REF!</v>
      </c>
      <c r="V15" s="27" t="e">
        <f>#REF!/Trend_VA!#REF!*100</f>
        <v>#REF!</v>
      </c>
      <c r="W15" s="27" t="e">
        <f>#REF!/Trend_VA!#REF!*100</f>
        <v>#REF!</v>
      </c>
      <c r="X15" s="27" t="e">
        <f>#REF!/Trend_VA!#REF!*100</f>
        <v>#REF!</v>
      </c>
      <c r="Y15" s="27" t="e">
        <f>#REF!/Trend_VA!#REF!*100</f>
        <v>#REF!</v>
      </c>
      <c r="Z15" s="27" t="e">
        <f>#REF!/Trend_VA!#REF!*100</f>
        <v>#REF!</v>
      </c>
      <c r="AA15" s="27" t="e">
        <f>#REF!/Trend_VA!#REF!*100</f>
        <v>#REF!</v>
      </c>
      <c r="AB15" s="27" t="e">
        <f>#REF!/Trend_VA!#REF!*100</f>
        <v>#REF!</v>
      </c>
      <c r="AC15" s="27" t="e">
        <f>#REF!/Trend_VA!#REF!*100</f>
        <v>#REF!</v>
      </c>
      <c r="AD15" s="27" t="e">
        <f>#REF!/Trend_VA!#REF!*100</f>
        <v>#REF!</v>
      </c>
      <c r="AE15" s="27" t="e">
        <f>#REF!/Trend_VA!#REF!*100</f>
        <v>#REF!</v>
      </c>
      <c r="AF15" s="34" t="e">
        <f>#REF!/Trend_VA!#REF!*100</f>
        <v>#REF!</v>
      </c>
      <c r="AG15" s="34" t="e">
        <f>#REF!/Trend_VA!#REF!*100</f>
        <v>#REF!</v>
      </c>
      <c r="AH15" s="34" t="e">
        <f>#REF!/Trend_VA!#REF!*100</f>
        <v>#REF!</v>
      </c>
      <c r="AI15" s="34" t="e">
        <f>#REF!/Trend_VA!#REF!*100</f>
        <v>#REF!</v>
      </c>
      <c r="AJ15" s="34" t="e">
        <f>#REF!/Trend_VA!B15*100</f>
        <v>#REF!</v>
      </c>
      <c r="AK15" s="34" t="e">
        <f>#REF!/Trend_VA!C15*100</f>
        <v>#REF!</v>
      </c>
      <c r="AL15" s="34" t="e">
        <f>#REF!/Trend_VA!D15*100</f>
        <v>#REF!</v>
      </c>
      <c r="AM15" s="34" t="e">
        <f>#REF!/Trend_VA!E15*100</f>
        <v>#REF!</v>
      </c>
      <c r="AN15" s="34" t="e">
        <f>#REF!/Trend_VA!F15*100</f>
        <v>#REF!</v>
      </c>
      <c r="AO15" s="34" t="e">
        <f>#REF!/Trend_VA!G15*100</f>
        <v>#REF!</v>
      </c>
      <c r="AP15" s="34" t="e">
        <f>#REF!/Trend_VA!H15*100</f>
        <v>#REF!</v>
      </c>
      <c r="AQ15" s="34" t="e">
        <f>#REF!/Trend_VA!I15*100</f>
        <v>#REF!</v>
      </c>
    </row>
    <row r="16" spans="1:43" s="8" customFormat="1" ht="18" customHeight="1" x14ac:dyDescent="0.2">
      <c r="A16" s="4" t="s">
        <v>10</v>
      </c>
      <c r="B16" s="10" t="e">
        <f>#REF!/Trend_VA!#REF!*100</f>
        <v>#REF!</v>
      </c>
      <c r="C16" s="10" t="e">
        <f>#REF!/Trend_VA!#REF!*100</f>
        <v>#REF!</v>
      </c>
      <c r="D16" s="10" t="e">
        <f>#REF!/Trend_VA!#REF!*100</f>
        <v>#REF!</v>
      </c>
      <c r="E16" s="10" t="e">
        <f>#REF!/Trend_VA!#REF!*100</f>
        <v>#REF!</v>
      </c>
      <c r="F16" s="10" t="e">
        <f>#REF!/Trend_VA!#REF!*100</f>
        <v>#REF!</v>
      </c>
      <c r="G16" s="10" t="e">
        <f>#REF!/Trend_VA!#REF!*100</f>
        <v>#REF!</v>
      </c>
      <c r="H16" s="10" t="e">
        <f>#REF!/Trend_VA!#REF!*100</f>
        <v>#REF!</v>
      </c>
      <c r="I16" s="10" t="e">
        <f>#REF!/Trend_VA!#REF!*100</f>
        <v>#REF!</v>
      </c>
      <c r="J16" s="27" t="e">
        <f>#REF!/Trend_VA!#REF!*100</f>
        <v>#REF!</v>
      </c>
      <c r="K16" s="27" t="e">
        <f>#REF!/Trend_VA!#REF!*100</f>
        <v>#REF!</v>
      </c>
      <c r="L16" s="27" t="e">
        <f>#REF!/Trend_VA!#REF!*100</f>
        <v>#REF!</v>
      </c>
      <c r="M16" s="27" t="e">
        <f>#REF!/Trend_VA!#REF!*100</f>
        <v>#REF!</v>
      </c>
      <c r="N16" s="27" t="e">
        <f>#REF!/Trend_VA!#REF!*100</f>
        <v>#REF!</v>
      </c>
      <c r="O16" s="27" t="e">
        <f>#REF!/Trend_VA!#REF!*100</f>
        <v>#REF!</v>
      </c>
      <c r="P16" s="27" t="e">
        <f>#REF!/Trend_VA!#REF!*100</f>
        <v>#REF!</v>
      </c>
      <c r="Q16" s="27" t="e">
        <f>#REF!/Trend_VA!#REF!*100</f>
        <v>#REF!</v>
      </c>
      <c r="R16" s="27" t="e">
        <f>#REF!/Trend_VA!#REF!*100</f>
        <v>#REF!</v>
      </c>
      <c r="S16" s="27" t="e">
        <f>#REF!/Trend_VA!#REF!*100</f>
        <v>#REF!</v>
      </c>
      <c r="T16" s="27" t="e">
        <f>#REF!/Trend_VA!#REF!*100</f>
        <v>#REF!</v>
      </c>
      <c r="U16" s="27" t="e">
        <f>#REF!/Trend_VA!#REF!*100</f>
        <v>#REF!</v>
      </c>
      <c r="V16" s="27" t="e">
        <f>#REF!/Trend_VA!#REF!*100</f>
        <v>#REF!</v>
      </c>
      <c r="W16" s="27" t="e">
        <f>#REF!/Trend_VA!#REF!*100</f>
        <v>#REF!</v>
      </c>
      <c r="X16" s="27" t="e">
        <f>#REF!/Trend_VA!#REF!*100</f>
        <v>#REF!</v>
      </c>
      <c r="Y16" s="27" t="e">
        <f>#REF!/Trend_VA!#REF!*100</f>
        <v>#REF!</v>
      </c>
      <c r="Z16" s="27" t="e">
        <f>#REF!/Trend_VA!#REF!*100</f>
        <v>#REF!</v>
      </c>
      <c r="AA16" s="27" t="e">
        <f>#REF!/Trend_VA!#REF!*100</f>
        <v>#REF!</v>
      </c>
      <c r="AB16" s="27" t="e">
        <f>#REF!/Trend_VA!#REF!*100</f>
        <v>#REF!</v>
      </c>
      <c r="AC16" s="27" t="e">
        <f>#REF!/Trend_VA!#REF!*100</f>
        <v>#REF!</v>
      </c>
      <c r="AD16" s="27" t="e">
        <f>#REF!/Trend_VA!#REF!*100</f>
        <v>#REF!</v>
      </c>
      <c r="AE16" s="27" t="e">
        <f>#REF!/Trend_VA!#REF!*100</f>
        <v>#REF!</v>
      </c>
      <c r="AF16" s="34" t="e">
        <f>#REF!/Trend_VA!#REF!*100</f>
        <v>#REF!</v>
      </c>
      <c r="AG16" s="34" t="e">
        <f>#REF!/Trend_VA!#REF!*100</f>
        <v>#REF!</v>
      </c>
      <c r="AH16" s="34" t="e">
        <f>#REF!/Trend_VA!#REF!*100</f>
        <v>#REF!</v>
      </c>
      <c r="AI16" s="34" t="e">
        <f>#REF!/Trend_VA!#REF!*100</f>
        <v>#REF!</v>
      </c>
      <c r="AJ16" s="34" t="e">
        <f>#REF!/Trend_VA!B16*100</f>
        <v>#REF!</v>
      </c>
      <c r="AK16" s="34" t="e">
        <f>#REF!/Trend_VA!C16*100</f>
        <v>#REF!</v>
      </c>
      <c r="AL16" s="34" t="e">
        <f>#REF!/Trend_VA!D16*100</f>
        <v>#REF!</v>
      </c>
      <c r="AM16" s="34" t="e">
        <f>#REF!/Trend_VA!E16*100</f>
        <v>#REF!</v>
      </c>
      <c r="AN16" s="34" t="e">
        <f>#REF!/Trend_VA!F16*100</f>
        <v>#REF!</v>
      </c>
      <c r="AO16" s="34" t="e">
        <f>#REF!/Trend_VA!G16*100</f>
        <v>#REF!</v>
      </c>
      <c r="AP16" s="34" t="e">
        <f>#REF!/Trend_VA!H16*100</f>
        <v>#REF!</v>
      </c>
      <c r="AQ16" s="34" t="e">
        <f>#REF!/Trend_VA!I16*100</f>
        <v>#REF!</v>
      </c>
    </row>
    <row r="17" spans="1:43" s="8" customFormat="1" ht="18" customHeight="1" x14ac:dyDescent="0.2">
      <c r="A17" s="4" t="s">
        <v>11</v>
      </c>
      <c r="B17" s="10" t="e">
        <f>#REF!/Trend_VA!#REF!*100</f>
        <v>#REF!</v>
      </c>
      <c r="C17" s="10" t="e">
        <f>#REF!/Trend_VA!#REF!*100</f>
        <v>#REF!</v>
      </c>
      <c r="D17" s="10" t="e">
        <f>#REF!/Trend_VA!#REF!*100</f>
        <v>#REF!</v>
      </c>
      <c r="E17" s="10" t="e">
        <f>#REF!/Trend_VA!#REF!*100</f>
        <v>#REF!</v>
      </c>
      <c r="F17" s="10" t="e">
        <f>#REF!/Trend_VA!#REF!*100</f>
        <v>#REF!</v>
      </c>
      <c r="G17" s="10" t="e">
        <f>#REF!/Trend_VA!#REF!*100</f>
        <v>#REF!</v>
      </c>
      <c r="H17" s="10" t="e">
        <f>#REF!/Trend_VA!#REF!*100</f>
        <v>#REF!</v>
      </c>
      <c r="I17" s="10" t="e">
        <f>#REF!/Trend_VA!#REF!*100</f>
        <v>#REF!</v>
      </c>
      <c r="J17" s="27" t="e">
        <f>#REF!/Trend_VA!#REF!*100</f>
        <v>#REF!</v>
      </c>
      <c r="K17" s="27" t="e">
        <f>#REF!/Trend_VA!#REF!*100</f>
        <v>#REF!</v>
      </c>
      <c r="L17" s="27" t="e">
        <f>#REF!/Trend_VA!#REF!*100</f>
        <v>#REF!</v>
      </c>
      <c r="M17" s="27" t="e">
        <f>#REF!/Trend_VA!#REF!*100</f>
        <v>#REF!</v>
      </c>
      <c r="N17" s="27" t="e">
        <f>#REF!/Trend_VA!#REF!*100</f>
        <v>#REF!</v>
      </c>
      <c r="O17" s="27" t="e">
        <f>#REF!/Trend_VA!#REF!*100</f>
        <v>#REF!</v>
      </c>
      <c r="P17" s="27" t="e">
        <f>#REF!/Trend_VA!#REF!*100</f>
        <v>#REF!</v>
      </c>
      <c r="Q17" s="27" t="e">
        <f>#REF!/Trend_VA!#REF!*100</f>
        <v>#REF!</v>
      </c>
      <c r="R17" s="27" t="e">
        <f>#REF!/Trend_VA!#REF!*100</f>
        <v>#REF!</v>
      </c>
      <c r="S17" s="27" t="e">
        <f>#REF!/Trend_VA!#REF!*100</f>
        <v>#REF!</v>
      </c>
      <c r="T17" s="27" t="e">
        <f>#REF!/Trend_VA!#REF!*100</f>
        <v>#REF!</v>
      </c>
      <c r="U17" s="27" t="e">
        <f>#REF!/Trend_VA!#REF!*100</f>
        <v>#REF!</v>
      </c>
      <c r="V17" s="27" t="e">
        <f>#REF!/Trend_VA!#REF!*100</f>
        <v>#REF!</v>
      </c>
      <c r="W17" s="27" t="e">
        <f>#REF!/Trend_VA!#REF!*100</f>
        <v>#REF!</v>
      </c>
      <c r="X17" s="27" t="e">
        <f>#REF!/Trend_VA!#REF!*100</f>
        <v>#REF!</v>
      </c>
      <c r="Y17" s="27" t="e">
        <f>#REF!/Trend_VA!#REF!*100</f>
        <v>#REF!</v>
      </c>
      <c r="Z17" s="27" t="e">
        <f>#REF!/Trend_VA!#REF!*100</f>
        <v>#REF!</v>
      </c>
      <c r="AA17" s="27" t="e">
        <f>#REF!/Trend_VA!#REF!*100</f>
        <v>#REF!</v>
      </c>
      <c r="AB17" s="27" t="e">
        <f>#REF!/Trend_VA!#REF!*100</f>
        <v>#REF!</v>
      </c>
      <c r="AC17" s="27" t="e">
        <f>#REF!/Trend_VA!#REF!*100</f>
        <v>#REF!</v>
      </c>
      <c r="AD17" s="27" t="e">
        <f>#REF!/Trend_VA!#REF!*100</f>
        <v>#REF!</v>
      </c>
      <c r="AE17" s="27" t="e">
        <f>#REF!/Trend_VA!#REF!*100</f>
        <v>#REF!</v>
      </c>
      <c r="AF17" s="34" t="e">
        <f>#REF!/Trend_VA!#REF!*100</f>
        <v>#REF!</v>
      </c>
      <c r="AG17" s="34" t="e">
        <f>#REF!/Trend_VA!#REF!*100</f>
        <v>#REF!</v>
      </c>
      <c r="AH17" s="34" t="e">
        <f>#REF!/Trend_VA!#REF!*100</f>
        <v>#REF!</v>
      </c>
      <c r="AI17" s="34" t="e">
        <f>#REF!/Trend_VA!#REF!*100</f>
        <v>#REF!</v>
      </c>
      <c r="AJ17" s="34" t="e">
        <f>#REF!/Trend_VA!B17*100</f>
        <v>#REF!</v>
      </c>
      <c r="AK17" s="34" t="e">
        <f>#REF!/Trend_VA!C17*100</f>
        <v>#REF!</v>
      </c>
      <c r="AL17" s="34" t="e">
        <f>#REF!/Trend_VA!D17*100</f>
        <v>#REF!</v>
      </c>
      <c r="AM17" s="34" t="e">
        <f>#REF!/Trend_VA!E17*100</f>
        <v>#REF!</v>
      </c>
      <c r="AN17" s="34" t="e">
        <f>#REF!/Trend_VA!F17*100</f>
        <v>#REF!</v>
      </c>
      <c r="AO17" s="34" t="e">
        <f>#REF!/Trend_VA!G17*100</f>
        <v>#REF!</v>
      </c>
      <c r="AP17" s="34" t="e">
        <f>#REF!/Trend_VA!H17*100</f>
        <v>#REF!</v>
      </c>
      <c r="AQ17" s="34" t="e">
        <f>#REF!/Trend_VA!I17*100</f>
        <v>#REF!</v>
      </c>
    </row>
    <row r="18" spans="1:43" s="8" customFormat="1" ht="18" customHeight="1" x14ac:dyDescent="0.2">
      <c r="A18" s="17" t="s">
        <v>12</v>
      </c>
      <c r="B18" s="10" t="e">
        <f>#REF!/Trend_VA!#REF!*100</f>
        <v>#REF!</v>
      </c>
      <c r="C18" s="10" t="e">
        <f>#REF!/Trend_VA!#REF!*100</f>
        <v>#REF!</v>
      </c>
      <c r="D18" s="10" t="e">
        <f>#REF!/Trend_VA!#REF!*100</f>
        <v>#REF!</v>
      </c>
      <c r="E18" s="10" t="e">
        <f>#REF!/Trend_VA!#REF!*100</f>
        <v>#REF!</v>
      </c>
      <c r="F18" s="10" t="e">
        <f>#REF!/Trend_VA!#REF!*100</f>
        <v>#REF!</v>
      </c>
      <c r="G18" s="10" t="e">
        <f>#REF!/Trend_VA!#REF!*100</f>
        <v>#REF!</v>
      </c>
      <c r="H18" s="10" t="e">
        <f>#REF!/Trend_VA!#REF!*100</f>
        <v>#REF!</v>
      </c>
      <c r="I18" s="10" t="e">
        <f>#REF!/Trend_VA!#REF!*100</f>
        <v>#REF!</v>
      </c>
      <c r="J18" s="27" t="e">
        <f>#REF!/Trend_VA!#REF!*100</f>
        <v>#REF!</v>
      </c>
      <c r="K18" s="27" t="e">
        <f>#REF!/Trend_VA!#REF!*100</f>
        <v>#REF!</v>
      </c>
      <c r="L18" s="27" t="e">
        <f>#REF!/Trend_VA!#REF!*100</f>
        <v>#REF!</v>
      </c>
      <c r="M18" s="27" t="e">
        <f>#REF!/Trend_VA!#REF!*100</f>
        <v>#REF!</v>
      </c>
      <c r="N18" s="27" t="e">
        <f>#REF!/Trend_VA!#REF!*100</f>
        <v>#REF!</v>
      </c>
      <c r="O18" s="27" t="e">
        <f>#REF!/Trend_VA!#REF!*100</f>
        <v>#REF!</v>
      </c>
      <c r="P18" s="27" t="e">
        <f>#REF!/Trend_VA!#REF!*100</f>
        <v>#REF!</v>
      </c>
      <c r="Q18" s="27" t="e">
        <f>#REF!/Trend_VA!#REF!*100</f>
        <v>#REF!</v>
      </c>
      <c r="R18" s="27" t="e">
        <f>#REF!/Trend_VA!#REF!*100</f>
        <v>#REF!</v>
      </c>
      <c r="S18" s="27" t="e">
        <f>#REF!/Trend_VA!#REF!*100</f>
        <v>#REF!</v>
      </c>
      <c r="T18" s="27" t="e">
        <f>#REF!/Trend_VA!#REF!*100</f>
        <v>#REF!</v>
      </c>
      <c r="U18" s="27" t="e">
        <f>#REF!/Trend_VA!#REF!*100</f>
        <v>#REF!</v>
      </c>
      <c r="V18" s="27" t="e">
        <f>#REF!/Trend_VA!#REF!*100</f>
        <v>#REF!</v>
      </c>
      <c r="W18" s="27" t="e">
        <f>#REF!/Trend_VA!#REF!*100</f>
        <v>#REF!</v>
      </c>
      <c r="X18" s="27" t="e">
        <f>#REF!/Trend_VA!#REF!*100</f>
        <v>#REF!</v>
      </c>
      <c r="Y18" s="27" t="e">
        <f>#REF!/Trend_VA!#REF!*100</f>
        <v>#REF!</v>
      </c>
      <c r="Z18" s="27" t="e">
        <f>#REF!/Trend_VA!#REF!*100</f>
        <v>#REF!</v>
      </c>
      <c r="AA18" s="27" t="e">
        <f>#REF!/Trend_VA!#REF!*100</f>
        <v>#REF!</v>
      </c>
      <c r="AB18" s="27" t="e">
        <f>#REF!/Trend_VA!#REF!*100</f>
        <v>#REF!</v>
      </c>
      <c r="AC18" s="27" t="e">
        <f>#REF!/Trend_VA!#REF!*100</f>
        <v>#REF!</v>
      </c>
      <c r="AD18" s="27" t="e">
        <f>#REF!/Trend_VA!#REF!*100</f>
        <v>#REF!</v>
      </c>
      <c r="AE18" s="27" t="e">
        <f>#REF!/Trend_VA!#REF!*100</f>
        <v>#REF!</v>
      </c>
      <c r="AF18" s="34" t="e">
        <f>#REF!/Trend_VA!#REF!*100</f>
        <v>#REF!</v>
      </c>
      <c r="AG18" s="34" t="e">
        <f>#REF!/Trend_VA!#REF!*100</f>
        <v>#REF!</v>
      </c>
      <c r="AH18" s="34" t="e">
        <f>#REF!/Trend_VA!#REF!*100</f>
        <v>#REF!</v>
      </c>
      <c r="AI18" s="34" t="e">
        <f>#REF!/Trend_VA!#REF!*100</f>
        <v>#REF!</v>
      </c>
      <c r="AJ18" s="34" t="e">
        <f>#REF!/Trend_VA!B18*100</f>
        <v>#REF!</v>
      </c>
      <c r="AK18" s="34" t="e">
        <f>#REF!/Trend_VA!C18*100</f>
        <v>#REF!</v>
      </c>
      <c r="AL18" s="34" t="e">
        <f>#REF!/Trend_VA!D18*100</f>
        <v>#REF!</v>
      </c>
      <c r="AM18" s="34" t="e">
        <f>#REF!/Trend_VA!E18*100</f>
        <v>#REF!</v>
      </c>
      <c r="AN18" s="34" t="e">
        <f>#REF!/Trend_VA!F18*100</f>
        <v>#REF!</v>
      </c>
      <c r="AO18" s="34" t="e">
        <f>#REF!/Trend_VA!G18*100</f>
        <v>#REF!</v>
      </c>
      <c r="AP18" s="34" t="e">
        <f>#REF!/Trend_VA!H18*100</f>
        <v>#REF!</v>
      </c>
      <c r="AQ18" s="34" t="e">
        <f>#REF!/Trend_VA!I18*100</f>
        <v>#REF!</v>
      </c>
    </row>
    <row r="19" spans="1:43" s="9" customFormat="1" ht="24.75" customHeight="1" x14ac:dyDescent="0.2">
      <c r="A19" s="2" t="s">
        <v>94</v>
      </c>
      <c r="B19" s="11" t="e">
        <f>#REF!/Trend_VA!#REF!*100</f>
        <v>#REF!</v>
      </c>
      <c r="C19" s="11" t="e">
        <f>#REF!/Trend_VA!#REF!*100</f>
        <v>#REF!</v>
      </c>
      <c r="D19" s="11" t="e">
        <f>#REF!/Trend_VA!#REF!*100</f>
        <v>#REF!</v>
      </c>
      <c r="E19" s="11" t="e">
        <f>#REF!/Trend_VA!#REF!*100</f>
        <v>#REF!</v>
      </c>
      <c r="F19" s="11" t="e">
        <f>#REF!/Trend_VA!#REF!*100</f>
        <v>#REF!</v>
      </c>
      <c r="G19" s="11" t="e">
        <f>#REF!/Trend_VA!#REF!*100</f>
        <v>#REF!</v>
      </c>
      <c r="H19" s="11" t="e">
        <f>#REF!/Trend_VA!#REF!*100</f>
        <v>#REF!</v>
      </c>
      <c r="I19" s="11" t="e">
        <f>#REF!/Trend_VA!#REF!*100</f>
        <v>#REF!</v>
      </c>
      <c r="J19" s="26" t="e">
        <f>#REF!/Trend_VA!#REF!*100</f>
        <v>#REF!</v>
      </c>
      <c r="K19" s="26" t="e">
        <f>#REF!/Trend_VA!#REF!*100</f>
        <v>#REF!</v>
      </c>
      <c r="L19" s="26" t="e">
        <f>#REF!/Trend_VA!#REF!*100</f>
        <v>#REF!</v>
      </c>
      <c r="M19" s="26" t="e">
        <f>#REF!/Trend_VA!#REF!*100</f>
        <v>#REF!</v>
      </c>
      <c r="N19" s="26" t="e">
        <f>#REF!/Trend_VA!#REF!*100</f>
        <v>#REF!</v>
      </c>
      <c r="O19" s="26" t="e">
        <f>#REF!/Trend_VA!#REF!*100</f>
        <v>#REF!</v>
      </c>
      <c r="P19" s="26" t="e">
        <f>#REF!/Trend_VA!#REF!*100</f>
        <v>#REF!</v>
      </c>
      <c r="Q19" s="26" t="e">
        <f>#REF!/Trend_VA!#REF!*100</f>
        <v>#REF!</v>
      </c>
      <c r="R19" s="26" t="e">
        <f>#REF!/Trend_VA!#REF!*100</f>
        <v>#REF!</v>
      </c>
      <c r="S19" s="26" t="e">
        <f>#REF!/Trend_VA!#REF!*100</f>
        <v>#REF!</v>
      </c>
      <c r="T19" s="26" t="e">
        <f>#REF!/Trend_VA!#REF!*100</f>
        <v>#REF!</v>
      </c>
      <c r="U19" s="26" t="e">
        <f>#REF!/Trend_VA!#REF!*100</f>
        <v>#REF!</v>
      </c>
      <c r="V19" s="26" t="e">
        <f>#REF!/Trend_VA!#REF!*100</f>
        <v>#REF!</v>
      </c>
      <c r="W19" s="26" t="e">
        <f>#REF!/Trend_VA!#REF!*100</f>
        <v>#REF!</v>
      </c>
      <c r="X19" s="26" t="e">
        <f>#REF!/Trend_VA!#REF!*100</f>
        <v>#REF!</v>
      </c>
      <c r="Y19" s="26" t="e">
        <f>#REF!/Trend_VA!#REF!*100</f>
        <v>#REF!</v>
      </c>
      <c r="Z19" s="26" t="e">
        <f>#REF!/Trend_VA!#REF!*100</f>
        <v>#REF!</v>
      </c>
      <c r="AA19" s="26" t="e">
        <f>#REF!/Trend_VA!#REF!*100</f>
        <v>#REF!</v>
      </c>
      <c r="AB19" s="26" t="e">
        <f>#REF!/Trend_VA!#REF!*100</f>
        <v>#REF!</v>
      </c>
      <c r="AC19" s="26" t="e">
        <f>#REF!/Trend_VA!#REF!*100</f>
        <v>#REF!</v>
      </c>
      <c r="AD19" s="26" t="e">
        <f>#REF!/Trend_VA!#REF!*100</f>
        <v>#REF!</v>
      </c>
      <c r="AE19" s="26" t="e">
        <f>#REF!/Trend_VA!#REF!*100</f>
        <v>#REF!</v>
      </c>
      <c r="AF19" s="52" t="e">
        <f>#REF!/Trend_VA!#REF!*100</f>
        <v>#REF!</v>
      </c>
      <c r="AG19" s="52" t="e">
        <f>#REF!/Trend_VA!#REF!*100</f>
        <v>#REF!</v>
      </c>
      <c r="AH19" s="52" t="e">
        <f>#REF!/Trend_VA!#REF!*100</f>
        <v>#REF!</v>
      </c>
      <c r="AI19" s="52" t="e">
        <f>#REF!/Trend_VA!#REF!*100</f>
        <v>#REF!</v>
      </c>
      <c r="AJ19" s="52" t="e">
        <f>#REF!/Trend_VA!B19*100</f>
        <v>#REF!</v>
      </c>
      <c r="AK19" s="52" t="e">
        <f>#REF!/Trend_VA!C19*100</f>
        <v>#REF!</v>
      </c>
      <c r="AL19" s="52" t="e">
        <f>#REF!/Trend_VA!D19*100</f>
        <v>#REF!</v>
      </c>
      <c r="AM19" s="52" t="e">
        <f>#REF!/Trend_VA!E19*100</f>
        <v>#REF!</v>
      </c>
      <c r="AN19" s="52" t="e">
        <f>#REF!/Trend_VA!F19*100</f>
        <v>#REF!</v>
      </c>
      <c r="AO19" s="52" t="e">
        <f>#REF!/Trend_VA!G19*100</f>
        <v>#REF!</v>
      </c>
      <c r="AP19" s="52" t="e">
        <f>#REF!/Trend_VA!H19*100</f>
        <v>#REF!</v>
      </c>
      <c r="AQ19" s="52" t="e">
        <f>#REF!/Trend_VA!I19*100</f>
        <v>#REF!</v>
      </c>
    </row>
    <row r="20" spans="1:43" s="8" customFormat="1" ht="18" customHeight="1" x14ac:dyDescent="0.2">
      <c r="A20" s="59" t="s">
        <v>52</v>
      </c>
      <c r="B20" s="10" t="e">
        <f>#REF!/Trend_VA!#REF!*100</f>
        <v>#REF!</v>
      </c>
      <c r="C20" s="10" t="e">
        <f>#REF!/Trend_VA!#REF!*100</f>
        <v>#REF!</v>
      </c>
      <c r="D20" s="10" t="e">
        <f>#REF!/Trend_VA!#REF!*100</f>
        <v>#REF!</v>
      </c>
      <c r="E20" s="10" t="e">
        <f>#REF!/Trend_VA!#REF!*100</f>
        <v>#REF!</v>
      </c>
      <c r="F20" s="10" t="e">
        <f>#REF!/Trend_VA!#REF!*100</f>
        <v>#REF!</v>
      </c>
      <c r="G20" s="10" t="e">
        <f>#REF!/Trend_VA!#REF!*100</f>
        <v>#REF!</v>
      </c>
      <c r="H20" s="10" t="e">
        <f>#REF!/Trend_VA!#REF!*100</f>
        <v>#REF!</v>
      </c>
      <c r="I20" s="10" t="e">
        <f>#REF!/Trend_VA!#REF!*100</f>
        <v>#REF!</v>
      </c>
      <c r="J20" s="27" t="e">
        <f>#REF!/Trend_VA!#REF!*100</f>
        <v>#REF!</v>
      </c>
      <c r="K20" s="27" t="e">
        <f>#REF!/Trend_VA!#REF!*100</f>
        <v>#REF!</v>
      </c>
      <c r="L20" s="27" t="e">
        <f>#REF!/Trend_VA!#REF!*100</f>
        <v>#REF!</v>
      </c>
      <c r="M20" s="27" t="e">
        <f>#REF!/Trend_VA!#REF!*100</f>
        <v>#REF!</v>
      </c>
      <c r="N20" s="27" t="e">
        <f>#REF!/Trend_VA!#REF!*100</f>
        <v>#REF!</v>
      </c>
      <c r="O20" s="27" t="e">
        <f>#REF!/Trend_VA!#REF!*100</f>
        <v>#REF!</v>
      </c>
      <c r="P20" s="27" t="e">
        <f>#REF!/Trend_VA!#REF!*100</f>
        <v>#REF!</v>
      </c>
      <c r="Q20" s="27" t="e">
        <f>#REF!/Trend_VA!#REF!*100</f>
        <v>#REF!</v>
      </c>
      <c r="R20" s="27" t="e">
        <f>#REF!/Trend_VA!#REF!*100</f>
        <v>#REF!</v>
      </c>
      <c r="S20" s="27" t="e">
        <f>#REF!/Trend_VA!#REF!*100</f>
        <v>#REF!</v>
      </c>
      <c r="T20" s="27" t="e">
        <f>#REF!/Trend_VA!#REF!*100</f>
        <v>#REF!</v>
      </c>
      <c r="U20" s="27" t="e">
        <f>#REF!/Trend_VA!#REF!*100</f>
        <v>#REF!</v>
      </c>
      <c r="V20" s="27" t="e">
        <f>#REF!/Trend_VA!#REF!*100</f>
        <v>#REF!</v>
      </c>
      <c r="W20" s="27" t="e">
        <f>#REF!/Trend_VA!#REF!*100</f>
        <v>#REF!</v>
      </c>
      <c r="X20" s="27" t="e">
        <f>#REF!/Trend_VA!#REF!*100</f>
        <v>#REF!</v>
      </c>
      <c r="Y20" s="27" t="e">
        <f>#REF!/Trend_VA!#REF!*100</f>
        <v>#REF!</v>
      </c>
      <c r="Z20" s="27" t="e">
        <f>#REF!/Trend_VA!#REF!*100</f>
        <v>#REF!</v>
      </c>
      <c r="AA20" s="27" t="e">
        <f>#REF!/Trend_VA!#REF!*100</f>
        <v>#REF!</v>
      </c>
      <c r="AB20" s="27" t="e">
        <f>#REF!/Trend_VA!#REF!*100</f>
        <v>#REF!</v>
      </c>
      <c r="AC20" s="27" t="e">
        <f>#REF!/Trend_VA!#REF!*100</f>
        <v>#REF!</v>
      </c>
      <c r="AD20" s="27" t="e">
        <f>#REF!/Trend_VA!#REF!*100</f>
        <v>#REF!</v>
      </c>
      <c r="AE20" s="27" t="e">
        <f>#REF!/Trend_VA!#REF!*100</f>
        <v>#REF!</v>
      </c>
      <c r="AF20" s="34" t="e">
        <f>#REF!/Trend_VA!#REF!*100</f>
        <v>#REF!</v>
      </c>
      <c r="AG20" s="34" t="e">
        <f>#REF!/Trend_VA!#REF!*100</f>
        <v>#REF!</v>
      </c>
      <c r="AH20" s="34" t="e">
        <f>#REF!/Trend_VA!#REF!*100</f>
        <v>#REF!</v>
      </c>
      <c r="AI20" s="34" t="e">
        <f>#REF!/Trend_VA!#REF!*100</f>
        <v>#REF!</v>
      </c>
      <c r="AJ20" s="34" t="e">
        <f>#REF!/Trend_VA!B20*100</f>
        <v>#REF!</v>
      </c>
      <c r="AK20" s="34" t="e">
        <f>#REF!/Trend_VA!C20*100</f>
        <v>#REF!</v>
      </c>
      <c r="AL20" s="34" t="e">
        <f>#REF!/Trend_VA!D20*100</f>
        <v>#REF!</v>
      </c>
      <c r="AM20" s="34" t="e">
        <f>#REF!/Trend_VA!E20*100</f>
        <v>#REF!</v>
      </c>
      <c r="AN20" s="34" t="e">
        <f>#REF!/Trend_VA!F20*100</f>
        <v>#REF!</v>
      </c>
      <c r="AO20" s="34" t="e">
        <f>#REF!/Trend_VA!G20*100</f>
        <v>#REF!</v>
      </c>
      <c r="AP20" s="34" t="e">
        <f>#REF!/Trend_VA!H20*100</f>
        <v>#REF!</v>
      </c>
      <c r="AQ20" s="34" t="e">
        <f>#REF!/Trend_VA!I20*100</f>
        <v>#REF!</v>
      </c>
    </row>
    <row r="21" spans="1:43" s="8" customFormat="1" ht="18" customHeight="1" x14ac:dyDescent="0.2">
      <c r="A21" s="59" t="s">
        <v>53</v>
      </c>
      <c r="B21" s="10" t="e">
        <f>#REF!/Trend_VA!#REF!*100</f>
        <v>#REF!</v>
      </c>
      <c r="C21" s="10" t="e">
        <f>#REF!/Trend_VA!#REF!*100</f>
        <v>#REF!</v>
      </c>
      <c r="D21" s="10" t="e">
        <f>#REF!/Trend_VA!#REF!*100</f>
        <v>#REF!</v>
      </c>
      <c r="E21" s="10" t="e">
        <f>#REF!/Trend_VA!#REF!*100</f>
        <v>#REF!</v>
      </c>
      <c r="F21" s="10" t="e">
        <f>#REF!/Trend_VA!#REF!*100</f>
        <v>#REF!</v>
      </c>
      <c r="G21" s="10" t="e">
        <f>#REF!/Trend_VA!#REF!*100</f>
        <v>#REF!</v>
      </c>
      <c r="H21" s="10" t="e">
        <f>#REF!/Trend_VA!#REF!*100</f>
        <v>#REF!</v>
      </c>
      <c r="I21" s="10" t="e">
        <f>#REF!/Trend_VA!#REF!*100</f>
        <v>#REF!</v>
      </c>
      <c r="J21" s="27" t="e">
        <f>#REF!/Trend_VA!#REF!*100</f>
        <v>#REF!</v>
      </c>
      <c r="K21" s="27" t="e">
        <f>#REF!/Trend_VA!#REF!*100</f>
        <v>#REF!</v>
      </c>
      <c r="L21" s="27" t="e">
        <f>#REF!/Trend_VA!#REF!*100</f>
        <v>#REF!</v>
      </c>
      <c r="M21" s="27" t="e">
        <f>#REF!/Trend_VA!#REF!*100</f>
        <v>#REF!</v>
      </c>
      <c r="N21" s="27" t="e">
        <f>#REF!/Trend_VA!#REF!*100</f>
        <v>#REF!</v>
      </c>
      <c r="O21" s="27" t="e">
        <f>#REF!/Trend_VA!#REF!*100</f>
        <v>#REF!</v>
      </c>
      <c r="P21" s="27" t="e">
        <f>#REF!/Trend_VA!#REF!*100</f>
        <v>#REF!</v>
      </c>
      <c r="Q21" s="27" t="e">
        <f>#REF!/Trend_VA!#REF!*100</f>
        <v>#REF!</v>
      </c>
      <c r="R21" s="27" t="e">
        <f>#REF!/Trend_VA!#REF!*100</f>
        <v>#REF!</v>
      </c>
      <c r="S21" s="27" t="e">
        <f>#REF!/Trend_VA!#REF!*100</f>
        <v>#REF!</v>
      </c>
      <c r="T21" s="27" t="e">
        <f>#REF!/Trend_VA!#REF!*100</f>
        <v>#REF!</v>
      </c>
      <c r="U21" s="27" t="e">
        <f>#REF!/Trend_VA!#REF!*100</f>
        <v>#REF!</v>
      </c>
      <c r="V21" s="27" t="e">
        <f>#REF!/Trend_VA!#REF!*100</f>
        <v>#REF!</v>
      </c>
      <c r="W21" s="27" t="e">
        <f>#REF!/Trend_VA!#REF!*100</f>
        <v>#REF!</v>
      </c>
      <c r="X21" s="27" t="e">
        <f>#REF!/Trend_VA!#REF!*100</f>
        <v>#REF!</v>
      </c>
      <c r="Y21" s="27" t="e">
        <f>#REF!/Trend_VA!#REF!*100</f>
        <v>#REF!</v>
      </c>
      <c r="Z21" s="27" t="e">
        <f>#REF!/Trend_VA!#REF!*100</f>
        <v>#REF!</v>
      </c>
      <c r="AA21" s="27" t="e">
        <f>#REF!/Trend_VA!#REF!*100</f>
        <v>#REF!</v>
      </c>
      <c r="AB21" s="27" t="e">
        <f>#REF!/Trend_VA!#REF!*100</f>
        <v>#REF!</v>
      </c>
      <c r="AC21" s="27" t="e">
        <f>#REF!/Trend_VA!#REF!*100</f>
        <v>#REF!</v>
      </c>
      <c r="AD21" s="27" t="e">
        <f>#REF!/Trend_VA!#REF!*100</f>
        <v>#REF!</v>
      </c>
      <c r="AE21" s="27" t="e">
        <f>#REF!/Trend_VA!#REF!*100</f>
        <v>#REF!</v>
      </c>
      <c r="AF21" s="34" t="e">
        <f>#REF!/Trend_VA!#REF!*100</f>
        <v>#REF!</v>
      </c>
      <c r="AG21" s="34" t="e">
        <f>#REF!/Trend_VA!#REF!*100</f>
        <v>#REF!</v>
      </c>
      <c r="AH21" s="34" t="e">
        <f>#REF!/Trend_VA!#REF!*100</f>
        <v>#REF!</v>
      </c>
      <c r="AI21" s="34" t="e">
        <f>#REF!/Trend_VA!#REF!*100</f>
        <v>#REF!</v>
      </c>
      <c r="AJ21" s="34" t="e">
        <f>#REF!/Trend_VA!B21*100</f>
        <v>#REF!</v>
      </c>
      <c r="AK21" s="34" t="e">
        <f>#REF!/Trend_VA!C21*100</f>
        <v>#REF!</v>
      </c>
      <c r="AL21" s="34" t="e">
        <f>#REF!/Trend_VA!D21*100</f>
        <v>#REF!</v>
      </c>
      <c r="AM21" s="34" t="e">
        <f>#REF!/Trend_VA!E21*100</f>
        <v>#REF!</v>
      </c>
      <c r="AN21" s="34" t="e">
        <f>#REF!/Trend_VA!F21*100</f>
        <v>#REF!</v>
      </c>
      <c r="AO21" s="34" t="e">
        <f>#REF!/Trend_VA!G21*100</f>
        <v>#REF!</v>
      </c>
      <c r="AP21" s="34" t="e">
        <f>#REF!/Trend_VA!H21*100</f>
        <v>#REF!</v>
      </c>
      <c r="AQ21" s="34" t="e">
        <f>#REF!/Trend_VA!I21*100</f>
        <v>#REF!</v>
      </c>
    </row>
    <row r="22" spans="1:43" s="8" customFormat="1" ht="18" customHeight="1" x14ac:dyDescent="0.2">
      <c r="A22" s="59" t="s">
        <v>55</v>
      </c>
      <c r="B22" s="10" t="e">
        <f>#REF!/Trend_VA!#REF!*100</f>
        <v>#REF!</v>
      </c>
      <c r="C22" s="10" t="e">
        <f>#REF!/Trend_VA!#REF!*100</f>
        <v>#REF!</v>
      </c>
      <c r="D22" s="10" t="e">
        <f>#REF!/Trend_VA!#REF!*100</f>
        <v>#REF!</v>
      </c>
      <c r="E22" s="10" t="e">
        <f>#REF!/Trend_VA!#REF!*100</f>
        <v>#REF!</v>
      </c>
      <c r="F22" s="10" t="e">
        <f>#REF!/Trend_VA!#REF!*100</f>
        <v>#REF!</v>
      </c>
      <c r="G22" s="10" t="e">
        <f>#REF!/Trend_VA!#REF!*100</f>
        <v>#REF!</v>
      </c>
      <c r="H22" s="10" t="e">
        <f>#REF!/Trend_VA!#REF!*100</f>
        <v>#REF!</v>
      </c>
      <c r="I22" s="10" t="e">
        <f>#REF!/Trend_VA!#REF!*100</f>
        <v>#REF!</v>
      </c>
      <c r="J22" s="27" t="e">
        <f>#REF!/Trend_VA!#REF!*100</f>
        <v>#REF!</v>
      </c>
      <c r="K22" s="27" t="e">
        <f>#REF!/Trend_VA!#REF!*100</f>
        <v>#REF!</v>
      </c>
      <c r="L22" s="27" t="e">
        <f>#REF!/Trend_VA!#REF!*100</f>
        <v>#REF!</v>
      </c>
      <c r="M22" s="27" t="e">
        <f>#REF!/Trend_VA!#REF!*100</f>
        <v>#REF!</v>
      </c>
      <c r="N22" s="27" t="e">
        <f>#REF!/Trend_VA!#REF!*100</f>
        <v>#REF!</v>
      </c>
      <c r="O22" s="27" t="e">
        <f>#REF!/Trend_VA!#REF!*100</f>
        <v>#REF!</v>
      </c>
      <c r="P22" s="27" t="e">
        <f>#REF!/Trend_VA!#REF!*100</f>
        <v>#REF!</v>
      </c>
      <c r="Q22" s="27" t="e">
        <f>#REF!/Trend_VA!#REF!*100</f>
        <v>#REF!</v>
      </c>
      <c r="R22" s="27" t="e">
        <f>#REF!/Trend_VA!#REF!*100</f>
        <v>#REF!</v>
      </c>
      <c r="S22" s="27" t="e">
        <f>#REF!/Trend_VA!#REF!*100</f>
        <v>#REF!</v>
      </c>
      <c r="T22" s="27" t="e">
        <f>#REF!/Trend_VA!#REF!*100</f>
        <v>#REF!</v>
      </c>
      <c r="U22" s="27" t="e">
        <f>#REF!/Trend_VA!#REF!*100</f>
        <v>#REF!</v>
      </c>
      <c r="V22" s="27" t="e">
        <f>#REF!/Trend_VA!#REF!*100</f>
        <v>#REF!</v>
      </c>
      <c r="W22" s="27" t="e">
        <f>#REF!/Trend_VA!#REF!*100</f>
        <v>#REF!</v>
      </c>
      <c r="X22" s="27" t="e">
        <f>#REF!/Trend_VA!#REF!*100</f>
        <v>#REF!</v>
      </c>
      <c r="Y22" s="27" t="e">
        <f>#REF!/Trend_VA!#REF!*100</f>
        <v>#REF!</v>
      </c>
      <c r="Z22" s="27" t="e">
        <f>#REF!/Trend_VA!#REF!*100</f>
        <v>#REF!</v>
      </c>
      <c r="AA22" s="27" t="e">
        <f>#REF!/Trend_VA!#REF!*100</f>
        <v>#REF!</v>
      </c>
      <c r="AB22" s="27" t="e">
        <f>#REF!/Trend_VA!#REF!*100</f>
        <v>#REF!</v>
      </c>
      <c r="AC22" s="27" t="e">
        <f>#REF!/Trend_VA!#REF!*100</f>
        <v>#REF!</v>
      </c>
      <c r="AD22" s="27" t="e">
        <f>#REF!/Trend_VA!#REF!*100</f>
        <v>#REF!</v>
      </c>
      <c r="AE22" s="27" t="e">
        <f>#REF!/Trend_VA!#REF!*100</f>
        <v>#REF!</v>
      </c>
      <c r="AF22" s="34" t="e">
        <f>#REF!/Trend_VA!#REF!*100</f>
        <v>#REF!</v>
      </c>
      <c r="AG22" s="34" t="e">
        <f>#REF!/Trend_VA!#REF!*100</f>
        <v>#REF!</v>
      </c>
      <c r="AH22" s="34" t="e">
        <f>#REF!/Trend_VA!#REF!*100</f>
        <v>#REF!</v>
      </c>
      <c r="AI22" s="34" t="e">
        <f>#REF!/Trend_VA!#REF!*100</f>
        <v>#REF!</v>
      </c>
      <c r="AJ22" s="34" t="e">
        <f>#REF!/Trend_VA!B22*100</f>
        <v>#REF!</v>
      </c>
      <c r="AK22" s="34" t="e">
        <f>#REF!/Trend_VA!C22*100</f>
        <v>#REF!</v>
      </c>
      <c r="AL22" s="34" t="e">
        <f>#REF!/Trend_VA!D22*100</f>
        <v>#REF!</v>
      </c>
      <c r="AM22" s="34" t="e">
        <f>#REF!/Trend_VA!E22*100</f>
        <v>#REF!</v>
      </c>
      <c r="AN22" s="34" t="e">
        <f>#REF!/Trend_VA!F22*100</f>
        <v>#REF!</v>
      </c>
      <c r="AO22" s="34" t="e">
        <f>#REF!/Trend_VA!G22*100</f>
        <v>#REF!</v>
      </c>
      <c r="AP22" s="34" t="e">
        <f>#REF!/Trend_VA!H22*100</f>
        <v>#REF!</v>
      </c>
      <c r="AQ22" s="34" t="e">
        <f>#REF!/Trend_VA!I22*100</f>
        <v>#REF!</v>
      </c>
    </row>
    <row r="23" spans="1:43" s="8" customFormat="1" ht="18" customHeight="1" x14ac:dyDescent="0.2">
      <c r="A23" s="59" t="s">
        <v>54</v>
      </c>
      <c r="B23" s="10" t="e">
        <f>#REF!/Trend_VA!#REF!*100</f>
        <v>#REF!</v>
      </c>
      <c r="C23" s="10" t="e">
        <f>#REF!/Trend_VA!#REF!*100</f>
        <v>#REF!</v>
      </c>
      <c r="D23" s="10" t="e">
        <f>#REF!/Trend_VA!#REF!*100</f>
        <v>#REF!</v>
      </c>
      <c r="E23" s="10" t="e">
        <f>#REF!/Trend_VA!#REF!*100</f>
        <v>#REF!</v>
      </c>
      <c r="F23" s="10" t="e">
        <f>#REF!/Trend_VA!#REF!*100</f>
        <v>#REF!</v>
      </c>
      <c r="G23" s="10" t="e">
        <f>#REF!/Trend_VA!#REF!*100</f>
        <v>#REF!</v>
      </c>
      <c r="H23" s="10" t="e">
        <f>#REF!/Trend_VA!#REF!*100</f>
        <v>#REF!</v>
      </c>
      <c r="I23" s="10" t="e">
        <f>#REF!/Trend_VA!#REF!*100</f>
        <v>#REF!</v>
      </c>
      <c r="J23" s="27" t="e">
        <f>#REF!/Trend_VA!#REF!*100</f>
        <v>#REF!</v>
      </c>
      <c r="K23" s="27" t="e">
        <f>#REF!/Trend_VA!#REF!*100</f>
        <v>#REF!</v>
      </c>
      <c r="L23" s="27" t="e">
        <f>#REF!/Trend_VA!#REF!*100</f>
        <v>#REF!</v>
      </c>
      <c r="M23" s="27" t="e">
        <f>#REF!/Trend_VA!#REF!*100</f>
        <v>#REF!</v>
      </c>
      <c r="N23" s="27" t="e">
        <f>#REF!/Trend_VA!#REF!*100</f>
        <v>#REF!</v>
      </c>
      <c r="O23" s="27" t="e">
        <f>#REF!/Trend_VA!#REF!*100</f>
        <v>#REF!</v>
      </c>
      <c r="P23" s="27" t="e">
        <f>#REF!/Trend_VA!#REF!*100</f>
        <v>#REF!</v>
      </c>
      <c r="Q23" s="27" t="e">
        <f>#REF!/Trend_VA!#REF!*100</f>
        <v>#REF!</v>
      </c>
      <c r="R23" s="27" t="e">
        <f>#REF!/Trend_VA!#REF!*100</f>
        <v>#REF!</v>
      </c>
      <c r="S23" s="27" t="e">
        <f>#REF!/Trend_VA!#REF!*100</f>
        <v>#REF!</v>
      </c>
      <c r="T23" s="27" t="e">
        <f>#REF!/Trend_VA!#REF!*100</f>
        <v>#REF!</v>
      </c>
      <c r="U23" s="27" t="e">
        <f>#REF!/Trend_VA!#REF!*100</f>
        <v>#REF!</v>
      </c>
      <c r="V23" s="27" t="e">
        <f>#REF!/Trend_VA!#REF!*100</f>
        <v>#REF!</v>
      </c>
      <c r="W23" s="27" t="e">
        <f>#REF!/Trend_VA!#REF!*100</f>
        <v>#REF!</v>
      </c>
      <c r="X23" s="27" t="e">
        <f>#REF!/Trend_VA!#REF!*100</f>
        <v>#REF!</v>
      </c>
      <c r="Y23" s="27" t="e">
        <f>#REF!/Trend_VA!#REF!*100</f>
        <v>#REF!</v>
      </c>
      <c r="Z23" s="27" t="e">
        <f>#REF!/Trend_VA!#REF!*100</f>
        <v>#REF!</v>
      </c>
      <c r="AA23" s="27" t="e">
        <f>#REF!/Trend_VA!#REF!*100</f>
        <v>#REF!</v>
      </c>
      <c r="AB23" s="27" t="e">
        <f>#REF!/Trend_VA!#REF!*100</f>
        <v>#REF!</v>
      </c>
      <c r="AC23" s="27" t="e">
        <f>#REF!/Trend_VA!#REF!*100</f>
        <v>#REF!</v>
      </c>
      <c r="AD23" s="27" t="e">
        <f>#REF!/Trend_VA!#REF!*100</f>
        <v>#REF!</v>
      </c>
      <c r="AE23" s="27" t="e">
        <f>#REF!/Trend_VA!#REF!*100</f>
        <v>#REF!</v>
      </c>
      <c r="AF23" s="34" t="e">
        <f>#REF!/Trend_VA!#REF!*100</f>
        <v>#REF!</v>
      </c>
      <c r="AG23" s="34" t="e">
        <f>#REF!/Trend_VA!#REF!*100</f>
        <v>#REF!</v>
      </c>
      <c r="AH23" s="34" t="e">
        <f>#REF!/Trend_VA!#REF!*100</f>
        <v>#REF!</v>
      </c>
      <c r="AI23" s="34" t="e">
        <f>#REF!/Trend_VA!#REF!*100</f>
        <v>#REF!</v>
      </c>
      <c r="AJ23" s="34" t="e">
        <f>#REF!/Trend_VA!B23*100</f>
        <v>#REF!</v>
      </c>
      <c r="AK23" s="34" t="e">
        <f>#REF!/Trend_VA!C23*100</f>
        <v>#REF!</v>
      </c>
      <c r="AL23" s="34" t="e">
        <f>#REF!/Trend_VA!D23*100</f>
        <v>#REF!</v>
      </c>
      <c r="AM23" s="34" t="e">
        <f>#REF!/Trend_VA!E23*100</f>
        <v>#REF!</v>
      </c>
      <c r="AN23" s="34" t="e">
        <f>#REF!/Trend_VA!F23*100</f>
        <v>#REF!</v>
      </c>
      <c r="AO23" s="34" t="e">
        <f>#REF!/Trend_VA!G23*100</f>
        <v>#REF!</v>
      </c>
      <c r="AP23" s="34" t="e">
        <f>#REF!/Trend_VA!H23*100</f>
        <v>#REF!</v>
      </c>
      <c r="AQ23" s="34" t="e">
        <f>#REF!/Trend_VA!I23*100</f>
        <v>#REF!</v>
      </c>
    </row>
    <row r="24" spans="1:43" s="8" customFormat="1" ht="18" customHeight="1" x14ac:dyDescent="0.2">
      <c r="A24" s="59" t="s">
        <v>72</v>
      </c>
      <c r="B24" s="10" t="e">
        <f>#REF!/Trend_VA!#REF!*100</f>
        <v>#REF!</v>
      </c>
      <c r="C24" s="10" t="e">
        <f>#REF!/Trend_VA!#REF!*100</f>
        <v>#REF!</v>
      </c>
      <c r="D24" s="10" t="e">
        <f>#REF!/Trend_VA!#REF!*100</f>
        <v>#REF!</v>
      </c>
      <c r="E24" s="10" t="e">
        <f>#REF!/Trend_VA!#REF!*100</f>
        <v>#REF!</v>
      </c>
      <c r="F24" s="10" t="e">
        <f>#REF!/Trend_VA!#REF!*100</f>
        <v>#REF!</v>
      </c>
      <c r="G24" s="10" t="e">
        <f>#REF!/Trend_VA!#REF!*100</f>
        <v>#REF!</v>
      </c>
      <c r="H24" s="10" t="e">
        <f>#REF!/Trend_VA!#REF!*100</f>
        <v>#REF!</v>
      </c>
      <c r="I24" s="10" t="e">
        <f>#REF!/Trend_VA!#REF!*100</f>
        <v>#REF!</v>
      </c>
      <c r="J24" s="27" t="e">
        <f>#REF!/Trend_VA!#REF!*100</f>
        <v>#REF!</v>
      </c>
      <c r="K24" s="27" t="e">
        <f>#REF!/Trend_VA!#REF!*100</f>
        <v>#REF!</v>
      </c>
      <c r="L24" s="27" t="e">
        <f>#REF!/Trend_VA!#REF!*100</f>
        <v>#REF!</v>
      </c>
      <c r="M24" s="27" t="e">
        <f>#REF!/Trend_VA!#REF!*100</f>
        <v>#REF!</v>
      </c>
      <c r="N24" s="27" t="e">
        <f>#REF!/Trend_VA!#REF!*100</f>
        <v>#REF!</v>
      </c>
      <c r="O24" s="27" t="e">
        <f>#REF!/Trend_VA!#REF!*100</f>
        <v>#REF!</v>
      </c>
      <c r="P24" s="27" t="e">
        <f>#REF!/Trend_VA!#REF!*100</f>
        <v>#REF!</v>
      </c>
      <c r="Q24" s="27" t="e">
        <f>#REF!/Trend_VA!#REF!*100</f>
        <v>#REF!</v>
      </c>
      <c r="R24" s="27" t="e">
        <f>#REF!/Trend_VA!#REF!*100</f>
        <v>#REF!</v>
      </c>
      <c r="S24" s="27" t="e">
        <f>#REF!/Trend_VA!#REF!*100</f>
        <v>#REF!</v>
      </c>
      <c r="T24" s="27" t="e">
        <f>#REF!/Trend_VA!#REF!*100</f>
        <v>#REF!</v>
      </c>
      <c r="U24" s="27" t="e">
        <f>#REF!/Trend_VA!#REF!*100</f>
        <v>#REF!</v>
      </c>
      <c r="V24" s="27" t="e">
        <f>#REF!/Trend_VA!#REF!*100</f>
        <v>#REF!</v>
      </c>
      <c r="W24" s="27" t="e">
        <f>#REF!/Trend_VA!#REF!*100</f>
        <v>#REF!</v>
      </c>
      <c r="X24" s="27" t="e">
        <f>#REF!/Trend_VA!#REF!*100</f>
        <v>#REF!</v>
      </c>
      <c r="Y24" s="27" t="e">
        <f>#REF!/Trend_VA!#REF!*100</f>
        <v>#REF!</v>
      </c>
      <c r="Z24" s="27" t="e">
        <f>#REF!/Trend_VA!#REF!*100</f>
        <v>#REF!</v>
      </c>
      <c r="AA24" s="27" t="e">
        <f>#REF!/Trend_VA!#REF!*100</f>
        <v>#REF!</v>
      </c>
      <c r="AB24" s="27" t="e">
        <f>#REF!/Trend_VA!#REF!*100</f>
        <v>#REF!</v>
      </c>
      <c r="AC24" s="27" t="e">
        <f>#REF!/Trend_VA!#REF!*100</f>
        <v>#REF!</v>
      </c>
      <c r="AD24" s="27" t="e">
        <f>#REF!/Trend_VA!#REF!*100</f>
        <v>#REF!</v>
      </c>
      <c r="AE24" s="27" t="e">
        <f>#REF!/Trend_VA!#REF!*100</f>
        <v>#REF!</v>
      </c>
      <c r="AF24" s="34" t="e">
        <f>#REF!/Trend_VA!#REF!*100</f>
        <v>#REF!</v>
      </c>
      <c r="AG24" s="34" t="e">
        <f>#REF!/Trend_VA!#REF!*100</f>
        <v>#REF!</v>
      </c>
      <c r="AH24" s="34" t="e">
        <f>#REF!/Trend_VA!#REF!*100</f>
        <v>#REF!</v>
      </c>
      <c r="AI24" s="34" t="e">
        <f>#REF!/Trend_VA!#REF!*100</f>
        <v>#REF!</v>
      </c>
      <c r="AJ24" s="34" t="e">
        <f>#REF!/Trend_VA!B24*100</f>
        <v>#REF!</v>
      </c>
      <c r="AK24" s="34" t="e">
        <f>#REF!/Trend_VA!C24*100</f>
        <v>#REF!</v>
      </c>
      <c r="AL24" s="34" t="e">
        <f>#REF!/Trend_VA!D24*100</f>
        <v>#REF!</v>
      </c>
      <c r="AM24" s="34" t="e">
        <f>#REF!/Trend_VA!E24*100</f>
        <v>#REF!</v>
      </c>
      <c r="AN24" s="34" t="e">
        <f>#REF!/Trend_VA!F24*100</f>
        <v>#REF!</v>
      </c>
      <c r="AO24" s="34" t="e">
        <f>#REF!/Trend_VA!G24*100</f>
        <v>#REF!</v>
      </c>
      <c r="AP24" s="34" t="e">
        <f>#REF!/Trend_VA!H24*100</f>
        <v>#REF!</v>
      </c>
      <c r="AQ24" s="34" t="e">
        <f>#REF!/Trend_VA!I24*100</f>
        <v>#REF!</v>
      </c>
    </row>
    <row r="25" spans="1:43" s="8" customFormat="1" ht="18" customHeight="1" x14ac:dyDescent="0.2">
      <c r="A25" s="59" t="s">
        <v>14</v>
      </c>
      <c r="B25" s="10" t="e">
        <f>#REF!/Trend_VA!#REF!*100</f>
        <v>#REF!</v>
      </c>
      <c r="C25" s="10" t="e">
        <f>#REF!/Trend_VA!#REF!*100</f>
        <v>#REF!</v>
      </c>
      <c r="D25" s="10" t="e">
        <f>#REF!/Trend_VA!#REF!*100</f>
        <v>#REF!</v>
      </c>
      <c r="E25" s="10" t="e">
        <f>#REF!/Trend_VA!#REF!*100</f>
        <v>#REF!</v>
      </c>
      <c r="F25" s="10" t="e">
        <f>#REF!/Trend_VA!#REF!*100</f>
        <v>#REF!</v>
      </c>
      <c r="G25" s="10" t="e">
        <f>#REF!/Trend_VA!#REF!*100</f>
        <v>#REF!</v>
      </c>
      <c r="H25" s="10" t="e">
        <f>#REF!/Trend_VA!#REF!*100</f>
        <v>#REF!</v>
      </c>
      <c r="I25" s="10" t="e">
        <f>#REF!/Trend_VA!#REF!*100</f>
        <v>#REF!</v>
      </c>
      <c r="J25" s="27" t="e">
        <f>#REF!/Trend_VA!#REF!*100</f>
        <v>#REF!</v>
      </c>
      <c r="K25" s="27" t="e">
        <f>#REF!/Trend_VA!#REF!*100</f>
        <v>#REF!</v>
      </c>
      <c r="L25" s="27" t="e">
        <f>#REF!/Trend_VA!#REF!*100</f>
        <v>#REF!</v>
      </c>
      <c r="M25" s="27" t="e">
        <f>#REF!/Trend_VA!#REF!*100</f>
        <v>#REF!</v>
      </c>
      <c r="N25" s="27" t="e">
        <f>#REF!/Trend_VA!#REF!*100</f>
        <v>#REF!</v>
      </c>
      <c r="O25" s="27" t="e">
        <f>#REF!/Trend_VA!#REF!*100</f>
        <v>#REF!</v>
      </c>
      <c r="P25" s="27" t="e">
        <f>#REF!/Trend_VA!#REF!*100</f>
        <v>#REF!</v>
      </c>
      <c r="Q25" s="27" t="e">
        <f>#REF!/Trend_VA!#REF!*100</f>
        <v>#REF!</v>
      </c>
      <c r="R25" s="27" t="e">
        <f>#REF!/Trend_VA!#REF!*100</f>
        <v>#REF!</v>
      </c>
      <c r="S25" s="27" t="e">
        <f>#REF!/Trend_VA!#REF!*100</f>
        <v>#REF!</v>
      </c>
      <c r="T25" s="27" t="e">
        <f>#REF!/Trend_VA!#REF!*100</f>
        <v>#REF!</v>
      </c>
      <c r="U25" s="27" t="e">
        <f>#REF!/Trend_VA!#REF!*100</f>
        <v>#REF!</v>
      </c>
      <c r="V25" s="27" t="e">
        <f>#REF!/Trend_VA!#REF!*100</f>
        <v>#REF!</v>
      </c>
      <c r="W25" s="27" t="e">
        <f>#REF!/Trend_VA!#REF!*100</f>
        <v>#REF!</v>
      </c>
      <c r="X25" s="27" t="e">
        <f>#REF!/Trend_VA!#REF!*100</f>
        <v>#REF!</v>
      </c>
      <c r="Y25" s="27" t="e">
        <f>#REF!/Trend_VA!#REF!*100</f>
        <v>#REF!</v>
      </c>
      <c r="Z25" s="27" t="e">
        <f>#REF!/Trend_VA!#REF!*100</f>
        <v>#REF!</v>
      </c>
      <c r="AA25" s="27" t="e">
        <f>#REF!/Trend_VA!#REF!*100</f>
        <v>#REF!</v>
      </c>
      <c r="AB25" s="27" t="e">
        <f>#REF!/Trend_VA!#REF!*100</f>
        <v>#REF!</v>
      </c>
      <c r="AC25" s="27" t="e">
        <f>#REF!/Trend_VA!#REF!*100</f>
        <v>#REF!</v>
      </c>
      <c r="AD25" s="27" t="e">
        <f>#REF!/Trend_VA!#REF!*100</f>
        <v>#REF!</v>
      </c>
      <c r="AE25" s="27" t="e">
        <f>#REF!/Trend_VA!#REF!*100</f>
        <v>#REF!</v>
      </c>
      <c r="AF25" s="34" t="e">
        <f>#REF!/Trend_VA!#REF!*100</f>
        <v>#REF!</v>
      </c>
      <c r="AG25" s="34" t="e">
        <f>#REF!/Trend_VA!#REF!*100</f>
        <v>#REF!</v>
      </c>
      <c r="AH25" s="34" t="e">
        <f>#REF!/Trend_VA!#REF!*100</f>
        <v>#REF!</v>
      </c>
      <c r="AI25" s="34" t="e">
        <f>#REF!/Trend_VA!#REF!*100</f>
        <v>#REF!</v>
      </c>
      <c r="AJ25" s="34" t="e">
        <f>#REF!/Trend_VA!B25*100</f>
        <v>#REF!</v>
      </c>
      <c r="AK25" s="34" t="e">
        <f>#REF!/Trend_VA!C25*100</f>
        <v>#REF!</v>
      </c>
      <c r="AL25" s="34" t="e">
        <f>#REF!/Trend_VA!D25*100</f>
        <v>#REF!</v>
      </c>
      <c r="AM25" s="34" t="e">
        <f>#REF!/Trend_VA!E25*100</f>
        <v>#REF!</v>
      </c>
      <c r="AN25" s="34" t="e">
        <f>#REF!/Trend_VA!F25*100</f>
        <v>#REF!</v>
      </c>
      <c r="AO25" s="34" t="e">
        <f>#REF!/Trend_VA!G25*100</f>
        <v>#REF!</v>
      </c>
      <c r="AP25" s="34" t="e">
        <f>#REF!/Trend_VA!H25*100</f>
        <v>#REF!</v>
      </c>
      <c r="AQ25" s="34" t="e">
        <f>#REF!/Trend_VA!I25*100</f>
        <v>#REF!</v>
      </c>
    </row>
    <row r="26" spans="1:43" s="8" customFormat="1" ht="18" customHeight="1" x14ac:dyDescent="0.2">
      <c r="A26" s="59" t="s">
        <v>56</v>
      </c>
      <c r="B26" s="10" t="e">
        <f>#REF!/Trend_VA!#REF!*100</f>
        <v>#REF!</v>
      </c>
      <c r="C26" s="10" t="e">
        <f>#REF!/Trend_VA!#REF!*100</f>
        <v>#REF!</v>
      </c>
      <c r="D26" s="10" t="e">
        <f>#REF!/Trend_VA!#REF!*100</f>
        <v>#REF!</v>
      </c>
      <c r="E26" s="10" t="e">
        <f>#REF!/Trend_VA!#REF!*100</f>
        <v>#REF!</v>
      </c>
      <c r="F26" s="10" t="e">
        <f>#REF!/Trend_VA!#REF!*100</f>
        <v>#REF!</v>
      </c>
      <c r="G26" s="10" t="e">
        <f>#REF!/Trend_VA!#REF!*100</f>
        <v>#REF!</v>
      </c>
      <c r="H26" s="10" t="e">
        <f>#REF!/Trend_VA!#REF!*100</f>
        <v>#REF!</v>
      </c>
      <c r="I26" s="10" t="e">
        <f>#REF!/Trend_VA!#REF!*100</f>
        <v>#REF!</v>
      </c>
      <c r="J26" s="27" t="e">
        <f>#REF!/Trend_VA!#REF!*100</f>
        <v>#REF!</v>
      </c>
      <c r="K26" s="27" t="e">
        <f>#REF!/Trend_VA!#REF!*100</f>
        <v>#REF!</v>
      </c>
      <c r="L26" s="27" t="e">
        <f>#REF!/Trend_VA!#REF!*100</f>
        <v>#REF!</v>
      </c>
      <c r="M26" s="27" t="e">
        <f>#REF!/Trend_VA!#REF!*100</f>
        <v>#REF!</v>
      </c>
      <c r="N26" s="27" t="e">
        <f>#REF!/Trend_VA!#REF!*100</f>
        <v>#REF!</v>
      </c>
      <c r="O26" s="27" t="e">
        <f>#REF!/Trend_VA!#REF!*100</f>
        <v>#REF!</v>
      </c>
      <c r="P26" s="27" t="e">
        <f>#REF!/Trend_VA!#REF!*100</f>
        <v>#REF!</v>
      </c>
      <c r="Q26" s="27" t="e">
        <f>#REF!/Trend_VA!#REF!*100</f>
        <v>#REF!</v>
      </c>
      <c r="R26" s="27" t="e">
        <f>#REF!/Trend_VA!#REF!*100</f>
        <v>#REF!</v>
      </c>
      <c r="S26" s="27" t="e">
        <f>#REF!/Trend_VA!#REF!*100</f>
        <v>#REF!</v>
      </c>
      <c r="T26" s="27" t="e">
        <f>#REF!/Trend_VA!#REF!*100</f>
        <v>#REF!</v>
      </c>
      <c r="U26" s="27" t="e">
        <f>#REF!/Trend_VA!#REF!*100</f>
        <v>#REF!</v>
      </c>
      <c r="V26" s="27" t="e">
        <f>#REF!/Trend_VA!#REF!*100</f>
        <v>#REF!</v>
      </c>
      <c r="W26" s="27" t="e">
        <f>#REF!/Trend_VA!#REF!*100</f>
        <v>#REF!</v>
      </c>
      <c r="X26" s="27" t="e">
        <f>#REF!/Trend_VA!#REF!*100</f>
        <v>#REF!</v>
      </c>
      <c r="Y26" s="27" t="e">
        <f>#REF!/Trend_VA!#REF!*100</f>
        <v>#REF!</v>
      </c>
      <c r="Z26" s="27" t="e">
        <f>#REF!/Trend_VA!#REF!*100</f>
        <v>#REF!</v>
      </c>
      <c r="AA26" s="27" t="e">
        <f>#REF!/Trend_VA!#REF!*100</f>
        <v>#REF!</v>
      </c>
      <c r="AB26" s="27" t="e">
        <f>#REF!/Trend_VA!#REF!*100</f>
        <v>#REF!</v>
      </c>
      <c r="AC26" s="27" t="e">
        <f>#REF!/Trend_VA!#REF!*100</f>
        <v>#REF!</v>
      </c>
      <c r="AD26" s="27" t="e">
        <f>#REF!/Trend_VA!#REF!*100</f>
        <v>#REF!</v>
      </c>
      <c r="AE26" s="27" t="e">
        <f>#REF!/Trend_VA!#REF!*100</f>
        <v>#REF!</v>
      </c>
      <c r="AF26" s="34" t="e">
        <f>#REF!/Trend_VA!#REF!*100</f>
        <v>#REF!</v>
      </c>
      <c r="AG26" s="34" t="e">
        <f>#REF!/Trend_VA!#REF!*100</f>
        <v>#REF!</v>
      </c>
      <c r="AH26" s="34" t="e">
        <f>#REF!/Trend_VA!#REF!*100</f>
        <v>#REF!</v>
      </c>
      <c r="AI26" s="34" t="e">
        <f>#REF!/Trend_VA!#REF!*100</f>
        <v>#REF!</v>
      </c>
      <c r="AJ26" s="34" t="e">
        <f>#REF!/Trend_VA!B26*100</f>
        <v>#REF!</v>
      </c>
      <c r="AK26" s="34" t="e">
        <f>#REF!/Trend_VA!C26*100</f>
        <v>#REF!</v>
      </c>
      <c r="AL26" s="34" t="e">
        <f>#REF!/Trend_VA!D26*100</f>
        <v>#REF!</v>
      </c>
      <c r="AM26" s="34" t="e">
        <f>#REF!/Trend_VA!E26*100</f>
        <v>#REF!</v>
      </c>
      <c r="AN26" s="34" t="e">
        <f>#REF!/Trend_VA!F26*100</f>
        <v>#REF!</v>
      </c>
      <c r="AO26" s="34" t="e">
        <f>#REF!/Trend_VA!G26*100</f>
        <v>#REF!</v>
      </c>
      <c r="AP26" s="34" t="e">
        <f>#REF!/Trend_VA!H26*100</f>
        <v>#REF!</v>
      </c>
      <c r="AQ26" s="34" t="e">
        <f>#REF!/Trend_VA!I26*100</f>
        <v>#REF!</v>
      </c>
    </row>
    <row r="27" spans="1:43" s="8" customFormat="1" ht="18" customHeight="1" x14ac:dyDescent="0.2">
      <c r="A27" s="59" t="s">
        <v>57</v>
      </c>
      <c r="B27" s="10" t="e">
        <f>#REF!/Trend_VA!#REF!*100</f>
        <v>#REF!</v>
      </c>
      <c r="C27" s="10" t="e">
        <f>#REF!/Trend_VA!#REF!*100</f>
        <v>#REF!</v>
      </c>
      <c r="D27" s="10" t="e">
        <f>#REF!/Trend_VA!#REF!*100</f>
        <v>#REF!</v>
      </c>
      <c r="E27" s="10" t="e">
        <f>#REF!/Trend_VA!#REF!*100</f>
        <v>#REF!</v>
      </c>
      <c r="F27" s="10" t="e">
        <f>#REF!/Trend_VA!#REF!*100</f>
        <v>#REF!</v>
      </c>
      <c r="G27" s="10" t="e">
        <f>#REF!/Trend_VA!#REF!*100</f>
        <v>#REF!</v>
      </c>
      <c r="H27" s="10" t="e">
        <f>#REF!/Trend_VA!#REF!*100</f>
        <v>#REF!</v>
      </c>
      <c r="I27" s="10" t="e">
        <f>#REF!/Trend_VA!#REF!*100</f>
        <v>#REF!</v>
      </c>
      <c r="J27" s="27" t="e">
        <f>#REF!/Trend_VA!#REF!*100</f>
        <v>#REF!</v>
      </c>
      <c r="K27" s="27" t="e">
        <f>#REF!/Trend_VA!#REF!*100</f>
        <v>#REF!</v>
      </c>
      <c r="L27" s="27" t="e">
        <f>#REF!/Trend_VA!#REF!*100</f>
        <v>#REF!</v>
      </c>
      <c r="M27" s="27" t="e">
        <f>#REF!/Trend_VA!#REF!*100</f>
        <v>#REF!</v>
      </c>
      <c r="N27" s="27" t="e">
        <f>#REF!/Trend_VA!#REF!*100</f>
        <v>#REF!</v>
      </c>
      <c r="O27" s="27" t="e">
        <f>#REF!/Trend_VA!#REF!*100</f>
        <v>#REF!</v>
      </c>
      <c r="P27" s="27" t="e">
        <f>#REF!/Trend_VA!#REF!*100</f>
        <v>#REF!</v>
      </c>
      <c r="Q27" s="27" t="e">
        <f>#REF!/Trend_VA!#REF!*100</f>
        <v>#REF!</v>
      </c>
      <c r="R27" s="27" t="e">
        <f>#REF!/Trend_VA!#REF!*100</f>
        <v>#REF!</v>
      </c>
      <c r="S27" s="27" t="e">
        <f>#REF!/Trend_VA!#REF!*100</f>
        <v>#REF!</v>
      </c>
      <c r="T27" s="27" t="e">
        <f>#REF!/Trend_VA!#REF!*100</f>
        <v>#REF!</v>
      </c>
      <c r="U27" s="27" t="e">
        <f>#REF!/Trend_VA!#REF!*100</f>
        <v>#REF!</v>
      </c>
      <c r="V27" s="27" t="e">
        <f>#REF!/Trend_VA!#REF!*100</f>
        <v>#REF!</v>
      </c>
      <c r="W27" s="27" t="e">
        <f>#REF!/Trend_VA!#REF!*100</f>
        <v>#REF!</v>
      </c>
      <c r="X27" s="27" t="e">
        <f>#REF!/Trend_VA!#REF!*100</f>
        <v>#REF!</v>
      </c>
      <c r="Y27" s="27" t="e">
        <f>#REF!/Trend_VA!#REF!*100</f>
        <v>#REF!</v>
      </c>
      <c r="Z27" s="27" t="e">
        <f>#REF!/Trend_VA!#REF!*100</f>
        <v>#REF!</v>
      </c>
      <c r="AA27" s="27" t="e">
        <f>#REF!/Trend_VA!#REF!*100</f>
        <v>#REF!</v>
      </c>
      <c r="AB27" s="27" t="e">
        <f>#REF!/Trend_VA!#REF!*100</f>
        <v>#REF!</v>
      </c>
      <c r="AC27" s="27" t="e">
        <f>#REF!/Trend_VA!#REF!*100</f>
        <v>#REF!</v>
      </c>
      <c r="AD27" s="27" t="e">
        <f>#REF!/Trend_VA!#REF!*100</f>
        <v>#REF!</v>
      </c>
      <c r="AE27" s="27" t="e">
        <f>#REF!/Trend_VA!#REF!*100</f>
        <v>#REF!</v>
      </c>
      <c r="AF27" s="34" t="e">
        <f>#REF!/Trend_VA!#REF!*100</f>
        <v>#REF!</v>
      </c>
      <c r="AG27" s="34" t="e">
        <f>#REF!/Trend_VA!#REF!*100</f>
        <v>#REF!</v>
      </c>
      <c r="AH27" s="34" t="e">
        <f>#REF!/Trend_VA!#REF!*100</f>
        <v>#REF!</v>
      </c>
      <c r="AI27" s="34" t="e">
        <f>#REF!/Trend_VA!#REF!*100</f>
        <v>#REF!</v>
      </c>
      <c r="AJ27" s="34" t="e">
        <f>#REF!/Trend_VA!B27*100</f>
        <v>#REF!</v>
      </c>
      <c r="AK27" s="34" t="e">
        <f>#REF!/Trend_VA!C27*100</f>
        <v>#REF!</v>
      </c>
      <c r="AL27" s="34" t="e">
        <f>#REF!/Trend_VA!D27*100</f>
        <v>#REF!</v>
      </c>
      <c r="AM27" s="34" t="e">
        <f>#REF!/Trend_VA!E27*100</f>
        <v>#REF!</v>
      </c>
      <c r="AN27" s="34" t="e">
        <f>#REF!/Trend_VA!F27*100</f>
        <v>#REF!</v>
      </c>
      <c r="AO27" s="34" t="e">
        <f>#REF!/Trend_VA!G27*100</f>
        <v>#REF!</v>
      </c>
      <c r="AP27" s="34" t="e">
        <f>#REF!/Trend_VA!H27*100</f>
        <v>#REF!</v>
      </c>
      <c r="AQ27" s="34" t="e">
        <f>#REF!/Trend_VA!I27*100</f>
        <v>#REF!</v>
      </c>
    </row>
    <row r="28" spans="1:43" s="8" customFormat="1" ht="18" customHeight="1" x14ac:dyDescent="0.2">
      <c r="A28" s="59" t="s">
        <v>15</v>
      </c>
      <c r="B28" s="10" t="e">
        <f>#REF!/Trend_VA!#REF!*100</f>
        <v>#REF!</v>
      </c>
      <c r="C28" s="10" t="e">
        <f>#REF!/Trend_VA!#REF!*100</f>
        <v>#REF!</v>
      </c>
      <c r="D28" s="10" t="e">
        <f>#REF!/Trend_VA!#REF!*100</f>
        <v>#REF!</v>
      </c>
      <c r="E28" s="10" t="e">
        <f>#REF!/Trend_VA!#REF!*100</f>
        <v>#REF!</v>
      </c>
      <c r="F28" s="10" t="e">
        <f>#REF!/Trend_VA!#REF!*100</f>
        <v>#REF!</v>
      </c>
      <c r="G28" s="10" t="e">
        <f>#REF!/Trend_VA!#REF!*100</f>
        <v>#REF!</v>
      </c>
      <c r="H28" s="10" t="e">
        <f>#REF!/Trend_VA!#REF!*100</f>
        <v>#REF!</v>
      </c>
      <c r="I28" s="10" t="e">
        <f>#REF!/Trend_VA!#REF!*100</f>
        <v>#REF!</v>
      </c>
      <c r="J28" s="27" t="e">
        <f>#REF!/Trend_VA!#REF!*100</f>
        <v>#REF!</v>
      </c>
      <c r="K28" s="27" t="e">
        <f>#REF!/Trend_VA!#REF!*100</f>
        <v>#REF!</v>
      </c>
      <c r="L28" s="27" t="e">
        <f>#REF!/Trend_VA!#REF!*100</f>
        <v>#REF!</v>
      </c>
      <c r="M28" s="27" t="e">
        <f>#REF!/Trend_VA!#REF!*100</f>
        <v>#REF!</v>
      </c>
      <c r="N28" s="27" t="e">
        <f>#REF!/Trend_VA!#REF!*100</f>
        <v>#REF!</v>
      </c>
      <c r="O28" s="27" t="e">
        <f>#REF!/Trend_VA!#REF!*100</f>
        <v>#REF!</v>
      </c>
      <c r="P28" s="27" t="e">
        <f>#REF!/Trend_VA!#REF!*100</f>
        <v>#REF!</v>
      </c>
      <c r="Q28" s="27" t="e">
        <f>#REF!/Trend_VA!#REF!*100</f>
        <v>#REF!</v>
      </c>
      <c r="R28" s="27" t="e">
        <f>#REF!/Trend_VA!#REF!*100</f>
        <v>#REF!</v>
      </c>
      <c r="S28" s="27" t="e">
        <f>#REF!/Trend_VA!#REF!*100</f>
        <v>#REF!</v>
      </c>
      <c r="T28" s="27" t="e">
        <f>#REF!/Trend_VA!#REF!*100</f>
        <v>#REF!</v>
      </c>
      <c r="U28" s="27" t="e">
        <f>#REF!/Trend_VA!#REF!*100</f>
        <v>#REF!</v>
      </c>
      <c r="V28" s="27" t="e">
        <f>#REF!/Trend_VA!#REF!*100</f>
        <v>#REF!</v>
      </c>
      <c r="W28" s="27" t="e">
        <f>#REF!/Trend_VA!#REF!*100</f>
        <v>#REF!</v>
      </c>
      <c r="X28" s="27" t="e">
        <f>#REF!/Trend_VA!#REF!*100</f>
        <v>#REF!</v>
      </c>
      <c r="Y28" s="27" t="e">
        <f>#REF!/Trend_VA!#REF!*100</f>
        <v>#REF!</v>
      </c>
      <c r="Z28" s="27" t="e">
        <f>#REF!/Trend_VA!#REF!*100</f>
        <v>#REF!</v>
      </c>
      <c r="AA28" s="27" t="e">
        <f>#REF!/Trend_VA!#REF!*100</f>
        <v>#REF!</v>
      </c>
      <c r="AB28" s="27" t="e">
        <f>#REF!/Trend_VA!#REF!*100</f>
        <v>#REF!</v>
      </c>
      <c r="AC28" s="27" t="e">
        <f>#REF!/Trend_VA!#REF!*100</f>
        <v>#REF!</v>
      </c>
      <c r="AD28" s="27" t="e">
        <f>#REF!/Trend_VA!#REF!*100</f>
        <v>#REF!</v>
      </c>
      <c r="AE28" s="27" t="e">
        <f>#REF!/Trend_VA!#REF!*100</f>
        <v>#REF!</v>
      </c>
      <c r="AF28" s="34" t="e">
        <f>#REF!/Trend_VA!#REF!*100</f>
        <v>#REF!</v>
      </c>
      <c r="AG28" s="34" t="e">
        <f>#REF!/Trend_VA!#REF!*100</f>
        <v>#REF!</v>
      </c>
      <c r="AH28" s="34" t="e">
        <f>#REF!/Trend_VA!#REF!*100</f>
        <v>#REF!</v>
      </c>
      <c r="AI28" s="34" t="e">
        <f>#REF!/Trend_VA!#REF!*100</f>
        <v>#REF!</v>
      </c>
      <c r="AJ28" s="34" t="e">
        <f>#REF!/Trend_VA!B28*100</f>
        <v>#REF!</v>
      </c>
      <c r="AK28" s="34" t="e">
        <f>#REF!/Trend_VA!C28*100</f>
        <v>#REF!</v>
      </c>
      <c r="AL28" s="34" t="e">
        <f>#REF!/Trend_VA!D28*100</f>
        <v>#REF!</v>
      </c>
      <c r="AM28" s="34" t="e">
        <f>#REF!/Trend_VA!E28*100</f>
        <v>#REF!</v>
      </c>
      <c r="AN28" s="34" t="e">
        <f>#REF!/Trend_VA!F28*100</f>
        <v>#REF!</v>
      </c>
      <c r="AO28" s="34" t="e">
        <f>#REF!/Trend_VA!G28*100</f>
        <v>#REF!</v>
      </c>
      <c r="AP28" s="34" t="e">
        <f>#REF!/Trend_VA!H28*100</f>
        <v>#REF!</v>
      </c>
      <c r="AQ28" s="34" t="e">
        <f>#REF!/Trend_VA!I28*100</f>
        <v>#REF!</v>
      </c>
    </row>
    <row r="29" spans="1:43" s="8" customFormat="1" ht="18" customHeight="1" x14ac:dyDescent="0.2">
      <c r="A29" s="59" t="s">
        <v>16</v>
      </c>
      <c r="B29" s="10" t="e">
        <f>#REF!/Trend_VA!#REF!*100</f>
        <v>#REF!</v>
      </c>
      <c r="C29" s="10" t="e">
        <f>#REF!/Trend_VA!#REF!*100</f>
        <v>#REF!</v>
      </c>
      <c r="D29" s="10" t="e">
        <f>#REF!/Trend_VA!#REF!*100</f>
        <v>#REF!</v>
      </c>
      <c r="E29" s="10" t="e">
        <f>#REF!/Trend_VA!#REF!*100</f>
        <v>#REF!</v>
      </c>
      <c r="F29" s="10" t="e">
        <f>#REF!/Trend_VA!#REF!*100</f>
        <v>#REF!</v>
      </c>
      <c r="G29" s="10" t="e">
        <f>#REF!/Trend_VA!#REF!*100</f>
        <v>#REF!</v>
      </c>
      <c r="H29" s="10" t="e">
        <f>#REF!/Trend_VA!#REF!*100</f>
        <v>#REF!</v>
      </c>
      <c r="I29" s="10" t="e">
        <f>#REF!/Trend_VA!#REF!*100</f>
        <v>#REF!</v>
      </c>
      <c r="J29" s="27" t="e">
        <f>#REF!/Trend_VA!#REF!*100</f>
        <v>#REF!</v>
      </c>
      <c r="K29" s="27" t="e">
        <f>#REF!/Trend_VA!#REF!*100</f>
        <v>#REF!</v>
      </c>
      <c r="L29" s="27" t="e">
        <f>#REF!/Trend_VA!#REF!*100</f>
        <v>#REF!</v>
      </c>
      <c r="M29" s="27" t="e">
        <f>#REF!/Trend_VA!#REF!*100</f>
        <v>#REF!</v>
      </c>
      <c r="N29" s="27" t="e">
        <f>#REF!/Trend_VA!#REF!*100</f>
        <v>#REF!</v>
      </c>
      <c r="O29" s="27" t="e">
        <f>#REF!/Trend_VA!#REF!*100</f>
        <v>#REF!</v>
      </c>
      <c r="P29" s="27" t="e">
        <f>#REF!/Trend_VA!#REF!*100</f>
        <v>#REF!</v>
      </c>
      <c r="Q29" s="27" t="e">
        <f>#REF!/Trend_VA!#REF!*100</f>
        <v>#REF!</v>
      </c>
      <c r="R29" s="27" t="e">
        <f>#REF!/Trend_VA!#REF!*100</f>
        <v>#REF!</v>
      </c>
      <c r="S29" s="27" t="e">
        <f>#REF!/Trend_VA!#REF!*100</f>
        <v>#REF!</v>
      </c>
      <c r="T29" s="27" t="e">
        <f>#REF!/Trend_VA!#REF!*100</f>
        <v>#REF!</v>
      </c>
      <c r="U29" s="27" t="e">
        <f>#REF!/Trend_VA!#REF!*100</f>
        <v>#REF!</v>
      </c>
      <c r="V29" s="27" t="e">
        <f>#REF!/Trend_VA!#REF!*100</f>
        <v>#REF!</v>
      </c>
      <c r="W29" s="27" t="e">
        <f>#REF!/Trend_VA!#REF!*100</f>
        <v>#REF!</v>
      </c>
      <c r="X29" s="27" t="e">
        <f>#REF!/Trend_VA!#REF!*100</f>
        <v>#REF!</v>
      </c>
      <c r="Y29" s="27" t="e">
        <f>#REF!/Trend_VA!#REF!*100</f>
        <v>#REF!</v>
      </c>
      <c r="Z29" s="27" t="e">
        <f>#REF!/Trend_VA!#REF!*100</f>
        <v>#REF!</v>
      </c>
      <c r="AA29" s="27" t="e">
        <f>#REF!/Trend_VA!#REF!*100</f>
        <v>#REF!</v>
      </c>
      <c r="AB29" s="27" t="e">
        <f>#REF!/Trend_VA!#REF!*100</f>
        <v>#REF!</v>
      </c>
      <c r="AC29" s="27" t="e">
        <f>#REF!/Trend_VA!#REF!*100</f>
        <v>#REF!</v>
      </c>
      <c r="AD29" s="27" t="e">
        <f>#REF!/Trend_VA!#REF!*100</f>
        <v>#REF!</v>
      </c>
      <c r="AE29" s="27" t="e">
        <f>#REF!/Trend_VA!#REF!*100</f>
        <v>#REF!</v>
      </c>
      <c r="AF29" s="34" t="e">
        <f>#REF!/Trend_VA!#REF!*100</f>
        <v>#REF!</v>
      </c>
      <c r="AG29" s="34" t="e">
        <f>#REF!/Trend_VA!#REF!*100</f>
        <v>#REF!</v>
      </c>
      <c r="AH29" s="34" t="e">
        <f>#REF!/Trend_VA!#REF!*100</f>
        <v>#REF!</v>
      </c>
      <c r="AI29" s="34" t="e">
        <f>#REF!/Trend_VA!#REF!*100</f>
        <v>#REF!</v>
      </c>
      <c r="AJ29" s="34" t="e">
        <f>#REF!/Trend_VA!B29*100</f>
        <v>#REF!</v>
      </c>
      <c r="AK29" s="34" t="e">
        <f>#REF!/Trend_VA!C29*100</f>
        <v>#REF!</v>
      </c>
      <c r="AL29" s="34" t="e">
        <f>#REF!/Trend_VA!D29*100</f>
        <v>#REF!</v>
      </c>
      <c r="AM29" s="34" t="e">
        <f>#REF!/Trend_VA!E29*100</f>
        <v>#REF!</v>
      </c>
      <c r="AN29" s="34" t="e">
        <f>#REF!/Trend_VA!F29*100</f>
        <v>#REF!</v>
      </c>
      <c r="AO29" s="34" t="e">
        <f>#REF!/Trend_VA!G29*100</f>
        <v>#REF!</v>
      </c>
      <c r="AP29" s="34" t="e">
        <f>#REF!/Trend_VA!H29*100</f>
        <v>#REF!</v>
      </c>
      <c r="AQ29" s="34" t="e">
        <f>#REF!/Trend_VA!I29*100</f>
        <v>#REF!</v>
      </c>
    </row>
    <row r="30" spans="1:43" s="8" customFormat="1" ht="18" customHeight="1" x14ac:dyDescent="0.2">
      <c r="A30" s="59" t="s">
        <v>58</v>
      </c>
      <c r="B30" s="10" t="e">
        <f>#REF!/Trend_VA!#REF!*100</f>
        <v>#REF!</v>
      </c>
      <c r="C30" s="10" t="e">
        <f>#REF!/Trend_VA!#REF!*100</f>
        <v>#REF!</v>
      </c>
      <c r="D30" s="10" t="e">
        <f>#REF!/Trend_VA!#REF!*100</f>
        <v>#REF!</v>
      </c>
      <c r="E30" s="10" t="e">
        <f>#REF!/Trend_VA!#REF!*100</f>
        <v>#REF!</v>
      </c>
      <c r="F30" s="10" t="e">
        <f>#REF!/Trend_VA!#REF!*100</f>
        <v>#REF!</v>
      </c>
      <c r="G30" s="10" t="e">
        <f>#REF!/Trend_VA!#REF!*100</f>
        <v>#REF!</v>
      </c>
      <c r="H30" s="10" t="e">
        <f>#REF!/Trend_VA!#REF!*100</f>
        <v>#REF!</v>
      </c>
      <c r="I30" s="10" t="e">
        <f>#REF!/Trend_VA!#REF!*100</f>
        <v>#REF!</v>
      </c>
      <c r="J30" s="27" t="e">
        <f>#REF!/Trend_VA!#REF!*100</f>
        <v>#REF!</v>
      </c>
      <c r="K30" s="27" t="e">
        <f>#REF!/Trend_VA!#REF!*100</f>
        <v>#REF!</v>
      </c>
      <c r="L30" s="27" t="e">
        <f>#REF!/Trend_VA!#REF!*100</f>
        <v>#REF!</v>
      </c>
      <c r="M30" s="27" t="e">
        <f>#REF!/Trend_VA!#REF!*100</f>
        <v>#REF!</v>
      </c>
      <c r="N30" s="27" t="e">
        <f>#REF!/Trend_VA!#REF!*100</f>
        <v>#REF!</v>
      </c>
      <c r="O30" s="27" t="e">
        <f>#REF!/Trend_VA!#REF!*100</f>
        <v>#REF!</v>
      </c>
      <c r="P30" s="27" t="e">
        <f>#REF!/Trend_VA!#REF!*100</f>
        <v>#REF!</v>
      </c>
      <c r="Q30" s="27" t="e">
        <f>#REF!/Trend_VA!#REF!*100</f>
        <v>#REF!</v>
      </c>
      <c r="R30" s="27" t="e">
        <f>#REF!/Trend_VA!#REF!*100</f>
        <v>#REF!</v>
      </c>
      <c r="S30" s="27" t="e">
        <f>#REF!/Trend_VA!#REF!*100</f>
        <v>#REF!</v>
      </c>
      <c r="T30" s="27" t="e">
        <f>#REF!/Trend_VA!#REF!*100</f>
        <v>#REF!</v>
      </c>
      <c r="U30" s="27" t="e">
        <f>#REF!/Trend_VA!#REF!*100</f>
        <v>#REF!</v>
      </c>
      <c r="V30" s="27" t="e">
        <f>#REF!/Trend_VA!#REF!*100</f>
        <v>#REF!</v>
      </c>
      <c r="W30" s="27" t="e">
        <f>#REF!/Trend_VA!#REF!*100</f>
        <v>#REF!</v>
      </c>
      <c r="X30" s="27" t="e">
        <f>#REF!/Trend_VA!#REF!*100</f>
        <v>#REF!</v>
      </c>
      <c r="Y30" s="27" t="e">
        <f>#REF!/Trend_VA!#REF!*100</f>
        <v>#REF!</v>
      </c>
      <c r="Z30" s="27" t="e">
        <f>#REF!/Trend_VA!#REF!*100</f>
        <v>#REF!</v>
      </c>
      <c r="AA30" s="27" t="e">
        <f>#REF!/Trend_VA!#REF!*100</f>
        <v>#REF!</v>
      </c>
      <c r="AB30" s="27" t="e">
        <f>#REF!/Trend_VA!#REF!*100</f>
        <v>#REF!</v>
      </c>
      <c r="AC30" s="27" t="e">
        <f>#REF!/Trend_VA!#REF!*100</f>
        <v>#REF!</v>
      </c>
      <c r="AD30" s="27" t="e">
        <f>#REF!/Trend_VA!#REF!*100</f>
        <v>#REF!</v>
      </c>
      <c r="AE30" s="27" t="e">
        <f>#REF!/Trend_VA!#REF!*100</f>
        <v>#REF!</v>
      </c>
      <c r="AF30" s="34" t="e">
        <f>#REF!/Trend_VA!#REF!*100</f>
        <v>#REF!</v>
      </c>
      <c r="AG30" s="34" t="e">
        <f>#REF!/Trend_VA!#REF!*100</f>
        <v>#REF!</v>
      </c>
      <c r="AH30" s="34" t="e">
        <f>#REF!/Trend_VA!#REF!*100</f>
        <v>#REF!</v>
      </c>
      <c r="AI30" s="34" t="e">
        <f>#REF!/Trend_VA!#REF!*100</f>
        <v>#REF!</v>
      </c>
      <c r="AJ30" s="34" t="e">
        <f>#REF!/Trend_VA!B30*100</f>
        <v>#REF!</v>
      </c>
      <c r="AK30" s="34" t="e">
        <f>#REF!/Trend_VA!C30*100</f>
        <v>#REF!</v>
      </c>
      <c r="AL30" s="34" t="e">
        <f>#REF!/Trend_VA!D30*100</f>
        <v>#REF!</v>
      </c>
      <c r="AM30" s="34" t="e">
        <f>#REF!/Trend_VA!E30*100</f>
        <v>#REF!</v>
      </c>
      <c r="AN30" s="34" t="e">
        <f>#REF!/Trend_VA!F30*100</f>
        <v>#REF!</v>
      </c>
      <c r="AO30" s="34" t="e">
        <f>#REF!/Trend_VA!G30*100</f>
        <v>#REF!</v>
      </c>
      <c r="AP30" s="34" t="e">
        <f>#REF!/Trend_VA!H30*100</f>
        <v>#REF!</v>
      </c>
      <c r="AQ30" s="34" t="e">
        <f>#REF!/Trend_VA!I30*100</f>
        <v>#REF!</v>
      </c>
    </row>
    <row r="31" spans="1:43" s="8" customFormat="1" ht="18" customHeight="1" x14ac:dyDescent="0.2">
      <c r="A31" s="59" t="s">
        <v>71</v>
      </c>
      <c r="B31" s="10" t="e">
        <f>#REF!/Trend_VA!#REF!*100</f>
        <v>#REF!</v>
      </c>
      <c r="C31" s="10" t="e">
        <f>#REF!/Trend_VA!#REF!*100</f>
        <v>#REF!</v>
      </c>
      <c r="D31" s="10" t="e">
        <f>#REF!/Trend_VA!#REF!*100</f>
        <v>#REF!</v>
      </c>
      <c r="E31" s="10" t="e">
        <f>#REF!/Trend_VA!#REF!*100</f>
        <v>#REF!</v>
      </c>
      <c r="F31" s="10" t="e">
        <f>#REF!/Trend_VA!#REF!*100</f>
        <v>#REF!</v>
      </c>
      <c r="G31" s="10" t="e">
        <f>#REF!/Trend_VA!#REF!*100</f>
        <v>#REF!</v>
      </c>
      <c r="H31" s="10" t="e">
        <f>#REF!/Trend_VA!#REF!*100</f>
        <v>#REF!</v>
      </c>
      <c r="I31" s="10" t="e">
        <f>#REF!/Trend_VA!#REF!*100</f>
        <v>#REF!</v>
      </c>
      <c r="J31" s="27" t="e">
        <f>#REF!/Trend_VA!#REF!*100</f>
        <v>#REF!</v>
      </c>
      <c r="K31" s="27" t="e">
        <f>#REF!/Trend_VA!#REF!*100</f>
        <v>#REF!</v>
      </c>
      <c r="L31" s="27" t="e">
        <f>#REF!/Trend_VA!#REF!*100</f>
        <v>#REF!</v>
      </c>
      <c r="M31" s="27" t="e">
        <f>#REF!/Trend_VA!#REF!*100</f>
        <v>#REF!</v>
      </c>
      <c r="N31" s="27" t="e">
        <f>#REF!/Trend_VA!#REF!*100</f>
        <v>#REF!</v>
      </c>
      <c r="O31" s="27" t="e">
        <f>#REF!/Trend_VA!#REF!*100</f>
        <v>#REF!</v>
      </c>
      <c r="P31" s="27" t="e">
        <f>#REF!/Trend_VA!#REF!*100</f>
        <v>#REF!</v>
      </c>
      <c r="Q31" s="27" t="s">
        <v>79</v>
      </c>
      <c r="R31" s="27" t="e">
        <f>#REF!/Trend_VA!#REF!*100</f>
        <v>#REF!</v>
      </c>
      <c r="S31" s="27" t="e">
        <f>#REF!/Trend_VA!#REF!*100</f>
        <v>#REF!</v>
      </c>
      <c r="T31" s="27" t="e">
        <f>#REF!/Trend_VA!#REF!*100</f>
        <v>#REF!</v>
      </c>
      <c r="U31" s="27" t="e">
        <f>#REF!/Trend_VA!#REF!*100</f>
        <v>#REF!</v>
      </c>
      <c r="V31" s="27" t="e">
        <f>#REF!/Trend_VA!#REF!*100</f>
        <v>#REF!</v>
      </c>
      <c r="W31" s="27" t="e">
        <f>#REF!/Trend_VA!#REF!*100</f>
        <v>#REF!</v>
      </c>
      <c r="X31" s="27" t="e">
        <f>#REF!/Trend_VA!#REF!*100</f>
        <v>#REF!</v>
      </c>
      <c r="Y31" s="27" t="e">
        <f>#REF!/Trend_VA!#REF!*100</f>
        <v>#REF!</v>
      </c>
      <c r="Z31" s="27" t="e">
        <f>#REF!/Trend_VA!#REF!*100</f>
        <v>#REF!</v>
      </c>
      <c r="AA31" s="27" t="e">
        <f>#REF!/Trend_VA!#REF!*100</f>
        <v>#REF!</v>
      </c>
      <c r="AB31" s="27" t="e">
        <f>#REF!/Trend_VA!#REF!*100</f>
        <v>#REF!</v>
      </c>
      <c r="AC31" s="27" t="e">
        <f>#REF!/Trend_VA!#REF!*100</f>
        <v>#REF!</v>
      </c>
      <c r="AD31" s="27" t="e">
        <f>#REF!/Trend_VA!#REF!*100</f>
        <v>#REF!</v>
      </c>
      <c r="AE31" s="27" t="e">
        <f>#REF!/Trend_VA!#REF!*100</f>
        <v>#REF!</v>
      </c>
      <c r="AF31" s="34" t="e">
        <f>#REF!/Trend_VA!#REF!*100</f>
        <v>#REF!</v>
      </c>
      <c r="AG31" s="34" t="e">
        <f>#REF!/Trend_VA!#REF!*100</f>
        <v>#REF!</v>
      </c>
      <c r="AH31" s="34" t="e">
        <f>#REF!/Trend_VA!#REF!*100</f>
        <v>#REF!</v>
      </c>
      <c r="AI31" s="34" t="e">
        <f>#REF!/Trend_VA!#REF!*100</f>
        <v>#REF!</v>
      </c>
      <c r="AJ31" s="34" t="e">
        <f>#REF!/Trend_VA!B31*100</f>
        <v>#REF!</v>
      </c>
      <c r="AK31" s="34" t="e">
        <f>#REF!/Trend_VA!C31*100</f>
        <v>#REF!</v>
      </c>
      <c r="AL31" s="34" t="e">
        <f>#REF!/Trend_VA!D31*100</f>
        <v>#REF!</v>
      </c>
      <c r="AM31" s="34" t="e">
        <f>#REF!/Trend_VA!E31*100</f>
        <v>#REF!</v>
      </c>
      <c r="AN31" s="34" t="e">
        <f>#REF!/Trend_VA!F31*100</f>
        <v>#REF!</v>
      </c>
      <c r="AO31" s="34" t="e">
        <f>#REF!/Trend_VA!G31*100</f>
        <v>#REF!</v>
      </c>
      <c r="AP31" s="34" t="e">
        <f>#REF!/Trend_VA!H31*100</f>
        <v>#REF!</v>
      </c>
      <c r="AQ31" s="34" t="e">
        <f>#REF!/Trend_VA!I31*100</f>
        <v>#REF!</v>
      </c>
    </row>
    <row r="32" spans="1:43" s="8" customFormat="1" ht="18" customHeight="1" x14ac:dyDescent="0.2">
      <c r="A32" s="59" t="s">
        <v>17</v>
      </c>
      <c r="B32" s="10" t="e">
        <f>#REF!/Trend_VA!#REF!*100</f>
        <v>#REF!</v>
      </c>
      <c r="C32" s="10" t="e">
        <f>#REF!/Trend_VA!#REF!*100</f>
        <v>#REF!</v>
      </c>
      <c r="D32" s="10" t="e">
        <f>#REF!/Trend_VA!#REF!*100</f>
        <v>#REF!</v>
      </c>
      <c r="E32" s="10" t="e">
        <f>#REF!/Trend_VA!#REF!*100</f>
        <v>#REF!</v>
      </c>
      <c r="F32" s="10" t="e">
        <f>#REF!/Trend_VA!#REF!*100</f>
        <v>#REF!</v>
      </c>
      <c r="G32" s="10" t="e">
        <f>#REF!/Trend_VA!#REF!*100</f>
        <v>#REF!</v>
      </c>
      <c r="H32" s="10" t="e">
        <f>#REF!/Trend_VA!#REF!*100</f>
        <v>#REF!</v>
      </c>
      <c r="I32" s="10" t="e">
        <f>#REF!/Trend_VA!#REF!*100</f>
        <v>#REF!</v>
      </c>
      <c r="J32" s="27" t="e">
        <f>#REF!/Trend_VA!#REF!*100</f>
        <v>#REF!</v>
      </c>
      <c r="K32" s="27" t="e">
        <f>#REF!/Trend_VA!#REF!*100</f>
        <v>#REF!</v>
      </c>
      <c r="L32" s="27" t="e">
        <f>#REF!/Trend_VA!#REF!*100</f>
        <v>#REF!</v>
      </c>
      <c r="M32" s="27" t="e">
        <f>#REF!/Trend_VA!#REF!*100</f>
        <v>#REF!</v>
      </c>
      <c r="N32" s="27" t="e">
        <f>#REF!/Trend_VA!#REF!*100</f>
        <v>#REF!</v>
      </c>
      <c r="O32" s="27" t="e">
        <f>#REF!/Trend_VA!#REF!*100</f>
        <v>#REF!</v>
      </c>
      <c r="P32" s="27" t="e">
        <f>#REF!/Trend_VA!#REF!*100</f>
        <v>#REF!</v>
      </c>
      <c r="Q32" s="27" t="e">
        <f>#REF!/Trend_VA!#REF!*100</f>
        <v>#REF!</v>
      </c>
      <c r="R32" s="27" t="e">
        <f>#REF!/Trend_VA!#REF!*100</f>
        <v>#REF!</v>
      </c>
      <c r="S32" s="27" t="e">
        <f>#REF!/Trend_VA!#REF!*100</f>
        <v>#REF!</v>
      </c>
      <c r="T32" s="27" t="e">
        <f>#REF!/Trend_VA!#REF!*100</f>
        <v>#REF!</v>
      </c>
      <c r="U32" s="27" t="e">
        <f>#REF!/Trend_VA!#REF!*100</f>
        <v>#REF!</v>
      </c>
      <c r="V32" s="27" t="e">
        <f>#REF!/Trend_VA!#REF!*100</f>
        <v>#REF!</v>
      </c>
      <c r="W32" s="27" t="e">
        <f>#REF!/Trend_VA!#REF!*100</f>
        <v>#REF!</v>
      </c>
      <c r="X32" s="27" t="e">
        <f>#REF!/Trend_VA!#REF!*100</f>
        <v>#REF!</v>
      </c>
      <c r="Y32" s="27" t="e">
        <f>#REF!/Trend_VA!#REF!*100</f>
        <v>#REF!</v>
      </c>
      <c r="Z32" s="27" t="e">
        <f>#REF!/Trend_VA!#REF!*100</f>
        <v>#REF!</v>
      </c>
      <c r="AA32" s="27" t="e">
        <f>#REF!/Trend_VA!#REF!*100</f>
        <v>#REF!</v>
      </c>
      <c r="AB32" s="27" t="e">
        <f>#REF!/Trend_VA!#REF!*100</f>
        <v>#REF!</v>
      </c>
      <c r="AC32" s="27" t="e">
        <f>#REF!/Trend_VA!#REF!*100</f>
        <v>#REF!</v>
      </c>
      <c r="AD32" s="27" t="e">
        <f>#REF!/Trend_VA!#REF!*100</f>
        <v>#REF!</v>
      </c>
      <c r="AE32" s="27" t="e">
        <f>#REF!/Trend_VA!#REF!*100</f>
        <v>#REF!</v>
      </c>
      <c r="AF32" s="34" t="e">
        <f>#REF!/Trend_VA!#REF!*100</f>
        <v>#REF!</v>
      </c>
      <c r="AG32" s="34" t="e">
        <f>#REF!/Trend_VA!#REF!*100</f>
        <v>#REF!</v>
      </c>
      <c r="AH32" s="34" t="e">
        <f>#REF!/Trend_VA!#REF!*100</f>
        <v>#REF!</v>
      </c>
      <c r="AI32" s="34" t="e">
        <f>#REF!/Trend_VA!#REF!*100</f>
        <v>#REF!</v>
      </c>
      <c r="AJ32" s="34" t="e">
        <f>#REF!/Trend_VA!B32*100</f>
        <v>#REF!</v>
      </c>
      <c r="AK32" s="34" t="e">
        <f>#REF!/Trend_VA!C32*100</f>
        <v>#REF!</v>
      </c>
      <c r="AL32" s="34" t="e">
        <f>#REF!/Trend_VA!D32*100</f>
        <v>#REF!</v>
      </c>
      <c r="AM32" s="34" t="e">
        <f>#REF!/Trend_VA!E32*100</f>
        <v>#REF!</v>
      </c>
      <c r="AN32" s="34" t="e">
        <f>#REF!/Trend_VA!F32*100</f>
        <v>#REF!</v>
      </c>
      <c r="AO32" s="34" t="e">
        <f>#REF!/Trend_VA!G32*100</f>
        <v>#REF!</v>
      </c>
      <c r="AP32" s="34" t="e">
        <f>#REF!/Trend_VA!H32*100</f>
        <v>#REF!</v>
      </c>
      <c r="AQ32" s="34" t="e">
        <f>#REF!/Trend_VA!I32*100</f>
        <v>#REF!</v>
      </c>
    </row>
    <row r="33" spans="1:43" s="8" customFormat="1" ht="18" customHeight="1" x14ac:dyDescent="0.2">
      <c r="A33" s="59" t="s">
        <v>59</v>
      </c>
      <c r="B33" s="10" t="e">
        <f>#REF!/Trend_VA!#REF!*100</f>
        <v>#REF!</v>
      </c>
      <c r="C33" s="10" t="e">
        <f>#REF!/Trend_VA!#REF!*100</f>
        <v>#REF!</v>
      </c>
      <c r="D33" s="10" t="e">
        <f>#REF!/Trend_VA!#REF!*100</f>
        <v>#REF!</v>
      </c>
      <c r="E33" s="10" t="e">
        <f>#REF!/Trend_VA!#REF!*100</f>
        <v>#REF!</v>
      </c>
      <c r="F33" s="10" t="e">
        <f>#REF!/Trend_VA!#REF!*100</f>
        <v>#REF!</v>
      </c>
      <c r="G33" s="10" t="e">
        <f>#REF!/Trend_VA!#REF!*100</f>
        <v>#REF!</v>
      </c>
      <c r="H33" s="10" t="e">
        <f>#REF!/Trend_VA!#REF!*100</f>
        <v>#REF!</v>
      </c>
      <c r="I33" s="10" t="e">
        <f>#REF!/Trend_VA!#REF!*100</f>
        <v>#REF!</v>
      </c>
      <c r="J33" s="27" t="e">
        <f>#REF!/Trend_VA!#REF!*100</f>
        <v>#REF!</v>
      </c>
      <c r="K33" s="27" t="e">
        <f>#REF!/Trend_VA!#REF!*100</f>
        <v>#REF!</v>
      </c>
      <c r="L33" s="27" t="e">
        <f>#REF!/Trend_VA!#REF!*100</f>
        <v>#REF!</v>
      </c>
      <c r="M33" s="27" t="e">
        <f>#REF!/Trend_VA!#REF!*100</f>
        <v>#REF!</v>
      </c>
      <c r="N33" s="27" t="e">
        <f>#REF!/Trend_VA!#REF!*100</f>
        <v>#REF!</v>
      </c>
      <c r="O33" s="27" t="e">
        <f>#REF!/Trend_VA!#REF!*100</f>
        <v>#REF!</v>
      </c>
      <c r="P33" s="27" t="e">
        <f>#REF!/Trend_VA!#REF!*100</f>
        <v>#REF!</v>
      </c>
      <c r="Q33" s="27" t="e">
        <f>#REF!/Trend_VA!#REF!*100</f>
        <v>#REF!</v>
      </c>
      <c r="R33" s="27" t="e">
        <f>#REF!/Trend_VA!#REF!*100</f>
        <v>#REF!</v>
      </c>
      <c r="S33" s="27" t="e">
        <f>#REF!/Trend_VA!#REF!*100</f>
        <v>#REF!</v>
      </c>
      <c r="T33" s="27" t="e">
        <f>#REF!/Trend_VA!#REF!*100</f>
        <v>#REF!</v>
      </c>
      <c r="U33" s="27" t="e">
        <f>#REF!/Trend_VA!#REF!*100</f>
        <v>#REF!</v>
      </c>
      <c r="V33" s="27" t="e">
        <f>#REF!/Trend_VA!#REF!*100</f>
        <v>#REF!</v>
      </c>
      <c r="W33" s="27" t="e">
        <f>#REF!/Trend_VA!#REF!*100</f>
        <v>#REF!</v>
      </c>
      <c r="X33" s="27" t="e">
        <f>#REF!/Trend_VA!#REF!*100</f>
        <v>#REF!</v>
      </c>
      <c r="Y33" s="27" t="e">
        <f>#REF!/Trend_VA!#REF!*100</f>
        <v>#REF!</v>
      </c>
      <c r="Z33" s="27" t="e">
        <f>#REF!/Trend_VA!#REF!*100</f>
        <v>#REF!</v>
      </c>
      <c r="AA33" s="27" t="e">
        <f>#REF!/Trend_VA!#REF!*100</f>
        <v>#REF!</v>
      </c>
      <c r="AB33" s="27" t="e">
        <f>#REF!/Trend_VA!#REF!*100</f>
        <v>#REF!</v>
      </c>
      <c r="AC33" s="27" t="e">
        <f>#REF!/Trend_VA!#REF!*100</f>
        <v>#REF!</v>
      </c>
      <c r="AD33" s="27" t="e">
        <f>#REF!/Trend_VA!#REF!*100</f>
        <v>#REF!</v>
      </c>
      <c r="AE33" s="27" t="e">
        <f>#REF!/Trend_VA!#REF!*100</f>
        <v>#REF!</v>
      </c>
      <c r="AF33" s="34" t="e">
        <f>#REF!/Trend_VA!#REF!*100</f>
        <v>#REF!</v>
      </c>
      <c r="AG33" s="34" t="e">
        <f>#REF!/Trend_VA!#REF!*100</f>
        <v>#REF!</v>
      </c>
      <c r="AH33" s="34" t="e">
        <f>#REF!/Trend_VA!#REF!*100</f>
        <v>#REF!</v>
      </c>
      <c r="AI33" s="34" t="e">
        <f>#REF!/Trend_VA!#REF!*100</f>
        <v>#REF!</v>
      </c>
      <c r="AJ33" s="34" t="e">
        <f>#REF!/Trend_VA!B33*100</f>
        <v>#REF!</v>
      </c>
      <c r="AK33" s="34" t="e">
        <f>#REF!/Trend_VA!C33*100</f>
        <v>#REF!</v>
      </c>
      <c r="AL33" s="34" t="e">
        <f>#REF!/Trend_VA!D33*100</f>
        <v>#REF!</v>
      </c>
      <c r="AM33" s="34" t="e">
        <f>#REF!/Trend_VA!E33*100</f>
        <v>#REF!</v>
      </c>
      <c r="AN33" s="34" t="e">
        <f>#REF!/Trend_VA!F33*100</f>
        <v>#REF!</v>
      </c>
      <c r="AO33" s="34" t="e">
        <f>#REF!/Trend_VA!G33*100</f>
        <v>#REF!</v>
      </c>
      <c r="AP33" s="34" t="e">
        <f>#REF!/Trend_VA!H33*100</f>
        <v>#REF!</v>
      </c>
      <c r="AQ33" s="34" t="e">
        <f>#REF!/Trend_VA!I33*100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#REF!/Trend_VA!#REF!*100</f>
        <v>#REF!</v>
      </c>
      <c r="C36" s="28" t="e">
        <f>#REF!/Trend_VA!#REF!*100</f>
        <v>#REF!</v>
      </c>
      <c r="D36" s="28" t="e">
        <f>#REF!/Trend_VA!#REF!*100</f>
        <v>#REF!</v>
      </c>
      <c r="E36" s="28" t="e">
        <f>#REF!/Trend_VA!#REF!*100</f>
        <v>#REF!</v>
      </c>
      <c r="F36" s="28" t="e">
        <f>#REF!/Trend_VA!#REF!*100</f>
        <v>#REF!</v>
      </c>
      <c r="G36" s="28" t="e">
        <f>#REF!/Trend_VA!#REF!*100</f>
        <v>#REF!</v>
      </c>
      <c r="H36" s="28" t="e">
        <f>#REF!/Trend_VA!#REF!*100</f>
        <v>#REF!</v>
      </c>
      <c r="I36" s="28" t="e">
        <f>#REF!/Trend_VA!#REF!*100</f>
        <v>#REF!</v>
      </c>
      <c r="J36" s="28" t="e">
        <f>#REF!/Trend_VA!#REF!*100</f>
        <v>#REF!</v>
      </c>
      <c r="K36" s="28" t="e">
        <f>#REF!/Trend_VA!#REF!*100</f>
        <v>#REF!</v>
      </c>
      <c r="L36" s="28" t="e">
        <f>#REF!/Trend_VA!#REF!*100</f>
        <v>#REF!</v>
      </c>
      <c r="M36" s="28" t="e">
        <f>#REF!/Trend_VA!#REF!*100</f>
        <v>#REF!</v>
      </c>
      <c r="N36" s="28" t="e">
        <f>#REF!/Trend_VA!#REF!*100</f>
        <v>#REF!</v>
      </c>
      <c r="O36" s="28" t="e">
        <f>#REF!/Trend_VA!#REF!*100</f>
        <v>#REF!</v>
      </c>
      <c r="P36" s="28" t="e">
        <f>#REF!/Trend_VA!#REF!*100</f>
        <v>#REF!</v>
      </c>
      <c r="Q36" s="28" t="e">
        <f>#REF!/Trend_VA!#REF!*100</f>
        <v>#REF!</v>
      </c>
      <c r="R36" s="28" t="e">
        <f>#REF!/Trend_VA!#REF!*100</f>
        <v>#REF!</v>
      </c>
      <c r="S36" s="28" t="e">
        <f>#REF!/Trend_VA!#REF!*100</f>
        <v>#REF!</v>
      </c>
      <c r="T36" s="28" t="e">
        <f>#REF!/Trend_VA!#REF!*100</f>
        <v>#REF!</v>
      </c>
      <c r="U36" s="28" t="e">
        <f>#REF!/Trend_VA!#REF!*100</f>
        <v>#REF!</v>
      </c>
      <c r="V36" s="28" t="e">
        <f>#REF!/Trend_VA!#REF!*100</f>
        <v>#REF!</v>
      </c>
      <c r="W36" s="28" t="e">
        <f>#REF!/Trend_VA!#REF!*100</f>
        <v>#REF!</v>
      </c>
      <c r="X36" s="28" t="e">
        <f>#REF!/Trend_VA!#REF!*100</f>
        <v>#REF!</v>
      </c>
      <c r="Y36" s="28" t="e">
        <f>#REF!/Trend_VA!#REF!*100</f>
        <v>#REF!</v>
      </c>
      <c r="Z36" s="28" t="e">
        <f>#REF!/Trend_VA!#REF!*100</f>
        <v>#REF!</v>
      </c>
      <c r="AA36" s="28" t="e">
        <f>#REF!/Trend_VA!#REF!*100</f>
        <v>#REF!</v>
      </c>
      <c r="AB36" s="28" t="e">
        <f>#REF!/Trend_VA!#REF!*100</f>
        <v>#REF!</v>
      </c>
      <c r="AC36" s="28" t="e">
        <f>#REF!/Trend_VA!#REF!*100</f>
        <v>#REF!</v>
      </c>
      <c r="AD36" s="28" t="e">
        <f>#REF!/Trend_VA!#REF!*100</f>
        <v>#REF!</v>
      </c>
      <c r="AE36" s="28" t="e">
        <f>#REF!/Trend_VA!#REF!*100</f>
        <v>#REF!</v>
      </c>
      <c r="AF36" s="35" t="e">
        <f>#REF!/Trend_VA!#REF!*100</f>
        <v>#REF!</v>
      </c>
      <c r="AG36" s="35" t="e">
        <f>#REF!/Trend_VA!#REF!*100</f>
        <v>#REF!</v>
      </c>
      <c r="AH36" s="35" t="e">
        <f>#REF!/Trend_VA!#REF!*100</f>
        <v>#REF!</v>
      </c>
      <c r="AI36" s="35" t="e">
        <f>#REF!/Trend_VA!#REF!*100</f>
        <v>#REF!</v>
      </c>
      <c r="AJ36" s="35" t="e">
        <f>#REF!/Trend_VA!B36*100</f>
        <v>#REF!</v>
      </c>
      <c r="AK36" s="35" t="e">
        <f>#REF!/Trend_VA!C36*100</f>
        <v>#REF!</v>
      </c>
      <c r="AL36" s="35" t="e">
        <f>#REF!/Trend_VA!D36*100</f>
        <v>#REF!</v>
      </c>
      <c r="AM36" s="35" t="e">
        <f>#REF!/Trend_VA!E36*100</f>
        <v>#REF!</v>
      </c>
      <c r="AN36" s="35" t="e">
        <f>#REF!/Trend_VA!F36*100</f>
        <v>#REF!</v>
      </c>
      <c r="AO36" s="35" t="e">
        <f>#REF!/Trend_VA!G36*100</f>
        <v>#REF!</v>
      </c>
      <c r="AP36" s="35" t="e">
        <f>#REF!/Trend_VA!H36*100</f>
        <v>#REF!</v>
      </c>
      <c r="AQ36" s="35" t="e">
        <f>#REF!/Trend_VA!I36*100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63:G68"/>
  <sheetViews>
    <sheetView topLeftCell="A34" workbookViewId="0">
      <selection activeCell="U34" sqref="U34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63:G68"/>
  <sheetViews>
    <sheetView topLeftCell="A10"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Roland Muhumuza</cp:lastModifiedBy>
  <cp:lastPrinted>2022-09-30T12:24:52Z</cp:lastPrinted>
  <dcterms:created xsi:type="dcterms:W3CDTF">2014-11-20T08:31:08Z</dcterms:created>
  <dcterms:modified xsi:type="dcterms:W3CDTF">2022-10-11T09:05:37Z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