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National Accounts\QGDP Q12023_24\QGDP_Dissem Tables\Q1 202324\"/>
    </mc:Choice>
  </mc:AlternateContent>
  <xr:revisionPtr revIDLastSave="0" documentId="13_ncr:1_{F7272454-6A70-4637-A85B-D3215D5AF8A1}" xr6:coauthVersionLast="36" xr6:coauthVersionMax="36" xr10:uidLastSave="{00000000-0000-0000-0000-000000000000}"/>
  <bookViews>
    <workbookView xWindow="-120" yWindow="-120" windowWidth="20730" windowHeight="11160" tabRatio="713" activeTab="3" xr2:uid="{00000000-000D-0000-FFFF-FFFF00000000}"/>
  </bookViews>
  <sheets>
    <sheet name="Summary" sheetId="2" r:id="rId1"/>
    <sheet name="Original_VA" sheetId="4" r:id="rId2"/>
    <sheet name="Original_%share" sheetId="6" r:id="rId3"/>
    <sheet name="Deseason_VA" sheetId="1" r:id="rId4"/>
    <sheet name="Deseason_%share" sheetId="8" r:id="rId5"/>
    <sheet name="Trend_VA" sheetId="9" r:id="rId6"/>
    <sheet name="Trend_%share" sheetId="11" r:id="rId7"/>
    <sheet name="Original_Expenditure" sheetId="15" r:id="rId8"/>
    <sheet name="Deseason_Exp" sheetId="16" r:id="rId9"/>
    <sheet name="Trend_Exp" sheetId="17" r:id="rId10"/>
    <sheet name="OS VA CP Growth" sheetId="5" state="hidden" r:id="rId11"/>
    <sheet name="SA VA CKP growth" sheetId="7" state="hidden" r:id="rId12"/>
  </sheets>
  <externalReferences>
    <externalReference r:id="rId13"/>
  </externalReferences>
  <definedNames>
    <definedName name="_xlnm.Print_Area" localSheetId="4">'Deseason_%share'!$A$1:$BL$37</definedName>
    <definedName name="_xlnm.Print_Area" localSheetId="8">Deseason_Exp!$A$1:$AE$51</definedName>
    <definedName name="_xlnm.Print_Area" localSheetId="3">Deseason_VA!$A$1:$BL$37</definedName>
    <definedName name="_xlnm.Print_Area" localSheetId="2">'Original_%share'!$A$1:$BL$37</definedName>
    <definedName name="_xlnm.Print_Area" localSheetId="7">Original_Expenditure!$A$1:$AE$51</definedName>
    <definedName name="_xlnm.Print_Area" localSheetId="1">Original_VA!$A$1:$BL$37</definedName>
    <definedName name="_xlnm.Print_Area" localSheetId="0">Summary!$A$1:$BL$55</definedName>
    <definedName name="_xlnm.Print_Area" localSheetId="6">'Trend_%share'!$A$1:$BL$37</definedName>
    <definedName name="_xlnm.Print_Area" localSheetId="9">Trend_Exp!$A$1:$AF$51</definedName>
    <definedName name="_xlnm.Print_Area" localSheetId="5">Trend_VA!$A$1:$BL$37</definedName>
  </definedNames>
  <calcPr calcId="191029"/>
</workbook>
</file>

<file path=xl/calcChain.xml><?xml version="1.0" encoding="utf-8"?>
<calcChain xmlns="http://schemas.openxmlformats.org/spreadsheetml/2006/main">
  <c r="C26" i="7" l="1"/>
  <c r="E26" i="7" l="1"/>
  <c r="D26" i="7"/>
  <c r="F26" i="7" l="1"/>
  <c r="Q26" i="7" l="1"/>
  <c r="J26" i="7"/>
  <c r="N26" i="7"/>
  <c r="Z26" i="7"/>
  <c r="S26" i="7"/>
  <c r="T26" i="7"/>
  <c r="W26" i="7"/>
  <c r="M26" i="7"/>
  <c r="L26" i="7"/>
  <c r="V26" i="7"/>
  <c r="O26" i="7"/>
  <c r="R26" i="7"/>
  <c r="Y26" i="7"/>
  <c r="P26" i="7"/>
  <c r="AA26" i="7"/>
  <c r="K26" i="7"/>
  <c r="G26" i="7"/>
  <c r="H26" i="7"/>
  <c r="U26" i="7"/>
  <c r="X26" i="7"/>
  <c r="I26" i="7"/>
  <c r="AB26" i="7"/>
  <c r="Y21" i="7" l="1"/>
  <c r="P21" i="7"/>
  <c r="Q21" i="7"/>
  <c r="T21" i="7"/>
  <c r="E21" i="7"/>
  <c r="G20" i="7"/>
  <c r="N20" i="7"/>
  <c r="V20" i="7"/>
  <c r="F11" i="7"/>
  <c r="AB11" i="7"/>
  <c r="O10" i="7"/>
  <c r="T10" i="7"/>
  <c r="F10" i="7"/>
  <c r="L11" i="7"/>
  <c r="W11" i="7"/>
  <c r="H11" i="7"/>
  <c r="AB10" i="7"/>
  <c r="Z21" i="7"/>
  <c r="U20" i="7"/>
  <c r="AA20" i="7"/>
  <c r="P11" i="7"/>
  <c r="Y11" i="7"/>
  <c r="AB21" i="7"/>
  <c r="M21" i="7"/>
  <c r="J21" i="7"/>
  <c r="Y20" i="7"/>
  <c r="I11" i="7"/>
  <c r="D11" i="7"/>
  <c r="S11" i="7"/>
  <c r="C11" i="7"/>
  <c r="U11" i="7"/>
  <c r="Q10" i="7"/>
  <c r="I10" i="7"/>
  <c r="S21" i="7"/>
  <c r="G21" i="7"/>
  <c r="W21" i="7"/>
  <c r="D21" i="7"/>
  <c r="K21" i="7"/>
  <c r="X21" i="7"/>
  <c r="W20" i="7"/>
  <c r="R20" i="7"/>
  <c r="Q20" i="7"/>
  <c r="J11" i="7"/>
  <c r="O11" i="7"/>
  <c r="R10" i="7"/>
  <c r="AB20" i="7"/>
  <c r="D20" i="7"/>
  <c r="D10" i="7"/>
  <c r="J10" i="7"/>
  <c r="E10" i="7"/>
  <c r="C21" i="7"/>
  <c r="N21" i="7"/>
  <c r="L21" i="7"/>
  <c r="H21" i="7"/>
  <c r="AA21" i="7"/>
  <c r="S20" i="7"/>
  <c r="J20" i="7"/>
  <c r="H20" i="7"/>
  <c r="N11" i="7"/>
  <c r="G11" i="7"/>
  <c r="K10" i="7"/>
  <c r="W10" i="7"/>
  <c r="S10" i="7"/>
  <c r="G10" i="7"/>
  <c r="AA10" i="7"/>
  <c r="Q11" i="7"/>
  <c r="K20" i="7"/>
  <c r="T11" i="7"/>
  <c r="Z11" i="7"/>
  <c r="M11" i="7"/>
  <c r="P10" i="7"/>
  <c r="R21" i="7"/>
  <c r="I21" i="7"/>
  <c r="X20" i="7"/>
  <c r="Z20" i="7"/>
  <c r="O20" i="7"/>
  <c r="T20" i="7"/>
  <c r="P20" i="7"/>
  <c r="C20" i="7"/>
  <c r="I20" i="7"/>
  <c r="V11" i="7"/>
  <c r="X11" i="7"/>
  <c r="K11" i="7"/>
  <c r="R11" i="7"/>
  <c r="M10" i="7"/>
  <c r="U10" i="7"/>
  <c r="Z10" i="7"/>
  <c r="V10" i="7"/>
  <c r="O21" i="7"/>
  <c r="U21" i="7"/>
  <c r="F21" i="7"/>
  <c r="V21" i="7"/>
  <c r="L20" i="7"/>
  <c r="F20" i="7"/>
  <c r="E20" i="7"/>
  <c r="N10" i="7"/>
  <c r="L10" i="7"/>
  <c r="M20" i="7"/>
  <c r="AA11" i="7"/>
  <c r="E11" i="7"/>
  <c r="X10" i="7"/>
  <c r="Y10" i="7"/>
  <c r="H10" i="7"/>
  <c r="C10" i="7"/>
  <c r="C12" i="7" l="1"/>
  <c r="AA12" i="7"/>
  <c r="G12" i="7"/>
  <c r="Z12" i="7"/>
  <c r="Q12" i="7"/>
  <c r="N8" i="7"/>
  <c r="Y8" i="7"/>
  <c r="Q8" i="7"/>
  <c r="O8" i="7"/>
  <c r="X19" i="7"/>
  <c r="X14" i="7"/>
  <c r="X18" i="7"/>
  <c r="K18" i="7"/>
  <c r="V18" i="7"/>
  <c r="I12" i="7"/>
  <c r="M12" i="7"/>
  <c r="Z8" i="7"/>
  <c r="U8" i="7"/>
  <c r="R8" i="7"/>
  <c r="C8" i="7"/>
  <c r="AB19" i="7"/>
  <c r="AB14" i="7"/>
  <c r="Y19" i="7"/>
  <c r="Y14" i="7"/>
  <c r="E19" i="7"/>
  <c r="E14" i="7"/>
  <c r="D19" i="7"/>
  <c r="D14" i="7"/>
  <c r="C18" i="7"/>
  <c r="E18" i="7"/>
  <c r="J12" i="7"/>
  <c r="AB12" i="7"/>
  <c r="N12" i="7"/>
  <c r="D12" i="7"/>
  <c r="K12" i="7"/>
  <c r="X12" i="7"/>
  <c r="F8" i="7"/>
  <c r="L8" i="7"/>
  <c r="V8" i="7"/>
  <c r="H8" i="7"/>
  <c r="G19" i="7"/>
  <c r="G14" i="7"/>
  <c r="U18" i="7"/>
  <c r="AA18" i="7"/>
  <c r="U12" i="7"/>
  <c r="H12" i="7"/>
  <c r="P12" i="7"/>
  <c r="E8" i="7"/>
  <c r="D8" i="7"/>
  <c r="N14" i="7"/>
  <c r="N19" i="7"/>
  <c r="C19" i="7"/>
  <c r="C14" i="7"/>
  <c r="C13" i="7" s="1"/>
  <c r="H18" i="7"/>
  <c r="N18" i="7"/>
  <c r="S12" i="7"/>
  <c r="T12" i="7"/>
  <c r="AA8" i="7"/>
  <c r="K8" i="7"/>
  <c r="AB8" i="7"/>
  <c r="J8" i="7"/>
  <c r="L19" i="7"/>
  <c r="L14" i="7"/>
  <c r="P19" i="7"/>
  <c r="P14" i="7"/>
  <c r="R19" i="7"/>
  <c r="R14" i="7"/>
  <c r="AA19" i="7"/>
  <c r="AA14" i="7"/>
  <c r="AA13" i="7" s="1"/>
  <c r="V19" i="7"/>
  <c r="V14" i="7"/>
  <c r="V13" i="7" s="1"/>
  <c r="K19" i="7"/>
  <c r="K14" i="7"/>
  <c r="K13" i="7" s="1"/>
  <c r="J18" i="7"/>
  <c r="R18" i="7"/>
  <c r="M18" i="7"/>
  <c r="W12" i="7"/>
  <c r="Y12" i="7"/>
  <c r="G8" i="7"/>
  <c r="S8" i="7"/>
  <c r="M8" i="7"/>
  <c r="U19" i="7"/>
  <c r="U14" i="7"/>
  <c r="U13" i="7" s="1"/>
  <c r="H19" i="7"/>
  <c r="H14" i="7"/>
  <c r="H13" i="7" s="1"/>
  <c r="Q19" i="7"/>
  <c r="Q14" i="7"/>
  <c r="M19" i="7"/>
  <c r="M14" i="7"/>
  <c r="M13" i="7" s="1"/>
  <c r="S19" i="7"/>
  <c r="S14" i="7"/>
  <c r="W19" i="7"/>
  <c r="W14" i="7"/>
  <c r="L18" i="7"/>
  <c r="T18" i="7"/>
  <c r="G18" i="7"/>
  <c r="S18" i="7"/>
  <c r="R12" i="7"/>
  <c r="O12" i="7"/>
  <c r="V12" i="7"/>
  <c r="F12" i="7"/>
  <c r="I8" i="7"/>
  <c r="W8" i="7"/>
  <c r="T19" i="7"/>
  <c r="T14" i="7"/>
  <c r="O19" i="7"/>
  <c r="O14" i="7"/>
  <c r="F14" i="7"/>
  <c r="F19" i="7"/>
  <c r="Y18" i="7"/>
  <c r="O18" i="7"/>
  <c r="F18" i="7"/>
  <c r="Q18" i="7"/>
  <c r="W18" i="7"/>
  <c r="I18" i="7"/>
  <c r="E12" i="7"/>
  <c r="L12" i="7"/>
  <c r="X8" i="7"/>
  <c r="P8" i="7"/>
  <c r="T8" i="7"/>
  <c r="J14" i="7"/>
  <c r="J13" i="7" s="1"/>
  <c r="J19" i="7"/>
  <c r="Z19" i="7"/>
  <c r="Z14" i="7"/>
  <c r="I19" i="7"/>
  <c r="I14" i="7"/>
  <c r="D18" i="7"/>
  <c r="AB18" i="7"/>
  <c r="P18" i="7"/>
  <c r="Z18" i="7"/>
  <c r="I13" i="7" l="1"/>
  <c r="Z13" i="7"/>
  <c r="O13" i="7"/>
  <c r="T13" i="7"/>
  <c r="W13" i="7"/>
  <c r="S13" i="7"/>
  <c r="Q13" i="7"/>
  <c r="R13" i="7"/>
  <c r="P13" i="7"/>
  <c r="L13" i="7"/>
  <c r="G13" i="7"/>
  <c r="D13" i="7"/>
  <c r="E13" i="7"/>
  <c r="Y13" i="7"/>
  <c r="AB13" i="7"/>
  <c r="X13" i="7"/>
  <c r="F13" i="7"/>
  <c r="N13" i="7"/>
  <c r="Y7" i="7" l="1"/>
  <c r="Y6" i="7" s="1"/>
  <c r="Y5" i="7" s="1"/>
  <c r="W7" i="7"/>
  <c r="W6" i="7" s="1"/>
  <c r="W5" i="7" s="1"/>
  <c r="D7" i="7"/>
  <c r="D6" i="7" s="1"/>
  <c r="D5" i="7" s="1"/>
  <c r="S7" i="7"/>
  <c r="S6" i="7" s="1"/>
  <c r="S5" i="7" s="1"/>
  <c r="K7" i="7"/>
  <c r="K6" i="7" s="1"/>
  <c r="K5" i="7" s="1"/>
  <c r="X7" i="7"/>
  <c r="X6" i="7" s="1"/>
  <c r="X5" i="7" s="1"/>
  <c r="R7" i="7"/>
  <c r="R6" i="7" s="1"/>
  <c r="R5" i="7" s="1"/>
  <c r="G7" i="7"/>
  <c r="G6" i="7" s="1"/>
  <c r="G5" i="7" s="1"/>
  <c r="E7" i="7"/>
  <c r="E6" i="7" s="1"/>
  <c r="E5" i="7" s="1"/>
  <c r="Z7" i="7"/>
  <c r="Z6" i="7" s="1"/>
  <c r="Z5" i="7" s="1"/>
  <c r="P7" i="7"/>
  <c r="P6" i="7" s="1"/>
  <c r="P5" i="7" s="1"/>
  <c r="T7" i="7"/>
  <c r="T6" i="7" s="1"/>
  <c r="T5" i="7" s="1"/>
  <c r="AB7" i="7"/>
  <c r="AB6" i="7" s="1"/>
  <c r="AB5" i="7" s="1"/>
  <c r="U7" i="7"/>
  <c r="U6" i="7" s="1"/>
  <c r="U5" i="7" s="1"/>
  <c r="I7" i="7"/>
  <c r="I6" i="7" s="1"/>
  <c r="I5" i="7" s="1"/>
  <c r="L7" i="7"/>
  <c r="L6" i="7" s="1"/>
  <c r="L5" i="7" s="1"/>
  <c r="N7" i="7"/>
  <c r="N6" i="7" s="1"/>
  <c r="N5" i="7" s="1"/>
  <c r="Q7" i="7"/>
  <c r="Q6" i="7" s="1"/>
  <c r="Q5" i="7" s="1"/>
  <c r="J7" i="7"/>
  <c r="J6" i="7" s="1"/>
  <c r="J5" i="7" s="1"/>
  <c r="M7" i="7"/>
  <c r="M6" i="7" s="1"/>
  <c r="M5" i="7" s="1"/>
  <c r="H7" i="7"/>
  <c r="H6" i="7" s="1"/>
  <c r="H5" i="7" s="1"/>
  <c r="O7" i="7"/>
  <c r="O6" i="7" s="1"/>
  <c r="O5" i="7" s="1"/>
  <c r="V7" i="7"/>
  <c r="V6" i="7" s="1"/>
  <c r="V5" i="7" s="1"/>
  <c r="AA7" i="7"/>
  <c r="AA6" i="7" s="1"/>
  <c r="AA5" i="7" s="1"/>
  <c r="C7" i="7"/>
  <c r="C6" i="7" s="1"/>
  <c r="C5" i="7" s="1"/>
  <c r="F7" i="7"/>
  <c r="F6" i="7" s="1"/>
  <c r="F5" i="7" s="1"/>
  <c r="F28" i="7" l="1"/>
  <c r="I24" i="7"/>
  <c r="J32" i="7"/>
  <c r="F25" i="7"/>
  <c r="G31" i="7"/>
  <c r="I23" i="7"/>
  <c r="M25" i="7"/>
  <c r="P16" i="7"/>
  <c r="Q27" i="7"/>
  <c r="S9" i="7"/>
  <c r="U31" i="7"/>
  <c r="Z9" i="7"/>
  <c r="E22" i="7"/>
  <c r="E9" i="7"/>
  <c r="G22" i="7"/>
  <c r="H30" i="7"/>
  <c r="P15" i="7"/>
  <c r="Q24" i="7"/>
  <c r="X30" i="7"/>
  <c r="U16" i="7"/>
  <c r="X9" i="7"/>
  <c r="Y23" i="7"/>
  <c r="Z29" i="7"/>
  <c r="AB22" i="7"/>
  <c r="N22" i="7"/>
  <c r="R28" i="7"/>
  <c r="T15" i="7"/>
  <c r="U28" i="7"/>
  <c r="AA28" i="7"/>
  <c r="G9" i="7"/>
  <c r="I29" i="7"/>
  <c r="P29" i="7"/>
  <c r="S25" i="7"/>
  <c r="T31" i="7"/>
  <c r="AA31" i="7"/>
  <c r="I17" i="7"/>
  <c r="L17" i="7"/>
  <c r="O15" i="7"/>
  <c r="W30" i="7"/>
  <c r="M16" i="7"/>
  <c r="W9" i="7"/>
  <c r="AB27" i="7"/>
  <c r="G15" i="7"/>
  <c r="R30" i="7"/>
  <c r="AA30" i="7"/>
  <c r="H25" i="7"/>
  <c r="K16" i="7"/>
  <c r="L27" i="7"/>
  <c r="S27" i="7"/>
  <c r="AA22" i="7"/>
  <c r="G32" i="7"/>
  <c r="J30" i="7"/>
  <c r="O17" i="7"/>
  <c r="AB30" i="7"/>
  <c r="F23" i="7"/>
  <c r="G29" i="7"/>
  <c r="I16" i="7"/>
  <c r="N29" i="7"/>
  <c r="Q25" i="7"/>
  <c r="R31" i="7"/>
  <c r="AA16" i="7"/>
  <c r="E16" i="7"/>
  <c r="F15" i="7"/>
  <c r="T28" i="7"/>
  <c r="J16" i="7"/>
  <c r="M9" i="7"/>
  <c r="Q16" i="7"/>
  <c r="V29" i="7"/>
  <c r="Y27" i="7"/>
  <c r="AA9" i="7"/>
  <c r="AB23" i="7"/>
  <c r="K17" i="7"/>
  <c r="L30" i="7"/>
  <c r="N17" i="7"/>
  <c r="R24" i="7"/>
  <c r="X22" i="7"/>
  <c r="H16" i="7"/>
  <c r="L23" i="7"/>
  <c r="P27" i="7"/>
  <c r="R9" i="7"/>
  <c r="S23" i="7"/>
  <c r="T29" i="7"/>
  <c r="F32" i="7"/>
  <c r="I32" i="7"/>
  <c r="O28" i="7"/>
  <c r="Q15" i="7"/>
  <c r="U24" i="7"/>
  <c r="V32" i="7"/>
  <c r="Y32" i="7"/>
  <c r="F31" i="7"/>
  <c r="I27" i="7"/>
  <c r="L25" i="7"/>
  <c r="Y9" i="7"/>
  <c r="AA29" i="7"/>
  <c r="G30" i="7"/>
  <c r="P24" i="7"/>
  <c r="T30" i="7"/>
  <c r="Y17" i="7"/>
  <c r="G27" i="7"/>
  <c r="P9" i="7"/>
  <c r="Q23" i="7"/>
  <c r="X23" i="7"/>
  <c r="AB25" i="7"/>
  <c r="E23" i="7"/>
  <c r="H15" i="7"/>
  <c r="I28" i="7"/>
  <c r="O22" i="7"/>
  <c r="P32" i="7"/>
  <c r="R22" i="7"/>
  <c r="J29" i="7"/>
  <c r="M27" i="7"/>
  <c r="O9" i="7"/>
  <c r="Q29" i="7"/>
  <c r="T25" i="7"/>
  <c r="F30" i="7"/>
  <c r="S30" i="7"/>
  <c r="U17" i="7"/>
  <c r="Y28" i="7"/>
  <c r="G23" i="7"/>
  <c r="H29" i="7"/>
  <c r="K25" i="7"/>
  <c r="V27" i="7"/>
  <c r="K15" i="7"/>
  <c r="O24" i="7"/>
  <c r="S32" i="7"/>
  <c r="V30" i="7"/>
  <c r="X17" i="7"/>
  <c r="AA15" i="7"/>
  <c r="K27" i="7"/>
  <c r="U23" i="7"/>
  <c r="E32" i="7"/>
  <c r="AB24" i="7"/>
  <c r="E27" i="7"/>
  <c r="H17" i="7"/>
  <c r="I30" i="7"/>
  <c r="L28" i="7"/>
  <c r="U22" i="7"/>
  <c r="Y30" i="7"/>
  <c r="AA17" i="7"/>
  <c r="I25" i="7"/>
  <c r="M29" i="7"/>
  <c r="Q31" i="7"/>
  <c r="W25" i="7"/>
  <c r="G17" i="7"/>
  <c r="N24" i="7"/>
  <c r="O32" i="7"/>
  <c r="Q22" i="7"/>
  <c r="AA32" i="7"/>
  <c r="L29" i="7"/>
  <c r="R16" i="7"/>
  <c r="V25" i="7"/>
  <c r="W31" i="7"/>
  <c r="AB9" i="7"/>
  <c r="AA24" i="7"/>
  <c r="E31" i="7"/>
  <c r="M30" i="7"/>
  <c r="R17" i="7"/>
  <c r="U15" i="7"/>
  <c r="Z32" i="7"/>
  <c r="J27" i="7"/>
  <c r="L9" i="7"/>
  <c r="N31" i="7"/>
  <c r="T23" i="7"/>
  <c r="W16" i="7"/>
  <c r="AB29" i="7"/>
  <c r="E24" i="7"/>
  <c r="M15" i="7"/>
  <c r="R32" i="7"/>
  <c r="T22" i="7"/>
  <c r="U32" i="7"/>
  <c r="Z17" i="7"/>
  <c r="G16" i="7"/>
  <c r="O27" i="7"/>
  <c r="Q9" i="7"/>
  <c r="E29" i="7"/>
  <c r="L24" i="7"/>
  <c r="M32" i="7"/>
  <c r="P30" i="7"/>
  <c r="V28" i="7"/>
  <c r="X15" i="7"/>
  <c r="Y24" i="7"/>
  <c r="F27" i="7"/>
  <c r="P23" i="7"/>
  <c r="X27" i="7"/>
  <c r="AA25" i="7"/>
  <c r="AB31" i="7"/>
  <c r="F22" i="7"/>
  <c r="L15" i="7"/>
  <c r="S22" i="7"/>
  <c r="F16" i="7"/>
  <c r="J25" i="7"/>
  <c r="K31" i="7"/>
  <c r="N27" i="7"/>
  <c r="T16" i="7"/>
  <c r="Y29" i="7"/>
  <c r="E28" i="7"/>
  <c r="K24" i="7"/>
  <c r="L32" i="7"/>
  <c r="T17" i="7"/>
  <c r="W15" i="7"/>
  <c r="X24" i="7"/>
  <c r="N9" i="7"/>
  <c r="O23" i="7"/>
  <c r="Z25" i="7"/>
  <c r="I22" i="7"/>
  <c r="M28" i="7"/>
  <c r="P28" i="7"/>
  <c r="S24" i="7"/>
  <c r="T32" i="7"/>
  <c r="V22" i="7"/>
  <c r="W32" i="7"/>
  <c r="Z30" i="7"/>
  <c r="M23" i="7"/>
  <c r="U27" i="7"/>
  <c r="H28" i="7"/>
  <c r="J15" i="7"/>
  <c r="U30" i="7"/>
  <c r="X28" i="7"/>
  <c r="Z15" i="7"/>
  <c r="I31" i="7"/>
  <c r="O25" i="7"/>
  <c r="P31" i="7"/>
  <c r="U9" i="7"/>
  <c r="V23" i="7"/>
  <c r="W29" i="7"/>
  <c r="H22" i="7"/>
  <c r="N15" i="7"/>
  <c r="K9" i="7"/>
  <c r="P25" i="7"/>
  <c r="X31" i="7"/>
  <c r="Z16" i="7"/>
  <c r="E15" i="7"/>
  <c r="F17" i="7"/>
  <c r="G28" i="7"/>
  <c r="J24" i="7"/>
  <c r="Q30" i="7"/>
  <c r="S17" i="7"/>
  <c r="V17" i="7"/>
  <c r="W28" i="7"/>
  <c r="K29" i="7"/>
  <c r="U25" i="7"/>
  <c r="V31" i="7"/>
  <c r="X16" i="7"/>
  <c r="E30" i="7"/>
  <c r="E25" i="7"/>
  <c r="I15" i="7"/>
  <c r="J28" i="7"/>
  <c r="M24" i="7"/>
  <c r="N32" i="7"/>
  <c r="P22" i="7"/>
  <c r="Q32" i="7"/>
  <c r="Y15" i="7"/>
  <c r="Z28" i="7"/>
  <c r="AB28" i="7"/>
  <c r="I9" i="7"/>
  <c r="J23" i="7"/>
  <c r="N25" i="7"/>
  <c r="O31" i="7"/>
  <c r="R29" i="7"/>
  <c r="H24" i="7"/>
  <c r="K22" i="7"/>
  <c r="O30" i="7"/>
  <c r="Q17" i="7"/>
  <c r="H23" i="7"/>
  <c r="M31" i="7"/>
  <c r="O16" i="7"/>
  <c r="V16" i="7"/>
  <c r="W27" i="7"/>
  <c r="Z23" i="7"/>
  <c r="H32" i="7"/>
  <c r="J22" i="7"/>
  <c r="N28" i="7"/>
  <c r="W22" i="7"/>
  <c r="X32" i="7"/>
  <c r="L31" i="7"/>
  <c r="N16" i="7"/>
  <c r="R25" i="7"/>
  <c r="S31" i="7"/>
  <c r="AB16" i="7"/>
  <c r="K30" i="7"/>
  <c r="M17" i="7"/>
  <c r="S15" i="7"/>
  <c r="T24" i="7"/>
  <c r="W24" i="7"/>
  <c r="Z22" i="7"/>
  <c r="H9" i="7"/>
  <c r="W23" i="7"/>
  <c r="E17" i="7"/>
  <c r="K32" i="7"/>
  <c r="N30" i="7"/>
  <c r="Q28" i="7"/>
  <c r="AB15" i="7"/>
  <c r="F29" i="7"/>
  <c r="J31" i="7"/>
  <c r="L16" i="7"/>
  <c r="S16" i="7"/>
  <c r="T27" i="7"/>
  <c r="V9" i="7"/>
  <c r="X29" i="7"/>
  <c r="AA27" i="7"/>
  <c r="G24" i="7"/>
  <c r="M22" i="7"/>
  <c r="P17" i="7"/>
  <c r="V15" i="7"/>
  <c r="Z24" i="7"/>
  <c r="AB17" i="7"/>
  <c r="F9" i="7"/>
  <c r="G25" i="7"/>
  <c r="H31" i="7"/>
  <c r="N23" i="7"/>
  <c r="O29" i="7"/>
  <c r="R27" i="7"/>
  <c r="T9" i="7"/>
  <c r="Y25" i="7"/>
  <c r="Z31" i="7"/>
  <c r="F24" i="7"/>
  <c r="L22" i="7"/>
  <c r="R15" i="7"/>
  <c r="S28" i="7"/>
  <c r="V24" i="7"/>
  <c r="Y22" i="7"/>
  <c r="AB32" i="7"/>
  <c r="U29" i="7"/>
  <c r="X25" i="7"/>
  <c r="Y31" i="7"/>
  <c r="AA23" i="7"/>
  <c r="J17" i="7"/>
  <c r="K28" i="7"/>
  <c r="W17" i="7"/>
  <c r="H27" i="7"/>
  <c r="J9" i="7"/>
  <c r="K23" i="7"/>
  <c r="R23" i="7"/>
  <c r="S29" i="7"/>
  <c r="Y16" i="7"/>
  <c r="Z27" i="7"/>
  <c r="C31" i="7"/>
  <c r="D24" i="7"/>
  <c r="D23" i="7"/>
  <c r="D15" i="7"/>
  <c r="D31" i="7"/>
  <c r="D27" i="7"/>
  <c r="C23" i="7"/>
  <c r="C16" i="7"/>
  <c r="C29" i="7"/>
  <c r="C22" i="7"/>
  <c r="D17" i="7"/>
  <c r="C17" i="7"/>
  <c r="D29" i="7"/>
  <c r="D32" i="7"/>
  <c r="D16" i="7"/>
  <c r="C28" i="7"/>
  <c r="D22" i="7"/>
  <c r="C32" i="7"/>
  <c r="D25" i="7"/>
  <c r="C24" i="7"/>
  <c r="C15" i="7"/>
  <c r="D30" i="7"/>
  <c r="C30" i="7"/>
  <c r="C27" i="7"/>
  <c r="C25" i="7"/>
  <c r="D9" i="7"/>
  <c r="D28" i="7"/>
  <c r="C9" i="7"/>
  <c r="Y26" i="5" l="1"/>
  <c r="J9" i="5"/>
  <c r="Z29" i="5"/>
  <c r="S33" i="5"/>
  <c r="S12" i="5"/>
  <c r="X7" i="5"/>
  <c r="L23" i="5"/>
  <c r="P14" i="5"/>
  <c r="I8" i="5"/>
  <c r="U9" i="5"/>
  <c r="AA8" i="5"/>
  <c r="V17" i="5"/>
  <c r="Z30" i="5"/>
  <c r="M10" i="5"/>
  <c r="AB29" i="5"/>
  <c r="J7" i="5"/>
  <c r="U15" i="5"/>
  <c r="J15" i="5"/>
  <c r="AB9" i="5"/>
  <c r="V30" i="5"/>
  <c r="R36" i="5"/>
  <c r="Q7" i="5"/>
  <c r="O15" i="5"/>
  <c r="H9" i="5"/>
  <c r="U16" i="5"/>
  <c r="V15" i="5"/>
  <c r="L21" i="5"/>
  <c r="Y9" i="5"/>
  <c r="P16" i="5"/>
  <c r="P24" i="5"/>
  <c r="T7" i="5"/>
  <c r="Y16" i="5"/>
  <c r="P21" i="5"/>
  <c r="R25" i="5"/>
  <c r="N30" i="5"/>
  <c r="W17" i="5"/>
  <c r="K26" i="5"/>
  <c r="J29" i="5"/>
  <c r="Q10" i="5"/>
  <c r="G30" i="5"/>
  <c r="N25" i="5"/>
  <c r="N36" i="5"/>
  <c r="H21" i="5"/>
  <c r="Q28" i="5"/>
  <c r="AB12" i="5"/>
  <c r="K7" i="5"/>
  <c r="W23" i="5"/>
  <c r="Z23" i="5"/>
  <c r="Q16" i="5"/>
  <c r="S15" i="5"/>
  <c r="V23" i="5"/>
  <c r="I33" i="5"/>
  <c r="AB28" i="5"/>
  <c r="I30" i="5"/>
  <c r="X8" i="5"/>
  <c r="Z16" i="5"/>
  <c r="X10" i="5"/>
  <c r="N16" i="5"/>
  <c r="O8" i="5"/>
  <c r="R33" i="5"/>
  <c r="X33" i="5"/>
  <c r="AA7" i="5"/>
  <c r="L26" i="5"/>
  <c r="L24" i="5"/>
  <c r="I36" i="5"/>
  <c r="M25" i="5"/>
  <c r="P10" i="5"/>
  <c r="Y23" i="5"/>
  <c r="I14" i="5"/>
  <c r="J24" i="5"/>
  <c r="X14" i="5"/>
  <c r="N10" i="5"/>
  <c r="S17" i="5"/>
  <c r="U7" i="5"/>
  <c r="AB26" i="5"/>
  <c r="O9" i="5"/>
  <c r="Y25" i="5"/>
  <c r="J25" i="5"/>
  <c r="V14" i="5"/>
  <c r="K29" i="5"/>
  <c r="V7" i="5"/>
  <c r="G15" i="5"/>
  <c r="G23" i="5"/>
  <c r="P7" i="5"/>
  <c r="T24" i="5"/>
  <c r="AA26" i="5"/>
  <c r="K24" i="5"/>
  <c r="K23" i="5"/>
  <c r="O12" i="5"/>
  <c r="S25" i="5"/>
  <c r="N28" i="5"/>
  <c r="V8" i="5"/>
  <c r="P15" i="5"/>
  <c r="U21" i="5"/>
  <c r="S14" i="5"/>
  <c r="T21" i="5"/>
  <c r="X15" i="5"/>
  <c r="O29" i="5"/>
  <c r="Z28" i="5"/>
  <c r="G36" i="5"/>
  <c r="K16" i="5"/>
  <c r="N12" i="5"/>
  <c r="L25" i="5"/>
  <c r="M21" i="5"/>
  <c r="G10" i="5"/>
  <c r="Y14" i="5"/>
  <c r="V25" i="5"/>
  <c r="P30" i="5"/>
  <c r="Z15" i="5"/>
  <c r="N9" i="5"/>
  <c r="O23" i="5"/>
  <c r="K17" i="5"/>
  <c r="G17" i="5"/>
  <c r="J23" i="5"/>
  <c r="Q12" i="5"/>
  <c r="O7" i="5"/>
  <c r="M8" i="5"/>
  <c r="Q25" i="5"/>
  <c r="K15" i="5"/>
  <c r="X25" i="5"/>
  <c r="H14" i="5"/>
  <c r="Z33" i="5"/>
  <c r="P8" i="5"/>
  <c r="O17" i="5"/>
  <c r="S7" i="5"/>
  <c r="V36" i="5"/>
  <c r="X24" i="5"/>
  <c r="M28" i="5"/>
  <c r="I26" i="5"/>
  <c r="K33" i="5"/>
  <c r="AA15" i="5"/>
  <c r="M33" i="5"/>
  <c r="I12" i="5"/>
  <c r="AA24" i="5"/>
  <c r="W36" i="5"/>
  <c r="L33" i="5"/>
  <c r="U33" i="5"/>
  <c r="O25" i="5"/>
  <c r="W28" i="5"/>
  <c r="U24" i="5"/>
  <c r="R29" i="5"/>
  <c r="Y28" i="5"/>
  <c r="X29" i="5"/>
  <c r="P36" i="5"/>
  <c r="N8" i="5"/>
  <c r="Q21" i="5"/>
  <c r="Y12" i="5"/>
  <c r="K9" i="5"/>
  <c r="G12" i="5"/>
  <c r="Y21" i="5"/>
  <c r="Q24" i="5"/>
  <c r="H24" i="5"/>
  <c r="L30" i="5"/>
  <c r="M29" i="5"/>
  <c r="Q29" i="5"/>
  <c r="O16" i="5"/>
  <c r="M7" i="5"/>
  <c r="K30" i="5"/>
  <c r="K10" i="5"/>
  <c r="AB17" i="5"/>
  <c r="P33" i="5"/>
  <c r="I29" i="5"/>
  <c r="AB21" i="5"/>
  <c r="R28" i="5"/>
  <c r="H33" i="5"/>
  <c r="H25" i="5"/>
  <c r="AA29" i="5"/>
  <c r="AA36" i="5"/>
  <c r="W16" i="5"/>
  <c r="P29" i="5"/>
  <c r="G21" i="5"/>
  <c r="Q26" i="5"/>
  <c r="R9" i="5"/>
  <c r="Q23" i="5"/>
  <c r="Z7" i="5"/>
  <c r="G25" i="5"/>
  <c r="T26" i="5"/>
  <c r="Y29" i="5"/>
  <c r="K12" i="5"/>
  <c r="Z25" i="5"/>
  <c r="N15" i="5"/>
  <c r="H26" i="5"/>
  <c r="L12" i="5"/>
  <c r="W29" i="5"/>
  <c r="H29" i="5"/>
  <c r="W14" i="5"/>
  <c r="G33" i="5"/>
  <c r="V24" i="5"/>
  <c r="V28" i="5"/>
  <c r="R12" i="5"/>
  <c r="L29" i="5"/>
  <c r="M23" i="5"/>
  <c r="S9" i="5"/>
  <c r="U36" i="5"/>
  <c r="O21" i="5"/>
  <c r="G16" i="5"/>
  <c r="U28" i="5"/>
  <c r="AB36" i="5"/>
  <c r="AA16" i="5"/>
  <c r="O33" i="5"/>
  <c r="N24" i="5"/>
  <c r="G9" i="5"/>
  <c r="AA25" i="5"/>
  <c r="P26" i="5"/>
  <c r="S23" i="5"/>
  <c r="Q8" i="5"/>
  <c r="T30" i="5"/>
  <c r="J28" i="5"/>
  <c r="H10" i="5"/>
  <c r="AB14" i="5"/>
  <c r="G24" i="5"/>
  <c r="W33" i="5"/>
  <c r="T29" i="5"/>
  <c r="R21" i="5"/>
  <c r="M26" i="5"/>
  <c r="I9" i="5"/>
  <c r="N21" i="5"/>
  <c r="J21" i="5"/>
  <c r="L7" i="5"/>
  <c r="S8" i="5"/>
  <c r="K8" i="5"/>
  <c r="V9" i="5"/>
  <c r="O26" i="5"/>
  <c r="X12" i="5"/>
  <c r="V10" i="5"/>
  <c r="I21" i="5"/>
  <c r="J36" i="5"/>
  <c r="L9" i="5"/>
  <c r="U8" i="5"/>
  <c r="X23" i="5"/>
  <c r="R30" i="5"/>
  <c r="N23" i="5"/>
  <c r="K25" i="5"/>
  <c r="AA23" i="5"/>
  <c r="W24" i="5"/>
  <c r="Z36" i="5"/>
  <c r="Y8" i="5"/>
  <c r="AA28" i="5"/>
  <c r="R14" i="5"/>
  <c r="R26" i="5"/>
  <c r="H7" i="5"/>
  <c r="J30" i="5"/>
  <c r="Z10" i="5"/>
  <c r="AB24" i="5"/>
  <c r="Q15" i="5"/>
  <c r="T16" i="5"/>
  <c r="O30" i="5"/>
  <c r="J16" i="5"/>
  <c r="S10" i="5"/>
  <c r="AB15" i="5"/>
  <c r="I24" i="5"/>
  <c r="AB7" i="5"/>
  <c r="W12" i="5"/>
  <c r="K36" i="5"/>
  <c r="G7" i="5"/>
  <c r="T23" i="5"/>
  <c r="Z14" i="5"/>
  <c r="L15" i="5"/>
  <c r="N33" i="5"/>
  <c r="N29" i="5"/>
  <c r="O36" i="5"/>
  <c r="O10" i="5"/>
  <c r="S36" i="5"/>
  <c r="Z17" i="5"/>
  <c r="I16" i="5"/>
  <c r="M15" i="5"/>
  <c r="G8" i="5"/>
  <c r="H16" i="5"/>
  <c r="Q14" i="5"/>
  <c r="AB30" i="5"/>
  <c r="AA14" i="5"/>
  <c r="W25" i="5"/>
  <c r="K21" i="5"/>
  <c r="R8" i="5"/>
  <c r="Z9" i="5"/>
  <c r="AA21" i="5"/>
  <c r="R24" i="5"/>
  <c r="J8" i="5"/>
  <c r="H30" i="5"/>
  <c r="Z8" i="5"/>
  <c r="G27" i="5"/>
  <c r="S26" i="5"/>
  <c r="U12" i="5"/>
  <c r="S21" i="5"/>
  <c r="Y7" i="5"/>
  <c r="S24" i="5"/>
  <c r="AA10" i="5"/>
  <c r="M36" i="5"/>
  <c r="H36" i="5"/>
  <c r="Y10" i="5"/>
  <c r="Z21" i="5"/>
  <c r="G14" i="5"/>
  <c r="U30" i="5"/>
  <c r="Y30" i="5"/>
  <c r="Y15" i="5"/>
  <c r="Q9" i="5"/>
  <c r="J17" i="5"/>
  <c r="AA9" i="5"/>
  <c r="V29" i="5"/>
  <c r="Y24" i="5"/>
  <c r="Z26" i="5"/>
  <c r="K28" i="5"/>
  <c r="U25" i="5"/>
  <c r="T25" i="5"/>
  <c r="O28" i="5"/>
  <c r="X30" i="5"/>
  <c r="L28" i="5"/>
  <c r="N14" i="5"/>
  <c r="G29" i="5"/>
  <c r="S16" i="5"/>
  <c r="I23" i="5"/>
  <c r="Q33" i="5"/>
  <c r="T12" i="5"/>
  <c r="G28" i="5"/>
  <c r="T10" i="5"/>
  <c r="P9" i="5"/>
  <c r="H15" i="5"/>
  <c r="M30" i="5"/>
  <c r="M9" i="5"/>
  <c r="R15" i="5"/>
  <c r="L16" i="5"/>
  <c r="U26" i="5"/>
  <c r="AB23" i="5"/>
  <c r="U23" i="5"/>
  <c r="AB16" i="5"/>
  <c r="R10" i="5"/>
  <c r="AB25" i="5"/>
  <c r="W26" i="5"/>
  <c r="H8" i="5"/>
  <c r="I28" i="5"/>
  <c r="N7" i="5"/>
  <c r="U29" i="5"/>
  <c r="T36" i="5"/>
  <c r="Y33" i="5"/>
  <c r="M12" i="5"/>
  <c r="X16" i="5"/>
  <c r="R7" i="5"/>
  <c r="T14" i="5"/>
  <c r="U10" i="5"/>
  <c r="U14" i="5"/>
  <c r="M14" i="5"/>
  <c r="U17" i="5"/>
  <c r="P25" i="5"/>
  <c r="T28" i="5"/>
  <c r="M16" i="5"/>
  <c r="T9" i="5"/>
  <c r="Q17" i="5"/>
  <c r="G31" i="5"/>
  <c r="J33" i="5"/>
  <c r="S28" i="5"/>
  <c r="H23" i="5"/>
  <c r="X21" i="5"/>
  <c r="I15" i="5"/>
  <c r="M24" i="5"/>
  <c r="AA17" i="5"/>
  <c r="J14" i="5"/>
  <c r="N26" i="5"/>
  <c r="X26" i="5"/>
  <c r="G26" i="5"/>
  <c r="Y17" i="5"/>
  <c r="V16" i="5"/>
  <c r="J10" i="5"/>
  <c r="H27" i="5"/>
  <c r="W30" i="5"/>
  <c r="W7" i="5"/>
  <c r="H12" i="5"/>
  <c r="W9" i="5"/>
  <c r="Z24" i="5"/>
  <c r="P17" i="5"/>
  <c r="N17" i="5"/>
  <c r="W10" i="5"/>
  <c r="H31" i="5"/>
  <c r="AA12" i="5"/>
  <c r="R16" i="5"/>
  <c r="V33" i="5"/>
  <c r="X17" i="5"/>
  <c r="L14" i="5"/>
  <c r="S30" i="5"/>
  <c r="P28" i="5"/>
  <c r="V12" i="5"/>
  <c r="I7" i="5"/>
  <c r="O24" i="5"/>
  <c r="I25" i="5"/>
  <c r="L8" i="5"/>
  <c r="J12" i="5"/>
  <c r="AA30" i="5"/>
  <c r="H28" i="5"/>
  <c r="AB33" i="5"/>
  <c r="Q30" i="5"/>
  <c r="X28" i="5"/>
  <c r="R17" i="5"/>
  <c r="T15" i="5"/>
  <c r="T17" i="5"/>
  <c r="S29" i="5"/>
  <c r="O14" i="5"/>
  <c r="P12" i="5"/>
  <c r="R23" i="5"/>
  <c r="L17" i="5"/>
  <c r="H17" i="5"/>
  <c r="Q36" i="5"/>
  <c r="AB10" i="5"/>
  <c r="L36" i="5"/>
  <c r="L10" i="5"/>
  <c r="AA33" i="5"/>
  <c r="J26" i="5"/>
  <c r="I17" i="5"/>
  <c r="I10" i="5"/>
  <c r="X36" i="5"/>
  <c r="V26" i="5"/>
  <c r="W8" i="5"/>
  <c r="AB8" i="5"/>
  <c r="W15" i="5"/>
  <c r="M17" i="5"/>
  <c r="T33" i="5"/>
  <c r="Y36" i="5"/>
  <c r="V21" i="5"/>
  <c r="X9" i="5"/>
  <c r="K14" i="5"/>
  <c r="Z12" i="5"/>
  <c r="W21" i="5"/>
  <c r="P23" i="5"/>
  <c r="T8" i="5"/>
  <c r="U22" i="5"/>
  <c r="H11" i="5"/>
  <c r="AA31" i="5"/>
  <c r="P27" i="5"/>
  <c r="G20" i="5"/>
  <c r="AA18" i="5"/>
  <c r="X32" i="5"/>
  <c r="R18" i="5"/>
  <c r="L18" i="5"/>
  <c r="M22" i="5"/>
  <c r="M20" i="5"/>
  <c r="I20" i="5"/>
  <c r="L32" i="5"/>
  <c r="W18" i="5"/>
  <c r="H32" i="5"/>
  <c r="S31" i="5"/>
  <c r="K31" i="5"/>
  <c r="N22" i="5"/>
  <c r="J22" i="5"/>
  <c r="K27" i="5"/>
  <c r="M32" i="5"/>
  <c r="J20" i="5"/>
  <c r="Z20" i="5"/>
  <c r="U32" i="5"/>
  <c r="L11" i="5"/>
  <c r="X18" i="5"/>
  <c r="Q27" i="5"/>
  <c r="G32" i="5"/>
  <c r="Q11" i="5"/>
  <c r="U18" i="5"/>
  <c r="Y31" i="5"/>
  <c r="R20" i="5"/>
  <c r="U31" i="5"/>
  <c r="AA22" i="5"/>
  <c r="AB27" i="5"/>
  <c r="K20" i="5"/>
  <c r="Y18" i="5"/>
  <c r="Z18" i="5"/>
  <c r="T27" i="5"/>
  <c r="S20" i="5"/>
  <c r="X20" i="5"/>
  <c r="W31" i="5"/>
  <c r="Y32" i="5"/>
  <c r="Q31" i="5"/>
  <c r="H18" i="5"/>
  <c r="Y20" i="5"/>
  <c r="G18" i="5"/>
  <c r="U27" i="5"/>
  <c r="L27" i="5"/>
  <c r="S22" i="5"/>
  <c r="Q32" i="5"/>
  <c r="N31" i="5"/>
  <c r="AB18" i="5"/>
  <c r="M31" i="5"/>
  <c r="J27" i="5"/>
  <c r="P31" i="5"/>
  <c r="N20" i="5"/>
  <c r="J18" i="5"/>
  <c r="P18" i="5"/>
  <c r="X27" i="5"/>
  <c r="T18" i="5"/>
  <c r="Z27" i="5"/>
  <c r="N18" i="5"/>
  <c r="K11" i="5"/>
  <c r="V27" i="5"/>
  <c r="G22" i="5"/>
  <c r="J32" i="5"/>
  <c r="O32" i="5"/>
  <c r="M11" i="5"/>
  <c r="R27" i="5"/>
  <c r="H22" i="5"/>
  <c r="P32" i="5"/>
  <c r="AA11" i="5"/>
  <c r="T11" i="5"/>
  <c r="O18" i="5"/>
  <c r="M27" i="5"/>
  <c r="I11" i="5"/>
  <c r="V32" i="5"/>
  <c r="Q18" i="5"/>
  <c r="V31" i="5"/>
  <c r="S32" i="5"/>
  <c r="I18" i="5"/>
  <c r="O27" i="5"/>
  <c r="V18" i="5"/>
  <c r="X31" i="5"/>
  <c r="Y22" i="5"/>
  <c r="N27" i="5"/>
  <c r="P11" i="5"/>
  <c r="AA20" i="5"/>
  <c r="S27" i="5"/>
  <c r="AB20" i="5"/>
  <c r="T20" i="5"/>
  <c r="I31" i="5"/>
  <c r="Z11" i="5"/>
  <c r="L20" i="5"/>
  <c r="AA32" i="5"/>
  <c r="AB11" i="5"/>
  <c r="U11" i="5"/>
  <c r="W27" i="5"/>
  <c r="M18" i="5"/>
  <c r="J11" i="5"/>
  <c r="H20" i="5"/>
  <c r="AB31" i="5"/>
  <c r="N32" i="5"/>
  <c r="Z32" i="5"/>
  <c r="R31" i="5"/>
  <c r="Y11" i="5"/>
  <c r="X22" i="5"/>
  <c r="Q22" i="5"/>
  <c r="X11" i="5"/>
  <c r="O11" i="5"/>
  <c r="O22" i="5"/>
  <c r="K32" i="5"/>
  <c r="Z31" i="5"/>
  <c r="AB32" i="5"/>
  <c r="Q20" i="5"/>
  <c r="I22" i="5"/>
  <c r="T22" i="5"/>
  <c r="W32" i="5"/>
  <c r="S11" i="5"/>
  <c r="W20" i="5"/>
  <c r="W11" i="5"/>
  <c r="K18" i="5"/>
  <c r="R32" i="5"/>
  <c r="I32" i="5"/>
  <c r="L31" i="5"/>
  <c r="I27" i="5"/>
  <c r="V11" i="5"/>
  <c r="K22" i="5"/>
  <c r="G11" i="5"/>
  <c r="R11" i="5"/>
  <c r="T32" i="5"/>
  <c r="R22" i="5"/>
  <c r="W22" i="5"/>
  <c r="O20" i="5"/>
  <c r="V20" i="5"/>
  <c r="O31" i="5"/>
  <c r="Z22" i="5"/>
  <c r="S18" i="5"/>
  <c r="AA27" i="5"/>
  <c r="U20" i="5"/>
  <c r="Y27" i="5"/>
  <c r="N11" i="5"/>
  <c r="P22" i="5"/>
  <c r="J31" i="5"/>
  <c r="T31" i="5"/>
  <c r="V22" i="5"/>
  <c r="AB22" i="5"/>
  <c r="L22" i="5"/>
  <c r="P20" i="5"/>
  <c r="S6" i="5" l="1"/>
  <c r="S13" i="5"/>
  <c r="O19" i="5"/>
  <c r="L19" i="5"/>
  <c r="N6" i="5"/>
  <c r="U19" i="5"/>
  <c r="K13" i="5"/>
  <c r="H19" i="5"/>
  <c r="J6" i="5"/>
  <c r="Z6" i="5"/>
  <c r="U6" i="5"/>
  <c r="AB6" i="5"/>
  <c r="V13" i="5"/>
  <c r="O6" i="5"/>
  <c r="X6" i="5"/>
  <c r="P19" i="5"/>
  <c r="V19" i="5"/>
  <c r="W19" i="5"/>
  <c r="T19" i="5"/>
  <c r="AB19" i="5"/>
  <c r="AA19" i="5"/>
  <c r="AA6" i="5"/>
  <c r="AB13" i="5"/>
  <c r="Z13" i="5"/>
  <c r="Y13" i="5"/>
  <c r="K19" i="5"/>
  <c r="R13" i="5"/>
  <c r="Q13" i="5"/>
  <c r="O13" i="5"/>
  <c r="M6" i="5"/>
  <c r="T13" i="5"/>
  <c r="G13" i="5"/>
  <c r="Y19" i="5"/>
  <c r="H13" i="5"/>
  <c r="R19" i="5"/>
  <c r="W13" i="5"/>
  <c r="H6" i="5"/>
  <c r="I13" i="5"/>
  <c r="T6" i="5"/>
  <c r="P13" i="5"/>
  <c r="N19" i="5"/>
  <c r="X19" i="5"/>
  <c r="Q6" i="5"/>
  <c r="X13" i="5"/>
  <c r="L6" i="5"/>
  <c r="I19" i="5"/>
  <c r="M19" i="5"/>
  <c r="L13" i="5"/>
  <c r="G19" i="5"/>
  <c r="R6" i="5"/>
  <c r="G6" i="5"/>
  <c r="V6" i="5"/>
  <c r="W6" i="5"/>
  <c r="Q19" i="5"/>
  <c r="Y6" i="5"/>
  <c r="M13" i="5"/>
  <c r="P6" i="5"/>
  <c r="I6" i="5"/>
  <c r="K6" i="5"/>
  <c r="N13" i="5"/>
  <c r="J13" i="5"/>
  <c r="S19" i="5"/>
  <c r="U13" i="5"/>
  <c r="Z19" i="5"/>
  <c r="J19" i="5"/>
  <c r="AA13" i="5"/>
  <c r="W5" i="5" l="1"/>
  <c r="Q5" i="5"/>
  <c r="Y5" i="5"/>
  <c r="R5" i="5"/>
  <c r="T5" i="5"/>
  <c r="Z5" i="5"/>
  <c r="S5" i="5"/>
  <c r="I5" i="5"/>
  <c r="G5" i="5"/>
  <c r="H5" i="5"/>
  <c r="AA5" i="5"/>
  <c r="X5" i="5"/>
  <c r="J5" i="5"/>
  <c r="L5" i="5"/>
  <c r="M5" i="5"/>
  <c r="AB5" i="5"/>
  <c r="K5" i="5"/>
  <c r="V5" i="5"/>
  <c r="P5" i="5"/>
  <c r="O5" i="5"/>
  <c r="U5" i="5"/>
  <c r="N5" i="5"/>
</calcChain>
</file>

<file path=xl/sharedStrings.xml><?xml version="1.0" encoding="utf-8"?>
<sst xmlns="http://schemas.openxmlformats.org/spreadsheetml/2006/main" count="1687" uniqueCount="142">
  <si>
    <t>GDP at market prices</t>
  </si>
  <si>
    <t>Agriculture, forestry and fishing</t>
  </si>
  <si>
    <t>Cash crops</t>
  </si>
  <si>
    <t>Food crops</t>
  </si>
  <si>
    <t>Livestock</t>
  </si>
  <si>
    <t>Agriculture Support Services</t>
  </si>
  <si>
    <t>Forestry</t>
  </si>
  <si>
    <t>Fishing</t>
  </si>
  <si>
    <t>Industry</t>
  </si>
  <si>
    <t>Mining &amp; quarrying</t>
  </si>
  <si>
    <t>Manufacturing</t>
  </si>
  <si>
    <t>Electricity</t>
  </si>
  <si>
    <t>Water</t>
  </si>
  <si>
    <t>Construction</t>
  </si>
  <si>
    <t>Services</t>
  </si>
  <si>
    <t>Trade and Repairs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</si>
  <si>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</si>
  <si>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</si>
  <si>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</si>
  <si>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</si>
  <si>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</si>
  <si>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</si>
  <si>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</si>
  <si>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</si>
  <si>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</si>
  <si>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</si>
  <si>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</si>
  <si>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</si>
  <si>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</si>
  <si>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Adjustments</t>
  </si>
  <si>
    <t>Taxes on products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</si>
  <si>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</si>
  <si>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</si>
  <si>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</si>
  <si>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</si>
  <si>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</si>
  <si>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</si>
  <si>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</si>
  <si>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</si>
  <si>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</si>
  <si>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</si>
  <si>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</si>
  <si>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</si>
  <si>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</si>
  <si>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</si>
  <si>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</si>
  <si>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</si>
  <si>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</si>
  <si>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</si>
  <si>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</si>
  <si>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</si>
  <si>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</si>
  <si>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</si>
  <si>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</si>
  <si>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</si>
  <si>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</si>
  <si>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</si>
  <si>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Q1</t>
  </si>
  <si>
    <t>Q2</t>
  </si>
  <si>
    <t>Q3</t>
  </si>
  <si>
    <t>Q4</t>
  </si>
  <si>
    <t>Y</t>
  </si>
  <si>
    <t>N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</si>
  <si>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</si>
  <si>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</si>
  <si>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</si>
  <si>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</si>
  <si>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</si>
  <si>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</si>
  <si>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</si>
  <si>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</si>
  <si>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Uganda Bureau of Statistics</t>
  </si>
  <si>
    <t>2014Q3</t>
  </si>
  <si>
    <t>Trade &amp; Repairs</t>
  </si>
  <si>
    <t>Transportation &amp; Storage</t>
  </si>
  <si>
    <t xml:space="preserve">Accommodation &amp; Food Service </t>
  </si>
  <si>
    <t>Information &amp; Communication</t>
  </si>
  <si>
    <t xml:space="preserve">Financial and Insurance </t>
  </si>
  <si>
    <t>Activities of Households</t>
  </si>
  <si>
    <t xml:space="preserve">Professional, Scientific &amp; Technical </t>
  </si>
  <si>
    <t xml:space="preserve">Human Health &amp; Social Work </t>
  </si>
  <si>
    <t>Arts, Entertainment &amp; Recreation</t>
  </si>
  <si>
    <t>Agriculture, Forestry &amp; Fishing</t>
  </si>
  <si>
    <t xml:space="preserve">Administrative &amp; Support Service </t>
  </si>
  <si>
    <t>2015Q1</t>
  </si>
  <si>
    <t>2014Q4</t>
  </si>
  <si>
    <t>2015Q2</t>
  </si>
  <si>
    <t>2015Q3</t>
  </si>
  <si>
    <t>2015/16</t>
  </si>
  <si>
    <t>2015Q4</t>
  </si>
  <si>
    <t>2016/17</t>
  </si>
  <si>
    <t>SEASONALLY ADJUSTED ESTIMATES</t>
  </si>
  <si>
    <t>TREND CYCLE ESTIMATES</t>
  </si>
  <si>
    <t>ORIGINAL ESTIMATES</t>
  </si>
  <si>
    <t>2017/18</t>
  </si>
  <si>
    <t>GDP AT MARKET PRICES</t>
  </si>
  <si>
    <t>AGRICULTURE,FORESTRY&amp;FISHING</t>
  </si>
  <si>
    <t>INDUSTRY</t>
  </si>
  <si>
    <t>SERVICES</t>
  </si>
  <si>
    <t>ADJUSTMENTS</t>
  </si>
  <si>
    <t>2018/19</t>
  </si>
  <si>
    <t>2019/20</t>
  </si>
  <si>
    <t>Construction NSA</t>
  </si>
  <si>
    <t>Construction SA</t>
  </si>
  <si>
    <t>Construction Trend</t>
  </si>
  <si>
    <t>2020/21</t>
  </si>
  <si>
    <t>2021/22</t>
  </si>
  <si>
    <t>2022/23</t>
  </si>
  <si>
    <t>2023/24</t>
  </si>
  <si>
    <t>Updated:</t>
  </si>
  <si>
    <t>Accounts for</t>
  </si>
  <si>
    <t>GDP EXPENDITURE (Billions of Shillings)</t>
  </si>
  <si>
    <t>EXPENDITURE  Current prices</t>
  </si>
  <si>
    <t>Final Consumption Expenditure</t>
  </si>
  <si>
    <t xml:space="preserve">   General Government FCE</t>
  </si>
  <si>
    <t xml:space="preserve">   NPISH FCE</t>
  </si>
  <si>
    <t xml:space="preserve">   Household FCE</t>
  </si>
  <si>
    <t>Gross Fixed Capital Formation</t>
  </si>
  <si>
    <t xml:space="preserve">   Dwellings</t>
  </si>
  <si>
    <t xml:space="preserve">   Other Buildings</t>
  </si>
  <si>
    <t xml:space="preserve">   Other Structures</t>
  </si>
  <si>
    <t xml:space="preserve">   Transport Equipment</t>
  </si>
  <si>
    <t xml:space="preserve">   ICT Equipment</t>
  </si>
  <si>
    <t xml:space="preserve">   Other Machinery and Equipment</t>
  </si>
  <si>
    <t xml:space="preserve">   Other Asset Types</t>
  </si>
  <si>
    <t>Changes in Inventories</t>
  </si>
  <si>
    <t>Exports less Imports of Goods and Services</t>
  </si>
  <si>
    <t xml:space="preserve">   Exports</t>
  </si>
  <si>
    <t xml:space="preserve">       Goods</t>
  </si>
  <si>
    <t xml:space="preserve">       Services</t>
  </si>
  <si>
    <t xml:space="preserve">   Less Imports</t>
  </si>
  <si>
    <t>Statistical Discrepancy</t>
  </si>
  <si>
    <t>GDP at Market Prices</t>
  </si>
  <si>
    <t>QUARTERLY Percentage Shares</t>
  </si>
  <si>
    <t>Table 18: TREND-CYCLE Value Added by activity at current prices, PERCENTAGE SHARE, 2016/17-2023/24</t>
  </si>
  <si>
    <t>Table 17: TREND-CYCLE Value Added by activity at current prices, BILLION SHILLINGS, 2016/17-2023/24</t>
  </si>
  <si>
    <t>Table 16: SEASONALLY ADJUSTED Value Added by activity at current prices, PERCENTAGE SHARE, 2016/17-2023/24</t>
  </si>
  <si>
    <t>Table 15: SEASONALLY ADJUSTED Value Added at current prices, BILLION SHILLINGS, 2016/17-2023/24</t>
  </si>
  <si>
    <t>Table 14: ORIGINAL UNADJUSTED Value Added by activity at current prices, PERCENTAGE SHARE, 2016/17-2023/24</t>
  </si>
  <si>
    <t>Table 13: ORIGINAL UNADJUSTED Value Added by activity at current prices, BILLION SHILLINGS, 2016/17-2023/24</t>
  </si>
  <si>
    <t>Table 11: Summary of QGDP at current prices, BILLION SHILLINGS, 2016/17-2023/24</t>
  </si>
  <si>
    <t>Table 12: Summary of QGDP at current prices, percentage share, 2016/17-2023/24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</si>
</sst>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  <numFmt numFmtId="167" formatCode="#,##0.0"/>
    <numFmt numFmtId="168" formatCode="_(* #,##0.0_);_(* \(#,##0.0\);_(* &quot;-&quot;?_);_(@_)"/>
    <numFmt numFmtId="169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.5"/>
      <color theme="1"/>
      <name val="Arial"/>
      <family val="2"/>
    </font>
    <font>
      <b/>
      <sz val="8.5"/>
      <name val="Arial"/>
      <family val="2"/>
    </font>
    <font>
      <sz val="8.5"/>
      <color theme="1"/>
      <name val="Arial"/>
      <family val="2"/>
    </font>
    <font>
      <sz val="8.5"/>
      <name val="Arial"/>
      <family val="2"/>
    </font>
    <font>
      <i/>
      <sz val="8.5"/>
      <name val="Arial"/>
      <family val="2"/>
    </font>
    <font>
      <sz val="8"/>
      <name val="Calibri"/>
      <family val="2"/>
      <scheme val="minor"/>
    </font>
    <font>
      <b/>
      <sz val="9"/>
      <name val="Arial"/>
      <family val="2"/>
    </font>
    <font>
      <b/>
      <sz val="9"/>
      <color theme="3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40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80">
    <xf numFmtId="0" fontId="0" fillId="0" borderId="0" xfId="0"/>
    <xf numFmtId="164" fontId="3" fillId="0" borderId="0" xfId="0" applyNumberFormat="1" applyFont="1" applyBorder="1"/>
    <xf numFmtId="3" fontId="4" fillId="0" borderId="0" xfId="0" applyNumberFormat="1" applyFont="1" applyBorder="1" applyAlignment="1" applyProtection="1">
      <alignment wrapText="1"/>
    </xf>
    <xf numFmtId="3" fontId="4" fillId="0" borderId="0" xfId="0" applyNumberFormat="1" applyFont="1" applyBorder="1" applyAlignment="1" applyProtection="1"/>
    <xf numFmtId="0" fontId="0" fillId="0" borderId="0" xfId="0" applyNumberFormat="1" applyBorder="1" applyAlignment="1">
      <alignment horizontal="left" vertical="top" wrapText="1"/>
    </xf>
    <xf numFmtId="0" fontId="5" fillId="0" borderId="1" xfId="0" applyFont="1" applyBorder="1" applyAlignment="1">
      <alignment horizontal="right"/>
    </xf>
    <xf numFmtId="165" fontId="0" fillId="0" borderId="0" xfId="1" applyNumberFormat="1" applyFont="1"/>
    <xf numFmtId="165" fontId="2" fillId="0" borderId="0" xfId="0" applyNumberFormat="1" applyFont="1"/>
    <xf numFmtId="0" fontId="2" fillId="0" borderId="0" xfId="0" applyFont="1"/>
    <xf numFmtId="165" fontId="2" fillId="0" borderId="0" xfId="1" applyNumberFormat="1" applyFont="1"/>
    <xf numFmtId="166" fontId="2" fillId="0" borderId="0" xfId="0" applyNumberFormat="1" applyFont="1"/>
    <xf numFmtId="164" fontId="2" fillId="0" borderId="0" xfId="0" applyNumberFormat="1" applyFont="1"/>
    <xf numFmtId="164" fontId="0" fillId="0" borderId="0" xfId="1" applyNumberFormat="1" applyFont="1"/>
    <xf numFmtId="164" fontId="0" fillId="0" borderId="0" xfId="0" applyNumberFormat="1"/>
    <xf numFmtId="164" fontId="9" fillId="0" borderId="0" xfId="0" applyNumberFormat="1" applyFont="1" applyFill="1" applyBorder="1"/>
    <xf numFmtId="164" fontId="16" fillId="0" borderId="0" xfId="0" applyNumberFormat="1" applyFont="1" applyFill="1" applyBorder="1"/>
    <xf numFmtId="165" fontId="14" fillId="0" borderId="0" xfId="1" applyNumberFormat="1" applyFont="1" applyFill="1" applyBorder="1"/>
    <xf numFmtId="0" fontId="11" fillId="0" borderId="0" xfId="0" applyFont="1" applyFill="1"/>
    <xf numFmtId="0" fontId="10" fillId="0" borderId="0" xfId="0" applyFont="1" applyFill="1"/>
    <xf numFmtId="0" fontId="14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right"/>
    </xf>
    <xf numFmtId="164" fontId="13" fillId="0" borderId="0" xfId="0" applyNumberFormat="1" applyFont="1" applyFill="1" applyBorder="1"/>
    <xf numFmtId="165" fontId="12" fillId="0" borderId="0" xfId="1" applyNumberFormat="1" applyFont="1" applyFill="1" applyBorder="1"/>
    <xf numFmtId="164" fontId="15" fillId="0" borderId="0" xfId="0" applyNumberFormat="1" applyFont="1" applyFill="1" applyBorder="1"/>
    <xf numFmtId="3" fontId="15" fillId="0" borderId="0" xfId="0" applyNumberFormat="1" applyFont="1" applyFill="1" applyBorder="1" applyAlignment="1" applyProtection="1"/>
    <xf numFmtId="3" fontId="15" fillId="0" borderId="1" xfId="0" applyNumberFormat="1" applyFont="1" applyFill="1" applyBorder="1" applyAlignment="1" applyProtection="1"/>
    <xf numFmtId="165" fontId="14" fillId="0" borderId="1" xfId="1" applyNumberFormat="1" applyFont="1" applyFill="1" applyBorder="1"/>
    <xf numFmtId="0" fontId="14" fillId="0" borderId="1" xfId="0" applyFont="1" applyFill="1" applyBorder="1"/>
    <xf numFmtId="0" fontId="8" fillId="0" borderId="0" xfId="0" applyFont="1" applyFill="1"/>
    <xf numFmtId="0" fontId="7" fillId="0" borderId="0" xfId="0" applyFont="1" applyFill="1"/>
    <xf numFmtId="0" fontId="10" fillId="0" borderId="1" xfId="0" applyFont="1" applyFill="1" applyBorder="1" applyAlignment="1"/>
    <xf numFmtId="0" fontId="14" fillId="0" borderId="0" xfId="0" applyFont="1" applyFill="1"/>
    <xf numFmtId="166" fontId="12" fillId="0" borderId="0" xfId="1" applyNumberFormat="1" applyFont="1" applyFill="1"/>
    <xf numFmtId="0" fontId="12" fillId="0" borderId="0" xfId="0" applyFont="1" applyFill="1"/>
    <xf numFmtId="166" fontId="14" fillId="0" borderId="0" xfId="1" applyNumberFormat="1" applyFont="1" applyFill="1"/>
    <xf numFmtId="166" fontId="14" fillId="0" borderId="0" xfId="1" applyNumberFormat="1" applyFont="1" applyFill="1" applyBorder="1"/>
    <xf numFmtId="166" fontId="14" fillId="0" borderId="1" xfId="1" applyNumberFormat="1" applyFont="1" applyFill="1" applyBorder="1"/>
    <xf numFmtId="166" fontId="14" fillId="0" borderId="0" xfId="0" applyNumberFormat="1" applyFont="1" applyFill="1"/>
    <xf numFmtId="168" fontId="12" fillId="0" borderId="0" xfId="0" applyNumberFormat="1" applyFont="1" applyFill="1" applyBorder="1"/>
    <xf numFmtId="3" fontId="15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>
      <alignment horizontal="left" wrapText="1"/>
    </xf>
    <xf numFmtId="0" fontId="14" fillId="0" borderId="0" xfId="0" applyNumberFormat="1" applyFont="1" applyFill="1" applyBorder="1" applyAlignment="1">
      <alignment horizontal="left" vertical="top" wrapText="1"/>
    </xf>
    <xf numFmtId="165" fontId="7" fillId="0" borderId="0" xfId="1" applyNumberFormat="1" applyFont="1" applyFill="1"/>
    <xf numFmtId="165" fontId="12" fillId="0" borderId="0" xfId="0" applyNumberFormat="1" applyFont="1" applyFill="1" applyBorder="1"/>
    <xf numFmtId="167" fontId="14" fillId="0" borderId="0" xfId="1" applyNumberFormat="1" applyFont="1" applyFill="1" applyBorder="1"/>
    <xf numFmtId="167" fontId="14" fillId="0" borderId="1" xfId="1" applyNumberFormat="1" applyFont="1" applyFill="1" applyBorder="1"/>
    <xf numFmtId="166" fontId="7" fillId="0" borderId="0" xfId="1" applyNumberFormat="1" applyFont="1" applyFill="1"/>
    <xf numFmtId="166" fontId="10" fillId="0" borderId="0" xfId="1" applyNumberFormat="1" applyFont="1" applyFill="1"/>
    <xf numFmtId="168" fontId="12" fillId="0" borderId="0" xfId="1" applyNumberFormat="1" applyFont="1" applyFill="1" applyBorder="1"/>
    <xf numFmtId="0" fontId="6" fillId="0" borderId="0" xfId="0" applyFont="1" applyFill="1" applyBorder="1"/>
    <xf numFmtId="0" fontId="12" fillId="2" borderId="2" xfId="0" applyFont="1" applyFill="1" applyBorder="1"/>
    <xf numFmtId="0" fontId="12" fillId="2" borderId="2" xfId="0" applyFont="1" applyFill="1" applyBorder="1" applyAlignment="1"/>
    <xf numFmtId="0" fontId="12" fillId="2" borderId="3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right"/>
    </xf>
    <xf numFmtId="0" fontId="12" fillId="2" borderId="3" xfId="0" applyFont="1" applyFill="1" applyBorder="1" applyAlignment="1">
      <alignment horizontal="right"/>
    </xf>
    <xf numFmtId="0" fontId="14" fillId="2" borderId="0" xfId="0" applyFont="1" applyFill="1" applyBorder="1"/>
    <xf numFmtId="164" fontId="13" fillId="2" borderId="0" xfId="0" applyNumberFormat="1" applyFont="1" applyFill="1" applyBorder="1"/>
    <xf numFmtId="165" fontId="12" fillId="2" borderId="0" xfId="1" applyNumberFormat="1" applyFont="1" applyFill="1" applyBorder="1"/>
    <xf numFmtId="0" fontId="12" fillId="2" borderId="0" xfId="0" applyFont="1" applyFill="1" applyBorder="1"/>
    <xf numFmtId="165" fontId="14" fillId="2" borderId="0" xfId="1" applyNumberFormat="1" applyFont="1" applyFill="1" applyBorder="1"/>
    <xf numFmtId="166" fontId="12" fillId="2" borderId="2" xfId="1" applyNumberFormat="1" applyFont="1" applyFill="1" applyBorder="1" applyAlignment="1"/>
    <xf numFmtId="166" fontId="13" fillId="2" borderId="3" xfId="1" applyNumberFormat="1" applyFont="1" applyFill="1" applyBorder="1" applyAlignment="1">
      <alignment horizontal="right"/>
    </xf>
    <xf numFmtId="166" fontId="12" fillId="2" borderId="0" xfId="1" applyNumberFormat="1" applyFont="1" applyFill="1" applyBorder="1"/>
    <xf numFmtId="166" fontId="14" fillId="2" borderId="0" xfId="1" applyNumberFormat="1" applyFont="1" applyFill="1" applyBorder="1"/>
    <xf numFmtId="167" fontId="14" fillId="2" borderId="0" xfId="1" applyNumberFormat="1" applyFont="1" applyFill="1" applyBorder="1"/>
    <xf numFmtId="0" fontId="12" fillId="2" borderId="0" xfId="0" applyFont="1" applyFill="1" applyBorder="1" applyAlignment="1">
      <alignment horizontal="right"/>
    </xf>
    <xf numFmtId="0" fontId="10" fillId="2" borderId="2" xfId="0" applyFont="1" applyFill="1" applyBorder="1"/>
    <xf numFmtId="0" fontId="18" fillId="2" borderId="3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right"/>
    </xf>
    <xf numFmtId="0" fontId="11" fillId="0" borderId="0" xfId="0" applyFont="1" applyFill="1" applyBorder="1"/>
    <xf numFmtId="165" fontId="10" fillId="0" borderId="0" xfId="1" applyNumberFormat="1" applyFont="1" applyFill="1" applyBorder="1"/>
    <xf numFmtId="165" fontId="11" fillId="0" borderId="0" xfId="1" applyNumberFormat="1" applyFont="1" applyFill="1" applyBorder="1"/>
    <xf numFmtId="165" fontId="11" fillId="0" borderId="1" xfId="1" applyNumberFormat="1" applyFont="1" applyFill="1" applyBorder="1"/>
    <xf numFmtId="166" fontId="11" fillId="0" borderId="0" xfId="1" applyNumberFormat="1" applyFont="1" applyFill="1"/>
    <xf numFmtId="166" fontId="11" fillId="0" borderId="0" xfId="1" applyNumberFormat="1" applyFont="1" applyFill="1" applyBorder="1"/>
    <xf numFmtId="166" fontId="11" fillId="0" borderId="1" xfId="1" applyNumberFormat="1" applyFont="1" applyFill="1" applyBorder="1"/>
    <xf numFmtId="166" fontId="11" fillId="0" borderId="0" xfId="0" applyNumberFormat="1" applyFont="1" applyFill="1"/>
    <xf numFmtId="168" fontId="10" fillId="0" borderId="0" xfId="0" applyNumberFormat="1" applyFont="1" applyFill="1" applyBorder="1"/>
    <xf numFmtId="166" fontId="10" fillId="2" borderId="0" xfId="1" applyNumberFormat="1" applyFont="1" applyFill="1" applyBorder="1"/>
    <xf numFmtId="165" fontId="11" fillId="2" borderId="0" xfId="1" applyNumberFormat="1" applyFont="1" applyFill="1" applyBorder="1"/>
    <xf numFmtId="165" fontId="10" fillId="0" borderId="0" xfId="0" applyNumberFormat="1" applyFont="1" applyFill="1" applyBorder="1"/>
    <xf numFmtId="165" fontId="10" fillId="2" borderId="0" xfId="1" applyNumberFormat="1" applyFont="1" applyFill="1" applyBorder="1"/>
    <xf numFmtId="167" fontId="11" fillId="0" borderId="0" xfId="1" applyNumberFormat="1" applyFont="1" applyFill="1" applyBorder="1"/>
    <xf numFmtId="167" fontId="11" fillId="2" borderId="0" xfId="1" applyNumberFormat="1" applyFont="1" applyFill="1" applyBorder="1"/>
    <xf numFmtId="167" fontId="11" fillId="0" borderId="1" xfId="1" applyNumberFormat="1" applyFont="1" applyFill="1" applyBorder="1"/>
    <xf numFmtId="168" fontId="10" fillId="0" borderId="0" xfId="1" applyNumberFormat="1" applyFont="1" applyFill="1" applyBorder="1"/>
    <xf numFmtId="166" fontId="11" fillId="2" borderId="0" xfId="1" applyNumberFormat="1" applyFont="1" applyFill="1" applyBorder="1"/>
    <xf numFmtId="165" fontId="19" fillId="0" borderId="0" xfId="1" applyNumberFormat="1" applyFont="1" applyFill="1" applyBorder="1"/>
    <xf numFmtId="165" fontId="19" fillId="2" borderId="0" xfId="1" applyNumberFormat="1" applyFont="1" applyFill="1" applyBorder="1"/>
    <xf numFmtId="0" fontId="12" fillId="2" borderId="2" xfId="0" applyFont="1" applyFill="1" applyBorder="1" applyAlignment="1">
      <alignment horizontal="right"/>
    </xf>
    <xf numFmtId="17" fontId="18" fillId="0" borderId="3" xfId="2" applyNumberFormat="1" applyFont="1" applyFill="1" applyBorder="1" applyAlignment="1">
      <alignment horizontal="center"/>
    </xf>
    <xf numFmtId="17" fontId="18" fillId="0" borderId="3" xfId="0" applyNumberFormat="1" applyFont="1" applyFill="1" applyBorder="1" applyAlignment="1">
      <alignment horizontal="center"/>
    </xf>
    <xf numFmtId="164" fontId="21" fillId="0" borderId="0" xfId="2" applyNumberFormat="1" applyFont="1" applyBorder="1" applyProtection="1"/>
    <xf numFmtId="164" fontId="18" fillId="0" borderId="0" xfId="2" applyNumberFormat="1" applyFont="1" applyBorder="1" applyAlignment="1" applyProtection="1"/>
    <xf numFmtId="1" fontId="21" fillId="0" borderId="0" xfId="2" applyNumberFormat="1" applyFont="1" applyFill="1" applyBorder="1" applyProtection="1"/>
    <xf numFmtId="14" fontId="18" fillId="0" borderId="4" xfId="2" applyNumberFormat="1" applyFont="1" applyBorder="1" applyProtection="1"/>
    <xf numFmtId="14" fontId="18" fillId="0" borderId="5" xfId="2" applyNumberFormat="1" applyFont="1" applyBorder="1" applyAlignment="1" applyProtection="1"/>
    <xf numFmtId="14" fontId="21" fillId="0" borderId="0" xfId="2" applyNumberFormat="1" applyFont="1" applyBorder="1" applyProtection="1"/>
    <xf numFmtId="164" fontId="18" fillId="0" borderId="7" xfId="2" applyNumberFormat="1" applyFont="1" applyBorder="1" applyProtection="1"/>
    <xf numFmtId="164" fontId="18" fillId="0" borderId="3" xfId="2" applyNumberFormat="1" applyFont="1" applyBorder="1" applyAlignment="1" applyProtection="1"/>
    <xf numFmtId="3" fontId="18" fillId="0" borderId="5" xfId="2" applyNumberFormat="1" applyFont="1" applyBorder="1" applyProtection="1"/>
    <xf numFmtId="3" fontId="18" fillId="0" borderId="5" xfId="2" applyNumberFormat="1" applyFont="1" applyBorder="1" applyAlignment="1" applyProtection="1">
      <alignment wrapText="1"/>
    </xf>
    <xf numFmtId="3" fontId="21" fillId="0" borderId="0" xfId="2" applyNumberFormat="1" applyFont="1" applyBorder="1" applyProtection="1"/>
    <xf numFmtId="3" fontId="18" fillId="0" borderId="0" xfId="2" applyNumberFormat="1" applyFont="1" applyBorder="1" applyProtection="1"/>
    <xf numFmtId="3" fontId="18" fillId="0" borderId="0" xfId="2" applyNumberFormat="1" applyFont="1" applyBorder="1" applyAlignment="1" applyProtection="1">
      <alignment wrapText="1"/>
    </xf>
    <xf numFmtId="38" fontId="18" fillId="0" borderId="0" xfId="3" applyNumberFormat="1" applyFont="1" applyBorder="1" applyProtection="1"/>
    <xf numFmtId="3" fontId="21" fillId="0" borderId="0" xfId="2" applyNumberFormat="1" applyFont="1" applyBorder="1" applyAlignment="1" applyProtection="1">
      <alignment wrapText="1"/>
    </xf>
    <xf numFmtId="38" fontId="21" fillId="0" borderId="0" xfId="3" applyNumberFormat="1" applyFont="1" applyBorder="1" applyProtection="1"/>
    <xf numFmtId="3" fontId="21" fillId="0" borderId="0" xfId="2" applyNumberFormat="1" applyFont="1" applyBorder="1" applyAlignment="1" applyProtection="1">
      <alignment horizontal="left" wrapText="1"/>
    </xf>
    <xf numFmtId="3" fontId="22" fillId="0" borderId="0" xfId="2" applyNumberFormat="1" applyFont="1" applyBorder="1" applyAlignment="1" applyProtection="1">
      <alignment wrapText="1"/>
    </xf>
    <xf numFmtId="3" fontId="22" fillId="0" borderId="0" xfId="2" applyNumberFormat="1" applyFont="1" applyBorder="1" applyProtection="1"/>
    <xf numFmtId="38" fontId="22" fillId="0" borderId="0" xfId="3" applyNumberFormat="1" applyFont="1" applyBorder="1" applyProtection="1"/>
    <xf numFmtId="3" fontId="21" fillId="0" borderId="3" xfId="2" applyNumberFormat="1" applyFont="1" applyBorder="1" applyProtection="1"/>
    <xf numFmtId="3" fontId="21" fillId="0" borderId="3" xfId="2" applyNumberFormat="1" applyFont="1" applyBorder="1" applyAlignment="1" applyProtection="1">
      <alignment wrapText="1"/>
    </xf>
    <xf numFmtId="3" fontId="21" fillId="0" borderId="0" xfId="2" applyNumberFormat="1" applyFont="1" applyBorder="1" applyAlignment="1" applyProtection="1"/>
    <xf numFmtId="169" fontId="21" fillId="0" borderId="0" xfId="2" applyNumberFormat="1" applyFont="1" applyBorder="1" applyProtection="1"/>
    <xf numFmtId="169" fontId="18" fillId="0" borderId="0" xfId="2" applyNumberFormat="1" applyFont="1" applyBorder="1" applyProtection="1"/>
    <xf numFmtId="167" fontId="21" fillId="0" borderId="3" xfId="2" applyNumberFormat="1" applyFont="1" applyBorder="1" applyProtection="1"/>
    <xf numFmtId="167" fontId="21" fillId="0" borderId="0" xfId="2" applyNumberFormat="1" applyFont="1" applyBorder="1" applyProtection="1"/>
    <xf numFmtId="167" fontId="18" fillId="0" borderId="0" xfId="2" applyNumberFormat="1" applyFont="1" applyBorder="1" applyAlignment="1" applyProtection="1"/>
    <xf numFmtId="164" fontId="21" fillId="0" borderId="0" xfId="2" applyFont="1" applyBorder="1" applyProtection="1"/>
    <xf numFmtId="167" fontId="21" fillId="0" borderId="0" xfId="2" applyNumberFormat="1" applyFont="1" applyBorder="1" applyAlignment="1" applyProtection="1"/>
    <xf numFmtId="169" fontId="18" fillId="0" borderId="0" xfId="2" applyNumberFormat="1" applyFont="1" applyBorder="1" applyAlignment="1" applyProtection="1"/>
    <xf numFmtId="169" fontId="21" fillId="0" borderId="0" xfId="2" applyNumberFormat="1" applyFont="1" applyBorder="1" applyAlignment="1" applyProtection="1"/>
    <xf numFmtId="14" fontId="18" fillId="0" borderId="0" xfId="2" applyNumberFormat="1" applyFont="1" applyBorder="1" applyProtection="1"/>
    <xf numFmtId="14" fontId="18" fillId="0" borderId="0" xfId="2" applyNumberFormat="1" applyFont="1" applyBorder="1" applyAlignment="1" applyProtection="1"/>
    <xf numFmtId="1" fontId="18" fillId="0" borderId="0" xfId="2" applyNumberFormat="1" applyFont="1" applyBorder="1" applyAlignment="1" applyProtection="1">
      <alignment horizontal="left"/>
    </xf>
    <xf numFmtId="167" fontId="18" fillId="0" borderId="0" xfId="2" applyNumberFormat="1" applyFont="1" applyBorder="1" applyProtection="1"/>
    <xf numFmtId="164" fontId="21" fillId="0" borderId="0" xfId="2" applyNumberFormat="1" applyFont="1" applyBorder="1" applyAlignment="1" applyProtection="1"/>
    <xf numFmtId="164" fontId="11" fillId="0" borderId="0" xfId="0" applyNumberFormat="1" applyFont="1" applyBorder="1" applyProtection="1"/>
    <xf numFmtId="164" fontId="18" fillId="0" borderId="0" xfId="0" applyNumberFormat="1" applyFont="1" applyBorder="1" applyAlignment="1" applyProtection="1"/>
    <xf numFmtId="1" fontId="11" fillId="0" borderId="0" xfId="0" applyNumberFormat="1" applyFont="1" applyFill="1" applyBorder="1" applyProtection="1"/>
    <xf numFmtId="164" fontId="21" fillId="0" borderId="0" xfId="0" applyNumberFormat="1" applyFont="1" applyBorder="1" applyProtection="1"/>
    <xf numFmtId="0" fontId="11" fillId="0" borderId="0" xfId="0" applyFont="1"/>
    <xf numFmtId="14" fontId="18" fillId="0" borderId="4" xfId="0" applyNumberFormat="1" applyFont="1" applyBorder="1" applyProtection="1"/>
    <xf numFmtId="14" fontId="18" fillId="0" borderId="5" xfId="0" applyNumberFormat="1" applyFont="1" applyBorder="1" applyAlignment="1" applyProtection="1"/>
    <xf numFmtId="14" fontId="21" fillId="0" borderId="0" xfId="0" applyNumberFormat="1" applyFont="1" applyBorder="1" applyProtection="1"/>
    <xf numFmtId="14" fontId="11" fillId="0" borderId="0" xfId="0" applyNumberFormat="1" applyFont="1" applyBorder="1" applyProtection="1"/>
    <xf numFmtId="164" fontId="18" fillId="0" borderId="7" xfId="0" applyNumberFormat="1" applyFont="1" applyBorder="1" applyProtection="1"/>
    <xf numFmtId="164" fontId="18" fillId="0" borderId="3" xfId="0" applyNumberFormat="1" applyFont="1" applyBorder="1" applyAlignment="1" applyProtection="1"/>
    <xf numFmtId="3" fontId="18" fillId="0" borderId="5" xfId="0" applyNumberFormat="1" applyFont="1" applyBorder="1" applyProtection="1"/>
    <xf numFmtId="3" fontId="18" fillId="0" borderId="5" xfId="0" applyNumberFormat="1" applyFont="1" applyBorder="1" applyAlignment="1" applyProtection="1">
      <alignment wrapText="1"/>
    </xf>
    <xf numFmtId="3" fontId="11" fillId="0" borderId="0" xfId="0" applyNumberFormat="1" applyFont="1" applyBorder="1" applyProtection="1"/>
    <xf numFmtId="3" fontId="21" fillId="0" borderId="0" xfId="0" applyNumberFormat="1" applyFont="1" applyBorder="1" applyProtection="1"/>
    <xf numFmtId="3" fontId="18" fillId="0" borderId="0" xfId="0" applyNumberFormat="1" applyFont="1" applyBorder="1" applyProtection="1"/>
    <xf numFmtId="3" fontId="18" fillId="0" borderId="0" xfId="0" applyNumberFormat="1" applyFont="1" applyBorder="1" applyAlignment="1" applyProtection="1">
      <alignment wrapText="1"/>
    </xf>
    <xf numFmtId="3" fontId="11" fillId="0" borderId="0" xfId="0" applyNumberFormat="1" applyFont="1" applyBorder="1" applyAlignment="1" applyProtection="1">
      <alignment wrapText="1"/>
    </xf>
    <xf numFmtId="3" fontId="11" fillId="0" borderId="0" xfId="0" applyNumberFormat="1" applyFont="1" applyBorder="1" applyAlignment="1" applyProtection="1">
      <alignment horizontal="left" wrapText="1"/>
    </xf>
    <xf numFmtId="3" fontId="22" fillId="0" borderId="0" xfId="0" applyNumberFormat="1" applyFont="1" applyBorder="1" applyAlignment="1" applyProtection="1">
      <alignment wrapText="1"/>
    </xf>
    <xf numFmtId="3" fontId="22" fillId="0" borderId="0" xfId="0" applyNumberFormat="1" applyFont="1" applyBorder="1" applyProtection="1"/>
    <xf numFmtId="3" fontId="21" fillId="0" borderId="3" xfId="0" applyNumberFormat="1" applyFont="1" applyBorder="1" applyProtection="1"/>
    <xf numFmtId="3" fontId="11" fillId="0" borderId="3" xfId="0" applyNumberFormat="1" applyFont="1" applyBorder="1" applyAlignment="1" applyProtection="1">
      <alignment wrapText="1"/>
    </xf>
    <xf numFmtId="169" fontId="21" fillId="0" borderId="0" xfId="0" applyNumberFormat="1" applyFont="1" applyBorder="1" applyProtection="1"/>
    <xf numFmtId="167" fontId="21" fillId="0" borderId="3" xfId="0" applyNumberFormat="1" applyFont="1" applyBorder="1" applyProtection="1"/>
    <xf numFmtId="167" fontId="21" fillId="0" borderId="0" xfId="0" applyNumberFormat="1" applyFont="1" applyBorder="1" applyProtection="1"/>
    <xf numFmtId="167" fontId="18" fillId="0" borderId="0" xfId="0" applyNumberFormat="1" applyFont="1" applyBorder="1" applyAlignment="1" applyProtection="1"/>
    <xf numFmtId="0" fontId="11" fillId="0" borderId="0" xfId="0" applyFont="1" applyBorder="1" applyProtection="1"/>
    <xf numFmtId="167" fontId="21" fillId="0" borderId="0" xfId="0" applyNumberFormat="1" applyFont="1" applyBorder="1" applyAlignment="1" applyProtection="1"/>
    <xf numFmtId="169" fontId="18" fillId="0" borderId="0" xfId="0" applyNumberFormat="1" applyFont="1" applyBorder="1" applyAlignment="1" applyProtection="1"/>
    <xf numFmtId="169" fontId="21" fillId="0" borderId="0" xfId="0" applyNumberFormat="1" applyFont="1" applyBorder="1" applyAlignment="1" applyProtection="1"/>
    <xf numFmtId="164" fontId="21" fillId="0" borderId="0" xfId="0" applyNumberFormat="1" applyFont="1" applyBorder="1" applyAlignment="1" applyProtection="1"/>
    <xf numFmtId="14" fontId="18" fillId="0" borderId="0" xfId="0" applyNumberFormat="1" applyFont="1" applyBorder="1" applyProtection="1"/>
    <xf numFmtId="14" fontId="18" fillId="0" borderId="0" xfId="0" applyNumberFormat="1" applyFont="1" applyBorder="1" applyAlignment="1" applyProtection="1"/>
    <xf numFmtId="1" fontId="18" fillId="0" borderId="0" xfId="0" applyNumberFormat="1" applyFont="1" applyBorder="1" applyAlignment="1" applyProtection="1">
      <alignment horizontal="left"/>
    </xf>
    <xf numFmtId="3" fontId="21" fillId="0" borderId="0" xfId="0" applyNumberFormat="1" applyFont="1" applyBorder="1" applyAlignment="1" applyProtection="1">
      <alignment wrapText="1"/>
    </xf>
    <xf numFmtId="169" fontId="18" fillId="0" borderId="0" xfId="0" applyNumberFormat="1" applyFont="1" applyBorder="1" applyProtection="1"/>
    <xf numFmtId="167" fontId="18" fillId="0" borderId="0" xfId="0" applyNumberFormat="1" applyFont="1" applyBorder="1" applyProtection="1"/>
    <xf numFmtId="14" fontId="21" fillId="0" borderId="6" xfId="0" applyNumberFormat="1" applyFont="1" applyBorder="1" applyProtection="1"/>
    <xf numFmtId="164" fontId="21" fillId="0" borderId="8" xfId="0" applyNumberFormat="1" applyFont="1" applyBorder="1" applyProtection="1"/>
    <xf numFmtId="9" fontId="21" fillId="0" borderId="0" xfId="4" applyFont="1" applyBorder="1" applyProtection="1"/>
    <xf numFmtId="0" fontId="10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6" fontId="12" fillId="2" borderId="2" xfId="1" applyNumberFormat="1" applyFont="1" applyFill="1" applyBorder="1" applyAlignment="1">
      <alignment horizontal="center"/>
    </xf>
    <xf numFmtId="3" fontId="21" fillId="0" borderId="0" xfId="2" applyNumberFormat="1" applyFont="1" applyBorder="1" applyAlignment="1" applyProtection="1">
      <alignment horizontal="center"/>
    </xf>
    <xf numFmtId="14" fontId="21" fillId="0" borderId="0" xfId="2" applyNumberFormat="1" applyFont="1" applyBorder="1" applyAlignment="1" applyProtection="1">
      <alignment horizontal="center"/>
    </xf>
    <xf numFmtId="3" fontId="21" fillId="0" borderId="0" xfId="0" applyNumberFormat="1" applyFont="1" applyBorder="1" applyAlignment="1" applyProtection="1">
      <alignment horizontal="center"/>
    </xf>
    <xf numFmtId="14" fontId="11" fillId="0" borderId="0" xfId="0" applyNumberFormat="1" applyFont="1" applyBorder="1" applyAlignment="1" applyProtection="1">
      <alignment horizontal="center"/>
    </xf>
    <xf numFmtId="14" fontId="21" fillId="0" borderId="0" xfId="0" applyNumberFormat="1" applyFont="1" applyBorder="1" applyAlignment="1" applyProtection="1">
      <alignment horizontal="center"/>
    </xf>
    <xf numFmtId="0" fontId="2" fillId="0" borderId="0" xfId="0" applyFont="1" applyAlignment="1">
      <alignment horizontal="center"/>
    </xf>
  </cellXfs>
  <cellStyles count="5">
    <cellStyle name="Comma" xfId="1" builtinId="3"/>
    <cellStyle name="Comma 2" xfId="3" xr:uid="{FCC73B1B-0626-408F-A892-EFC5D2BC802D}"/>
    <cellStyle name="Normal" xfId="0" builtinId="0"/>
    <cellStyle name="Normal 2" xfId="2" xr:uid="{CDA050CD-1C2D-4AE2-81BF-D9B51DFE7034}"/>
    <cellStyle name="Percent 2" xfId="4" xr:uid="{47798E6E-CAE2-46F9-BCD5-D7F59FA09080}"/>
  </cellStyles>
  <dxfs count="0"/>
  <tableStyles count="0" defaultTableStyle="TableStyleMedium9" defaultPivotStyle="PivotStyleLight16"/>
  <colors>
    <mruColors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tional%20Accounts/QGDP%20Q12023_24/Serena_LwezaAAA%20QNA%20Workshop%20Useful%20files/Seasonal%20Adjustment%20Tool%20V8.1%20CP%20(batch%20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ullResults"/>
      <sheetName val="Trend"/>
      <sheetName val="IndResults"/>
      <sheetName val="IndData"/>
      <sheetName val="X12Metafile"/>
      <sheetName val="X12Spec"/>
      <sheetName val="X12Results"/>
      <sheetName val="X12ResultsE18"/>
      <sheetName val="X12ForecastsOriginal"/>
      <sheetName val="X12ForecastsCalendarAdj"/>
      <sheetName val="X12ForecastsSAOnly"/>
      <sheetName val="X12ForecastsARIMA"/>
      <sheetName val="X12ForecastsSA"/>
      <sheetName val="X12ForecastsTrend"/>
      <sheetName val="X12ForecastsTC"/>
      <sheetName val="X12ForecastsFactors"/>
      <sheetName val="X12ForecastsIrregulars"/>
      <sheetName val="X12OriginalInput"/>
      <sheetName val="RawForecast"/>
      <sheetName val="CalcResults"/>
      <sheetName val="Lookups"/>
    </sheetNames>
    <sheetDataSet>
      <sheetData sheetId="0"/>
      <sheetData sheetId="1"/>
      <sheetData sheetId="2"/>
      <sheetData sheetId="3"/>
      <sheetData sheetId="4">
        <row r="1">
          <cell r="C1" t="str">
            <v xml:space="preserve">Enter below series to be seaonally adjusted </v>
          </cell>
          <cell r="F1"/>
          <cell r="K1"/>
          <cell r="L1"/>
          <cell r="M1"/>
        </row>
        <row r="2">
          <cell r="K2"/>
          <cell r="L2"/>
          <cell r="M2"/>
        </row>
        <row r="3">
          <cell r="C3" t="str">
            <v>Period</v>
          </cell>
          <cell r="F3" t="str">
            <v>LIVESTOCK</v>
          </cell>
          <cell r="K3" t="str">
            <v>MANUFACTURING</v>
          </cell>
          <cell r="L3" t="str">
            <v>ELECTRICITY</v>
          </cell>
          <cell r="M3" t="str">
            <v>WATER</v>
          </cell>
          <cell r="Q3" t="str">
            <v>ACCOMODATION &amp; FOOD SVCS</v>
          </cell>
          <cell r="R3" t="str">
            <v>INFORMATION &amp; COMMUNICATION SVCS</v>
          </cell>
          <cell r="S3" t="str">
            <v>FINANCIAL &amp; INSURANCE SVCS</v>
          </cell>
          <cell r="T3" t="str">
            <v>REAL ESTATE</v>
          </cell>
          <cell r="V3" t="str">
            <v>ADMINISTRATIVE &amp; SUPPROT SVCS</v>
          </cell>
          <cell r="W3" t="str">
            <v>PUBLIC ADMIN</v>
          </cell>
          <cell r="X3" t="str">
            <v>EDUCATION</v>
          </cell>
          <cell r="Y3" t="str">
            <v>HEALTH</v>
          </cell>
          <cell r="Z3" t="str">
            <v>ARTS, ENTER &amp; CREATIVE</v>
          </cell>
          <cell r="AA3" t="str">
            <v>OTHER SERVICES</v>
          </cell>
        </row>
        <row r="4">
          <cell r="C4" t="str">
            <v>2008Q1</v>
          </cell>
          <cell r="F4"/>
          <cell r="K4"/>
          <cell r="L4"/>
          <cell r="M4"/>
          <cell r="Q4"/>
          <cell r="R4"/>
          <cell r="S4"/>
          <cell r="T4"/>
          <cell r="V4"/>
          <cell r="W4"/>
          <cell r="X4"/>
          <cell r="Y4"/>
          <cell r="Z4"/>
          <cell r="AA4"/>
        </row>
        <row r="5">
          <cell r="C5" t="str">
            <v>2008Q2</v>
          </cell>
          <cell r="F5"/>
          <cell r="K5"/>
          <cell r="L5"/>
          <cell r="M5"/>
          <cell r="Q5"/>
          <cell r="R5"/>
          <cell r="S5"/>
          <cell r="T5"/>
          <cell r="V5"/>
          <cell r="W5"/>
          <cell r="X5"/>
          <cell r="Y5"/>
          <cell r="Z5"/>
          <cell r="AA5"/>
        </row>
        <row r="6">
          <cell r="C6" t="str">
            <v>2008Q3</v>
          </cell>
          <cell r="F6">
            <v>342.82529199109939</v>
          </cell>
          <cell r="K6">
            <v>752.41547388041147</v>
          </cell>
          <cell r="L6">
            <v>75.327796539888496</v>
          </cell>
          <cell r="M6">
            <v>159.83270578582452</v>
          </cell>
          <cell r="Q6">
            <v>177.66202469987914</v>
          </cell>
          <cell r="R6">
            <v>426.20711156149656</v>
          </cell>
          <cell r="S6">
            <v>173.30698809315035</v>
          </cell>
          <cell r="T6">
            <v>351.23723421560982</v>
          </cell>
          <cell r="V6">
            <v>117.30516815591717</v>
          </cell>
          <cell r="W6">
            <v>228.2401466169394</v>
          </cell>
          <cell r="X6">
            <v>427.35886038289578</v>
          </cell>
          <cell r="Y6">
            <v>276.52675107061873</v>
          </cell>
          <cell r="Z6">
            <v>27.281618279555811</v>
          </cell>
          <cell r="AA6">
            <v>80.428160124145421</v>
          </cell>
        </row>
        <row r="7">
          <cell r="C7" t="str">
            <v>2008Q4</v>
          </cell>
          <cell r="F7">
            <v>390.96987687706252</v>
          </cell>
          <cell r="K7">
            <v>822.91804340787758</v>
          </cell>
          <cell r="L7">
            <v>78.585952385041466</v>
          </cell>
          <cell r="M7">
            <v>161.81854975890309</v>
          </cell>
          <cell r="Q7">
            <v>148.49616991801915</v>
          </cell>
          <cell r="R7">
            <v>478.71965334974772</v>
          </cell>
          <cell r="S7">
            <v>203.94879894886557</v>
          </cell>
          <cell r="T7">
            <v>355.87864298430134</v>
          </cell>
          <cell r="V7">
            <v>121.86651038631005</v>
          </cell>
          <cell r="W7">
            <v>241.42887583057151</v>
          </cell>
          <cell r="X7">
            <v>446.46905596545025</v>
          </cell>
          <cell r="Y7">
            <v>280.30311158447995</v>
          </cell>
          <cell r="Z7">
            <v>25.574674096850924</v>
          </cell>
          <cell r="AA7">
            <v>82.394324124943566</v>
          </cell>
        </row>
        <row r="8">
          <cell r="C8" t="str">
            <v>2009Q1</v>
          </cell>
          <cell r="F8">
            <v>453.89294338518329</v>
          </cell>
          <cell r="K8">
            <v>798.91965881145131</v>
          </cell>
          <cell r="L8">
            <v>84.667780427776478</v>
          </cell>
          <cell r="M8">
            <v>164.2317516968977</v>
          </cell>
          <cell r="Q8">
            <v>140.0200279822615</v>
          </cell>
          <cell r="R8">
            <v>523.58677063324774</v>
          </cell>
          <cell r="S8">
            <v>213.58199566443912</v>
          </cell>
          <cell r="T8">
            <v>357.47508187112589</v>
          </cell>
          <cell r="V8">
            <v>123.43591256028597</v>
          </cell>
          <cell r="W8">
            <v>240.33917451980207</v>
          </cell>
          <cell r="X8">
            <v>460.82193650020628</v>
          </cell>
          <cell r="Y8">
            <v>281.03069187159537</v>
          </cell>
          <cell r="Z8">
            <v>22.638937241445866</v>
          </cell>
          <cell r="AA8">
            <v>83.572064259439983</v>
          </cell>
        </row>
        <row r="9">
          <cell r="C9" t="str">
            <v>2009Q2</v>
          </cell>
          <cell r="F9">
            <v>450.23822290134615</v>
          </cell>
          <cell r="K9">
            <v>806.08753997135489</v>
          </cell>
          <cell r="L9">
            <v>87.677184351071972</v>
          </cell>
          <cell r="M9">
            <v>166.52134845499756</v>
          </cell>
          <cell r="Q9">
            <v>168.45740422852867</v>
          </cell>
          <cell r="R9">
            <v>558.89558552334279</v>
          </cell>
          <cell r="S9">
            <v>222.48640568062768</v>
          </cell>
          <cell r="T9">
            <v>372.08328710410086</v>
          </cell>
          <cell r="V9">
            <v>145.48882056739018</v>
          </cell>
          <cell r="W9">
            <v>242.22947661392575</v>
          </cell>
          <cell r="X9">
            <v>477.2926393696867</v>
          </cell>
          <cell r="Y9">
            <v>293.47325954231871</v>
          </cell>
          <cell r="Z9">
            <v>27.46667565772028</v>
          </cell>
          <cell r="AA9">
            <v>84.538668123041489</v>
          </cell>
        </row>
        <row r="10">
          <cell r="C10" t="str">
            <v>2009Q3</v>
          </cell>
          <cell r="F10">
            <v>476.64962188956321</v>
          </cell>
          <cell r="K10">
            <v>803.35796048870498</v>
          </cell>
          <cell r="L10">
            <v>90.727950774238025</v>
          </cell>
          <cell r="M10">
            <v>187.92747118178386</v>
          </cell>
          <cell r="Q10">
            <v>227.36625267847214</v>
          </cell>
          <cell r="R10">
            <v>510.07869955720827</v>
          </cell>
          <cell r="S10">
            <v>223.23991761121059</v>
          </cell>
          <cell r="T10">
            <v>518.5370993034918</v>
          </cell>
          <cell r="V10">
            <v>152.71725681026521</v>
          </cell>
          <cell r="W10">
            <v>291.4395359190811</v>
          </cell>
          <cell r="X10">
            <v>474.18970255901451</v>
          </cell>
          <cell r="Y10">
            <v>300.91330337829601</v>
          </cell>
          <cell r="Z10">
            <v>28.670010792801719</v>
          </cell>
          <cell r="AA10">
            <v>92.290581206247992</v>
          </cell>
        </row>
        <row r="11">
          <cell r="C11" t="str">
            <v>2009Q4</v>
          </cell>
          <cell r="F11">
            <v>459.93276013743554</v>
          </cell>
          <cell r="K11">
            <v>837.95962436742536</v>
          </cell>
          <cell r="L11">
            <v>89.519083255951855</v>
          </cell>
          <cell r="M11">
            <v>190.36471656488655</v>
          </cell>
          <cell r="Q11">
            <v>234.12342262883971</v>
          </cell>
          <cell r="R11">
            <v>491.15210169836035</v>
          </cell>
          <cell r="S11">
            <v>221.32173056184945</v>
          </cell>
          <cell r="T11">
            <v>540.03469559739995</v>
          </cell>
          <cell r="V11">
            <v>154.31279805246425</v>
          </cell>
          <cell r="W11">
            <v>287.62776728589677</v>
          </cell>
          <cell r="X11">
            <v>491.35528793536753</v>
          </cell>
          <cell r="Y11">
            <v>305.08827930239482</v>
          </cell>
          <cell r="Z11">
            <v>29.186034724396436</v>
          </cell>
          <cell r="AA11">
            <v>108.51629101179066</v>
          </cell>
        </row>
        <row r="12">
          <cell r="C12" t="str">
            <v>2010Q1</v>
          </cell>
          <cell r="F12">
            <v>467.27899808519919</v>
          </cell>
          <cell r="K12">
            <v>926.59922308066996</v>
          </cell>
          <cell r="L12">
            <v>83.003098186429924</v>
          </cell>
          <cell r="M12">
            <v>193.83412487923536</v>
          </cell>
          <cell r="Q12">
            <v>225.27988121780697</v>
          </cell>
          <cell r="R12">
            <v>590.63157715392538</v>
          </cell>
          <cell r="S12">
            <v>240.19764227431475</v>
          </cell>
          <cell r="T12">
            <v>559.86086251635948</v>
          </cell>
          <cell r="V12">
            <v>148.52180072567356</v>
          </cell>
          <cell r="W12">
            <v>301.26355723580713</v>
          </cell>
          <cell r="X12">
            <v>523.87017899550733</v>
          </cell>
          <cell r="Y12">
            <v>307.71506217413605</v>
          </cell>
          <cell r="Z12">
            <v>34.779919248479402</v>
          </cell>
          <cell r="AA12">
            <v>100.72571044598443</v>
          </cell>
        </row>
        <row r="13">
          <cell r="C13" t="str">
            <v>2010Q2</v>
          </cell>
          <cell r="F13">
            <v>453.38731933235647</v>
          </cell>
          <cell r="K13">
            <v>913.57510540887586</v>
          </cell>
          <cell r="L13">
            <v>86.103270493089141</v>
          </cell>
          <cell r="M13">
            <v>196.89649493454729</v>
          </cell>
          <cell r="Q13">
            <v>247.25496217531986</v>
          </cell>
          <cell r="R13">
            <v>673.37233239808518</v>
          </cell>
          <cell r="S13">
            <v>255.21404806783806</v>
          </cell>
          <cell r="T13">
            <v>576.05808744929436</v>
          </cell>
          <cell r="V13">
            <v>174.4658709630923</v>
          </cell>
          <cell r="W13">
            <v>320.21599950204387</v>
          </cell>
          <cell r="X13">
            <v>541.10470670799953</v>
          </cell>
          <cell r="Y13">
            <v>316.94332059497657</v>
          </cell>
          <cell r="Z13">
            <v>31.032118794561455</v>
          </cell>
          <cell r="AA13">
            <v>99.92619159393368</v>
          </cell>
        </row>
        <row r="14">
          <cell r="C14" t="str">
            <v>2010Q3</v>
          </cell>
          <cell r="F14">
            <v>487.57911826874869</v>
          </cell>
          <cell r="K14">
            <v>1048.5415869605613</v>
          </cell>
          <cell r="L14">
            <v>87.639278038032643</v>
          </cell>
          <cell r="M14">
            <v>206.27691916163374</v>
          </cell>
          <cell r="Q14">
            <v>289.89785041198581</v>
          </cell>
          <cell r="R14">
            <v>746.90982469702976</v>
          </cell>
          <cell r="S14">
            <v>271.98269639712629</v>
          </cell>
          <cell r="T14">
            <v>440.94393191760565</v>
          </cell>
          <cell r="V14">
            <v>217.26888392449317</v>
          </cell>
          <cell r="W14">
            <v>379.24509001048926</v>
          </cell>
          <cell r="X14">
            <v>566.59302592757365</v>
          </cell>
          <cell r="Y14">
            <v>327.0611546576842</v>
          </cell>
          <cell r="Z14">
            <v>33.7368708910668</v>
          </cell>
          <cell r="AA14">
            <v>101.91197922582997</v>
          </cell>
        </row>
        <row r="15">
          <cell r="C15" t="str">
            <v>2010Q4</v>
          </cell>
          <cell r="F15">
            <v>486.20640963318135</v>
          </cell>
          <cell r="K15">
            <v>1177.9000848634369</v>
          </cell>
          <cell r="L15">
            <v>89.260742104439672</v>
          </cell>
          <cell r="M15">
            <v>208.54774273263394</v>
          </cell>
          <cell r="Q15">
            <v>274.58929202619186</v>
          </cell>
          <cell r="R15">
            <v>392.11113413138389</v>
          </cell>
          <cell r="S15">
            <v>284.64963319700831</v>
          </cell>
          <cell r="T15">
            <v>451.26555902522347</v>
          </cell>
          <cell r="V15">
            <v>214.36636071235762</v>
          </cell>
          <cell r="W15">
            <v>379.50836524312524</v>
          </cell>
          <cell r="X15">
            <v>572.77569660677636</v>
          </cell>
          <cell r="Y15">
            <v>336.92522770403713</v>
          </cell>
          <cell r="Z15">
            <v>32.239069507092474</v>
          </cell>
          <cell r="AA15">
            <v>108.76792737232185</v>
          </cell>
        </row>
        <row r="16">
          <cell r="C16" t="str">
            <v>2011Q1</v>
          </cell>
          <cell r="F16">
            <v>510.94121670511834</v>
          </cell>
          <cell r="K16">
            <v>1278.7660642286191</v>
          </cell>
          <cell r="L16">
            <v>90.78827817844811</v>
          </cell>
          <cell r="M16">
            <v>210.90214214842496</v>
          </cell>
          <cell r="Q16">
            <v>305.53061665006385</v>
          </cell>
          <cell r="R16">
            <v>336.79735031067673</v>
          </cell>
          <cell r="S16">
            <v>285.70552747211616</v>
          </cell>
          <cell r="T16">
            <v>461.18766027483355</v>
          </cell>
          <cell r="V16">
            <v>214.37784916960121</v>
          </cell>
          <cell r="W16">
            <v>381.19684919287641</v>
          </cell>
          <cell r="X16">
            <v>600.10775261729009</v>
          </cell>
          <cell r="Y16">
            <v>344.43834834273389</v>
          </cell>
          <cell r="Z16">
            <v>35.777739498564927</v>
          </cell>
          <cell r="AA16">
            <v>112.18762345560144</v>
          </cell>
        </row>
        <row r="17">
          <cell r="C17" t="str">
            <v>2011Q2</v>
          </cell>
          <cell r="F17">
            <v>495.95921745071462</v>
          </cell>
          <cell r="K17">
            <v>1309.460868148675</v>
          </cell>
          <cell r="L17">
            <v>90.068563419402238</v>
          </cell>
          <cell r="M17">
            <v>213.60917376612073</v>
          </cell>
          <cell r="Q17">
            <v>333.77437113537098</v>
          </cell>
          <cell r="R17">
            <v>299.47552538799579</v>
          </cell>
          <cell r="S17">
            <v>357.55591434663455</v>
          </cell>
          <cell r="T17">
            <v>477.8029047967114</v>
          </cell>
          <cell r="V17">
            <v>234.14019996095521</v>
          </cell>
          <cell r="W17">
            <v>388.85023208993056</v>
          </cell>
          <cell r="X17">
            <v>619.40271758726306</v>
          </cell>
          <cell r="Y17">
            <v>346.73692971948589</v>
          </cell>
          <cell r="Z17">
            <v>35.383740660982092</v>
          </cell>
          <cell r="AA17">
            <v>118.41498778881891</v>
          </cell>
        </row>
        <row r="18">
          <cell r="C18" t="str">
            <v>2011Q3</v>
          </cell>
          <cell r="F18">
            <v>565.00977852217375</v>
          </cell>
          <cell r="K18">
            <v>1673.1499000558911</v>
          </cell>
          <cell r="L18">
            <v>87.208038572256456</v>
          </cell>
          <cell r="M18">
            <v>224.10785103209423</v>
          </cell>
          <cell r="Q18">
            <v>380.90580840342392</v>
          </cell>
          <cell r="R18">
            <v>340.10323069592192</v>
          </cell>
          <cell r="S18">
            <v>377.50352467339144</v>
          </cell>
          <cell r="T18">
            <v>490.67411778311651</v>
          </cell>
          <cell r="V18">
            <v>233.34742646612935</v>
          </cell>
          <cell r="W18">
            <v>410.61063139030011</v>
          </cell>
          <cell r="X18">
            <v>646.58713430134731</v>
          </cell>
          <cell r="Y18">
            <v>351.82130587459596</v>
          </cell>
          <cell r="Z18">
            <v>45.354301675136753</v>
          </cell>
          <cell r="AA18">
            <v>137.81267199198606</v>
          </cell>
        </row>
        <row r="19">
          <cell r="C19" t="str">
            <v>2011Q4</v>
          </cell>
          <cell r="F19">
            <v>687.45207364942883</v>
          </cell>
          <cell r="K19">
            <v>1655.8821305206691</v>
          </cell>
          <cell r="L19">
            <v>82.943577353083597</v>
          </cell>
          <cell r="M19">
            <v>225.83729555338229</v>
          </cell>
          <cell r="Q19">
            <v>352.4747857623334</v>
          </cell>
          <cell r="R19">
            <v>401.29233805005759</v>
          </cell>
          <cell r="S19">
            <v>397.0644072994653</v>
          </cell>
          <cell r="T19">
            <v>516.13095431065176</v>
          </cell>
          <cell r="V19">
            <v>232.80328672442008</v>
          </cell>
          <cell r="W19">
            <v>445.08859753419915</v>
          </cell>
          <cell r="X19">
            <v>647.82164085292231</v>
          </cell>
          <cell r="Y19">
            <v>348.48980793765742</v>
          </cell>
          <cell r="Z19">
            <v>44.576845367094251</v>
          </cell>
          <cell r="AA19">
            <v>148.6662356185989</v>
          </cell>
        </row>
        <row r="20">
          <cell r="C20" t="str">
            <v>2012Q1</v>
          </cell>
          <cell r="F20">
            <v>724.98760593428653</v>
          </cell>
          <cell r="K20">
            <v>1514.823296488433</v>
          </cell>
          <cell r="L20">
            <v>146.53813525267444</v>
          </cell>
          <cell r="M20">
            <v>248.87346771540541</v>
          </cell>
          <cell r="Q20">
            <v>363.26107507649243</v>
          </cell>
          <cell r="R20">
            <v>417.90177956094089</v>
          </cell>
          <cell r="S20">
            <v>422.29140331310293</v>
          </cell>
          <cell r="T20">
            <v>538.19876445995362</v>
          </cell>
          <cell r="V20">
            <v>248.59206913629691</v>
          </cell>
          <cell r="W20">
            <v>434.99997146375449</v>
          </cell>
          <cell r="X20">
            <v>708.90685859457585</v>
          </cell>
          <cell r="Y20">
            <v>381.32963995209445</v>
          </cell>
          <cell r="Z20">
            <v>45.912825025567102</v>
          </cell>
          <cell r="AA20">
            <v>156.93433415741501</v>
          </cell>
        </row>
        <row r="21">
          <cell r="C21" t="str">
            <v>2012Q2</v>
          </cell>
          <cell r="F21">
            <v>725.20658189978394</v>
          </cell>
          <cell r="K21">
            <v>1628.8495195271719</v>
          </cell>
          <cell r="L21">
            <v>146.28504303099044</v>
          </cell>
          <cell r="M21">
            <v>218.51774250574741</v>
          </cell>
          <cell r="Q21">
            <v>392.84694961263915</v>
          </cell>
          <cell r="R21">
            <v>413.56327074356045</v>
          </cell>
          <cell r="S21">
            <v>421.78045372096096</v>
          </cell>
          <cell r="T21">
            <v>561.40489307687699</v>
          </cell>
          <cell r="V21">
            <v>268.89176758284128</v>
          </cell>
          <cell r="W21">
            <v>454.60520777732626</v>
          </cell>
          <cell r="X21">
            <v>766.05849940520238</v>
          </cell>
          <cell r="Y21">
            <v>412.17110964949848</v>
          </cell>
          <cell r="Z21">
            <v>37.310105426504947</v>
          </cell>
          <cell r="AA21">
            <v>160.10185890391423</v>
          </cell>
        </row>
        <row r="22">
          <cell r="C22" t="str">
            <v>2012Q3</v>
          </cell>
          <cell r="F22">
            <v>723.97895259524296</v>
          </cell>
          <cell r="K22">
            <v>1485.3868219696042</v>
          </cell>
          <cell r="L22">
            <v>148.00725181970472</v>
          </cell>
          <cell r="M22">
            <v>267.804374570172</v>
          </cell>
          <cell r="Q22">
            <v>462.27691015813923</v>
          </cell>
          <cell r="R22">
            <v>432.01664442993638</v>
          </cell>
          <cell r="S22">
            <v>415.18082907165427</v>
          </cell>
          <cell r="T22">
            <v>587.07758404270703</v>
          </cell>
          <cell r="V22">
            <v>236.11156911387818</v>
          </cell>
          <cell r="W22">
            <v>451.33491505205683</v>
          </cell>
          <cell r="X22">
            <v>830.40003090143466</v>
          </cell>
          <cell r="Y22">
            <v>439.18923071333779</v>
          </cell>
          <cell r="Z22">
            <v>41.490806326251182</v>
          </cell>
          <cell r="AA22">
            <v>167.65100217626596</v>
          </cell>
        </row>
        <row r="23">
          <cell r="C23" t="str">
            <v>2012Q4</v>
          </cell>
          <cell r="F23">
            <v>739.61799142340419</v>
          </cell>
          <cell r="K23">
            <v>1596.6697306998265</v>
          </cell>
          <cell r="L23">
            <v>147.43204679107262</v>
          </cell>
          <cell r="M23">
            <v>255.45796434375205</v>
          </cell>
          <cell r="Q23">
            <v>397.01240472471812</v>
          </cell>
          <cell r="R23">
            <v>498.87292177959694</v>
          </cell>
          <cell r="S23">
            <v>420.90438127836711</v>
          </cell>
          <cell r="T23">
            <v>601.1087028668702</v>
          </cell>
          <cell r="V23">
            <v>225.24892989771357</v>
          </cell>
          <cell r="W23">
            <v>456.74148349643605</v>
          </cell>
          <cell r="X23">
            <v>858.64666201697571</v>
          </cell>
          <cell r="Y23">
            <v>466.78235373603411</v>
          </cell>
          <cell r="Z23">
            <v>48.478130828113152</v>
          </cell>
          <cell r="AA23">
            <v>176.6261867893318</v>
          </cell>
        </row>
        <row r="24">
          <cell r="C24" t="str">
            <v>2013Q1</v>
          </cell>
          <cell r="F24">
            <v>750.57859780241586</v>
          </cell>
          <cell r="K24">
            <v>1603.4053769212867</v>
          </cell>
          <cell r="L24">
            <v>141.56082827588253</v>
          </cell>
          <cell r="M24">
            <v>228.43200060783849</v>
          </cell>
          <cell r="Q24">
            <v>451.76691249900426</v>
          </cell>
          <cell r="R24">
            <v>492.7837333910187</v>
          </cell>
          <cell r="S24">
            <v>440.51403850743742</v>
          </cell>
          <cell r="T24">
            <v>637.88700458343203</v>
          </cell>
          <cell r="V24">
            <v>256.8962848018835</v>
          </cell>
          <cell r="W24">
            <v>475.38560204719238</v>
          </cell>
          <cell r="X24">
            <v>865.99723230105883</v>
          </cell>
          <cell r="Y24">
            <v>492.24514836303888</v>
          </cell>
          <cell r="Z24">
            <v>48.356997806961978</v>
          </cell>
          <cell r="AA24">
            <v>180.47805661025208</v>
          </cell>
        </row>
        <row r="25">
          <cell r="C25" t="str">
            <v>2013Q2</v>
          </cell>
          <cell r="F25">
            <v>753.74640817495913</v>
          </cell>
          <cell r="K25">
            <v>1714.2725109353553</v>
          </cell>
          <cell r="L25">
            <v>146.92799905434336</v>
          </cell>
          <cell r="M25">
            <v>231.04119437682164</v>
          </cell>
          <cell r="Q25">
            <v>470.34133211531707</v>
          </cell>
          <cell r="R25">
            <v>510.84467885249529</v>
          </cell>
          <cell r="S25">
            <v>417.50477022368159</v>
          </cell>
          <cell r="T25">
            <v>672.56622367163823</v>
          </cell>
          <cell r="V25">
            <v>229.17252739252947</v>
          </cell>
          <cell r="W25">
            <v>482.48058118115938</v>
          </cell>
          <cell r="X25">
            <v>880.6485931574357</v>
          </cell>
          <cell r="Y25">
            <v>511.50021969717488</v>
          </cell>
          <cell r="Z25">
            <v>45.886100975906096</v>
          </cell>
          <cell r="AA25">
            <v>186.26462190149047</v>
          </cell>
        </row>
        <row r="26">
          <cell r="C26" t="str">
            <v>2013Q3</v>
          </cell>
          <cell r="F26">
            <v>789.20195662897402</v>
          </cell>
          <cell r="K26">
            <v>1572.6672504815917</v>
          </cell>
          <cell r="L26">
            <v>148.23561478249383</v>
          </cell>
          <cell r="M26">
            <v>283.87720125294481</v>
          </cell>
          <cell r="Q26">
            <v>544.30226016417657</v>
          </cell>
          <cell r="R26">
            <v>543.53323109951043</v>
          </cell>
          <cell r="S26">
            <v>454.51888085048665</v>
          </cell>
          <cell r="T26">
            <v>687.13454521509789</v>
          </cell>
          <cell r="V26">
            <v>312.10442207967304</v>
          </cell>
          <cell r="W26">
            <v>410.45505433108286</v>
          </cell>
          <cell r="X26">
            <v>942.11227589483951</v>
          </cell>
          <cell r="Y26">
            <v>517.98970863017735</v>
          </cell>
          <cell r="Z26">
            <v>53.267323690708089</v>
          </cell>
          <cell r="AA26">
            <v>189.58902372832165</v>
          </cell>
        </row>
        <row r="27">
          <cell r="C27" t="str">
            <v>2013Q4</v>
          </cell>
          <cell r="F27">
            <v>731.55447001092875</v>
          </cell>
          <cell r="K27">
            <v>1615.2994151393477</v>
          </cell>
          <cell r="L27">
            <v>146.23710231297838</v>
          </cell>
          <cell r="M27">
            <v>287.38168561082432</v>
          </cell>
          <cell r="Q27">
            <v>490.77048070759366</v>
          </cell>
          <cell r="R27">
            <v>558.53527437814728</v>
          </cell>
          <cell r="S27">
            <v>456.00796884349131</v>
          </cell>
          <cell r="T27">
            <v>702.02950731217243</v>
          </cell>
          <cell r="V27">
            <v>177.33917443812012</v>
          </cell>
          <cell r="W27">
            <v>425.04674084905969</v>
          </cell>
          <cell r="X27">
            <v>969.42185566206706</v>
          </cell>
          <cell r="Y27">
            <v>531.84601198886116</v>
          </cell>
          <cell r="Z27">
            <v>51.235144819871309</v>
          </cell>
          <cell r="AA27">
            <v>194.97694168935612</v>
          </cell>
        </row>
        <row r="28">
          <cell r="C28" t="str">
            <v>2014Q1</v>
          </cell>
          <cell r="F28">
            <v>757.63812775532801</v>
          </cell>
          <cell r="K28">
            <v>1592.5084289926961</v>
          </cell>
          <cell r="L28">
            <v>147.55983099265248</v>
          </cell>
          <cell r="M28">
            <v>291.89134263884728</v>
          </cell>
          <cell r="Q28">
            <v>566.62019930865358</v>
          </cell>
          <cell r="R28">
            <v>554.90328115239379</v>
          </cell>
          <cell r="S28">
            <v>499.66811120540729</v>
          </cell>
          <cell r="T28">
            <v>735.49493070592337</v>
          </cell>
          <cell r="V28">
            <v>279.12422184566651</v>
          </cell>
          <cell r="W28">
            <v>450.71230258775734</v>
          </cell>
          <cell r="X28">
            <v>996.11861457470525</v>
          </cell>
          <cell r="Y28">
            <v>582.05293970276375</v>
          </cell>
          <cell r="Z28">
            <v>54.493066169534188</v>
          </cell>
          <cell r="AA28">
            <v>204.02754882184092</v>
          </cell>
        </row>
        <row r="29">
          <cell r="C29" t="str">
            <v>2014Q2</v>
          </cell>
          <cell r="F29">
            <v>746.57869712575018</v>
          </cell>
          <cell r="K29">
            <v>1574.7900623776877</v>
          </cell>
          <cell r="L29">
            <v>153.10989513092233</v>
          </cell>
          <cell r="M29">
            <v>296.10620972295408</v>
          </cell>
          <cell r="Q29">
            <v>537.89477860625198</v>
          </cell>
          <cell r="R29">
            <v>546.53220942638256</v>
          </cell>
          <cell r="S29">
            <v>531.47689851864766</v>
          </cell>
          <cell r="T29">
            <v>762.929393166605</v>
          </cell>
          <cell r="V29">
            <v>325.7004950706845</v>
          </cell>
          <cell r="W29">
            <v>428.86039320425607</v>
          </cell>
          <cell r="X29">
            <v>1026.5988905733041</v>
          </cell>
          <cell r="Y29">
            <v>618.81588973104033</v>
          </cell>
          <cell r="Z29">
            <v>48.934650425725479</v>
          </cell>
          <cell r="AA29">
            <v>206.45905564448074</v>
          </cell>
        </row>
        <row r="30">
          <cell r="C30" t="str">
            <v>2014Q3</v>
          </cell>
          <cell r="F30">
            <v>784.54845054431121</v>
          </cell>
          <cell r="K30">
            <v>1715.2825870853524</v>
          </cell>
          <cell r="L30">
            <v>156.87231779150659</v>
          </cell>
          <cell r="M30">
            <v>313.60964718144589</v>
          </cell>
          <cell r="Q30">
            <v>588.97565723719015</v>
          </cell>
          <cell r="R30">
            <v>573.57654015717901</v>
          </cell>
          <cell r="S30">
            <v>490.99839450568845</v>
          </cell>
          <cell r="T30">
            <v>777.66103835003514</v>
          </cell>
          <cell r="V30">
            <v>313.48834119115588</v>
          </cell>
          <cell r="W30">
            <v>496.12649778011951</v>
          </cell>
          <cell r="X30">
            <v>1075.5477886022322</v>
          </cell>
          <cell r="Y30">
            <v>638.40402762989925</v>
          </cell>
          <cell r="Z30">
            <v>55.589039140661846</v>
          </cell>
          <cell r="AA30">
            <v>207.7692674264494</v>
          </cell>
        </row>
        <row r="31">
          <cell r="C31" t="str">
            <v>2014Q4</v>
          </cell>
          <cell r="F31">
            <v>778.39829553067489</v>
          </cell>
          <cell r="K31">
            <v>1785.2611260830486</v>
          </cell>
          <cell r="L31">
            <v>153.04920119274951</v>
          </cell>
          <cell r="M31">
            <v>324.03343840381689</v>
          </cell>
          <cell r="Q31">
            <v>539.96418744854338</v>
          </cell>
          <cell r="R31">
            <v>653.85924096285055</v>
          </cell>
          <cell r="S31">
            <v>565.0865988940626</v>
          </cell>
          <cell r="T31">
            <v>796.19393168416275</v>
          </cell>
          <cell r="V31">
            <v>317.22559311690196</v>
          </cell>
          <cell r="W31">
            <v>516.40867293408667</v>
          </cell>
          <cell r="X31">
            <v>1090.6399616114179</v>
          </cell>
          <cell r="Y31">
            <v>649.86351297016824</v>
          </cell>
          <cell r="Z31">
            <v>50.012829568452801</v>
          </cell>
          <cell r="AA31">
            <v>212.9231930501717</v>
          </cell>
        </row>
        <row r="32">
          <cell r="C32" t="str">
            <v>2015Q1</v>
          </cell>
          <cell r="F32">
            <v>826.11597414313258</v>
          </cell>
          <cell r="K32">
            <v>1816.4761301824865</v>
          </cell>
          <cell r="L32">
            <v>160.26340235840777</v>
          </cell>
          <cell r="M32">
            <v>329.91760942131145</v>
          </cell>
          <cell r="Q32">
            <v>590.08856979702762</v>
          </cell>
          <cell r="R32">
            <v>700.69981117597183</v>
          </cell>
          <cell r="S32">
            <v>558.68969117681013</v>
          </cell>
          <cell r="T32">
            <v>825.54560474619427</v>
          </cell>
          <cell r="V32">
            <v>349.72341664536958</v>
          </cell>
          <cell r="W32">
            <v>497.71721679003434</v>
          </cell>
          <cell r="X32">
            <v>1139.6666035753087</v>
          </cell>
          <cell r="Y32">
            <v>665.28930221131623</v>
          </cell>
          <cell r="Z32">
            <v>56.31921034597967</v>
          </cell>
          <cell r="AA32">
            <v>223.88637426006844</v>
          </cell>
        </row>
        <row r="33">
          <cell r="C33" t="str">
            <v>2015Q2</v>
          </cell>
          <cell r="F33">
            <v>856.48274279721511</v>
          </cell>
          <cell r="K33">
            <v>1848.3704632267452</v>
          </cell>
          <cell r="L33">
            <v>163.75241033684449</v>
          </cell>
          <cell r="M33">
            <v>333.96734237661161</v>
          </cell>
          <cell r="Q33">
            <v>595.54043274661433</v>
          </cell>
          <cell r="R33">
            <v>735.57280347514131</v>
          </cell>
          <cell r="S33">
            <v>536.78397936642773</v>
          </cell>
          <cell r="T33">
            <v>852.50396737310507</v>
          </cell>
          <cell r="V33">
            <v>404.54337520761879</v>
          </cell>
          <cell r="W33">
            <v>490.77944110474948</v>
          </cell>
          <cell r="X33">
            <v>1198.6580250328211</v>
          </cell>
          <cell r="Y33">
            <v>671.5988743999344</v>
          </cell>
          <cell r="Z33">
            <v>58.018391517749478</v>
          </cell>
          <cell r="AA33">
            <v>229.41200310156015</v>
          </cell>
        </row>
        <row r="34">
          <cell r="C34" t="str">
            <v>2015Q3</v>
          </cell>
          <cell r="F34">
            <v>855.4392290968168</v>
          </cell>
          <cell r="K34">
            <v>2206.1878936638118</v>
          </cell>
          <cell r="L34">
            <v>173.04711027332596</v>
          </cell>
          <cell r="M34">
            <v>367.70885558204907</v>
          </cell>
          <cell r="Q34">
            <v>674.20778273626308</v>
          </cell>
          <cell r="R34">
            <v>770.40615673546745</v>
          </cell>
          <cell r="S34">
            <v>605.15063666746312</v>
          </cell>
          <cell r="T34">
            <v>873.48810990158336</v>
          </cell>
          <cell r="V34">
            <v>314.99316041796641</v>
          </cell>
          <cell r="W34">
            <v>527.60303661931619</v>
          </cell>
          <cell r="X34">
            <v>1214.9587490519389</v>
          </cell>
          <cell r="Y34">
            <v>688.82906603586298</v>
          </cell>
          <cell r="Z34">
            <v>57.409983719188133</v>
          </cell>
          <cell r="AA34">
            <v>234.92099096612688</v>
          </cell>
        </row>
        <row r="35">
          <cell r="C35" t="str">
            <v/>
          </cell>
          <cell r="F35"/>
          <cell r="K35"/>
          <cell r="L35"/>
          <cell r="M35"/>
          <cell r="Q35"/>
          <cell r="R35"/>
          <cell r="S35"/>
          <cell r="T35"/>
          <cell r="V35"/>
          <cell r="W35"/>
          <cell r="X35"/>
          <cell r="Y35"/>
          <cell r="Z35"/>
          <cell r="AA35"/>
        </row>
        <row r="36">
          <cell r="C36" t="str">
            <v/>
          </cell>
          <cell r="F36"/>
          <cell r="K36"/>
          <cell r="L36"/>
          <cell r="M36"/>
          <cell r="Q36"/>
          <cell r="R36"/>
          <cell r="S36"/>
          <cell r="T36"/>
          <cell r="V36"/>
          <cell r="W36"/>
          <cell r="X36"/>
          <cell r="Y36"/>
          <cell r="Z36"/>
          <cell r="AA36"/>
        </row>
        <row r="37">
          <cell r="C37" t="str">
            <v/>
          </cell>
          <cell r="F37"/>
          <cell r="K37"/>
          <cell r="L37"/>
          <cell r="M37"/>
          <cell r="Q37"/>
          <cell r="R37"/>
          <cell r="S37"/>
          <cell r="T37"/>
          <cell r="V37"/>
          <cell r="W37"/>
          <cell r="X37"/>
          <cell r="Y37"/>
          <cell r="Z37"/>
          <cell r="AA37"/>
        </row>
        <row r="38">
          <cell r="C38" t="str">
            <v/>
          </cell>
          <cell r="F38"/>
          <cell r="K38"/>
          <cell r="L38"/>
          <cell r="M38"/>
          <cell r="Q38"/>
          <cell r="R38"/>
          <cell r="S38"/>
          <cell r="T38"/>
          <cell r="V38"/>
          <cell r="W38"/>
          <cell r="X38"/>
          <cell r="Y38"/>
          <cell r="Z38"/>
          <cell r="AA38"/>
        </row>
        <row r="39">
          <cell r="C39" t="str">
            <v/>
          </cell>
          <cell r="F39"/>
          <cell r="K39"/>
          <cell r="L39"/>
          <cell r="M39"/>
          <cell r="Q39"/>
          <cell r="R39"/>
          <cell r="S39"/>
          <cell r="T39"/>
          <cell r="V39"/>
          <cell r="W39"/>
          <cell r="X39"/>
          <cell r="Y39"/>
          <cell r="Z39"/>
          <cell r="AA39"/>
        </row>
        <row r="40">
          <cell r="C40" t="str">
            <v/>
          </cell>
          <cell r="F40"/>
          <cell r="K40"/>
          <cell r="L40"/>
          <cell r="M40"/>
          <cell r="Q40"/>
          <cell r="R40"/>
          <cell r="S40"/>
          <cell r="T40"/>
          <cell r="V40"/>
          <cell r="W40"/>
          <cell r="X40"/>
          <cell r="Y40"/>
          <cell r="Z40"/>
          <cell r="AA40"/>
        </row>
        <row r="41">
          <cell r="C41" t="str">
            <v/>
          </cell>
          <cell r="F41"/>
          <cell r="K41"/>
          <cell r="L41"/>
          <cell r="M41"/>
          <cell r="Q41"/>
          <cell r="R41"/>
          <cell r="S41"/>
          <cell r="T41"/>
          <cell r="V41"/>
          <cell r="W41"/>
          <cell r="X41"/>
          <cell r="Y41"/>
          <cell r="Z41"/>
          <cell r="AA41"/>
        </row>
        <row r="42">
          <cell r="C42" t="str">
            <v/>
          </cell>
          <cell r="F42"/>
          <cell r="K42"/>
          <cell r="L42"/>
          <cell r="M42"/>
          <cell r="Q42"/>
          <cell r="R42"/>
          <cell r="S42"/>
          <cell r="T42"/>
          <cell r="V42"/>
          <cell r="W42"/>
          <cell r="X42"/>
          <cell r="Y42"/>
          <cell r="Z42"/>
          <cell r="AA42"/>
        </row>
        <row r="43">
          <cell r="C43" t="str">
            <v/>
          </cell>
          <cell r="F43"/>
          <cell r="K43"/>
          <cell r="L43"/>
          <cell r="M43"/>
          <cell r="Q43"/>
          <cell r="R43"/>
          <cell r="S43"/>
          <cell r="T43"/>
          <cell r="V43"/>
          <cell r="W43"/>
          <cell r="X43"/>
          <cell r="Y43"/>
          <cell r="Z43"/>
          <cell r="AA43"/>
        </row>
        <row r="44">
          <cell r="C44" t="str">
            <v/>
          </cell>
          <cell r="F44"/>
          <cell r="K44"/>
          <cell r="L44"/>
          <cell r="M44"/>
          <cell r="Q44"/>
          <cell r="R44"/>
          <cell r="S44"/>
          <cell r="T44"/>
          <cell r="V44"/>
          <cell r="W44"/>
          <cell r="X44"/>
          <cell r="Y44"/>
          <cell r="Z44"/>
          <cell r="AA44"/>
        </row>
        <row r="45">
          <cell r="C45" t="str">
            <v/>
          </cell>
          <cell r="F45"/>
          <cell r="K45"/>
          <cell r="L45"/>
          <cell r="M45"/>
          <cell r="Q45"/>
          <cell r="R45"/>
          <cell r="S45"/>
          <cell r="T45"/>
          <cell r="V45"/>
          <cell r="W45"/>
          <cell r="X45"/>
          <cell r="Y45"/>
          <cell r="Z45"/>
          <cell r="AA45"/>
        </row>
        <row r="46">
          <cell r="C46" t="str">
            <v/>
          </cell>
          <cell r="F46"/>
          <cell r="K46"/>
          <cell r="L46"/>
          <cell r="M46"/>
          <cell r="Q46"/>
          <cell r="R46"/>
          <cell r="S46"/>
          <cell r="T46"/>
          <cell r="V46"/>
          <cell r="W46"/>
          <cell r="X46"/>
          <cell r="Y46"/>
          <cell r="Z46"/>
          <cell r="AA46"/>
        </row>
        <row r="47">
          <cell r="C47" t="str">
            <v/>
          </cell>
          <cell r="F47"/>
          <cell r="K47"/>
          <cell r="L47"/>
          <cell r="M47"/>
          <cell r="Q47"/>
          <cell r="R47"/>
          <cell r="S47"/>
          <cell r="T47"/>
          <cell r="V47"/>
          <cell r="W47"/>
          <cell r="X47"/>
          <cell r="Y47"/>
          <cell r="Z47"/>
          <cell r="AA47"/>
        </row>
        <row r="48">
          <cell r="C48" t="str">
            <v/>
          </cell>
          <cell r="F48"/>
          <cell r="K48"/>
          <cell r="L48"/>
          <cell r="M48"/>
          <cell r="Q48"/>
          <cell r="R48"/>
          <cell r="S48"/>
          <cell r="T48"/>
          <cell r="V48"/>
          <cell r="W48"/>
          <cell r="X48"/>
          <cell r="Y48"/>
          <cell r="Z48"/>
          <cell r="AA48"/>
        </row>
        <row r="49">
          <cell r="C49" t="str">
            <v/>
          </cell>
          <cell r="F49"/>
          <cell r="K49"/>
          <cell r="L49"/>
          <cell r="M49"/>
          <cell r="Q49"/>
          <cell r="R49"/>
          <cell r="S49"/>
          <cell r="T49"/>
          <cell r="V49"/>
          <cell r="W49"/>
          <cell r="X49"/>
          <cell r="Y49"/>
          <cell r="Z49"/>
          <cell r="AA49"/>
        </row>
        <row r="50">
          <cell r="C50" t="str">
            <v/>
          </cell>
          <cell r="F50"/>
          <cell r="K50"/>
          <cell r="L50"/>
          <cell r="M50"/>
          <cell r="Q50"/>
          <cell r="R50"/>
          <cell r="S50"/>
          <cell r="T50"/>
          <cell r="V50"/>
          <cell r="W50"/>
          <cell r="X50"/>
          <cell r="Y50"/>
          <cell r="Z50"/>
          <cell r="AA50"/>
        </row>
        <row r="51">
          <cell r="C51" t="str">
            <v/>
          </cell>
          <cell r="F51"/>
          <cell r="K51"/>
          <cell r="L51"/>
          <cell r="M51"/>
          <cell r="Q51"/>
          <cell r="R51"/>
          <cell r="S51"/>
          <cell r="T51"/>
          <cell r="V51"/>
          <cell r="W51"/>
          <cell r="X51"/>
          <cell r="Y51"/>
          <cell r="Z51"/>
          <cell r="AA51"/>
        </row>
        <row r="52">
          <cell r="C52" t="str">
            <v/>
          </cell>
          <cell r="F52"/>
          <cell r="K52"/>
          <cell r="L52"/>
          <cell r="M52"/>
          <cell r="Q52"/>
          <cell r="R52"/>
          <cell r="S52"/>
          <cell r="T52"/>
          <cell r="V52"/>
          <cell r="W52"/>
          <cell r="X52"/>
          <cell r="Y52"/>
          <cell r="Z52"/>
          <cell r="AA52"/>
        </row>
        <row r="53">
          <cell r="C53" t="str">
            <v/>
          </cell>
          <cell r="F53"/>
          <cell r="K53"/>
          <cell r="L53"/>
          <cell r="M53"/>
          <cell r="Q53"/>
          <cell r="R53"/>
          <cell r="S53"/>
          <cell r="T53"/>
          <cell r="V53"/>
          <cell r="W53"/>
          <cell r="X53"/>
          <cell r="Y53"/>
          <cell r="Z53"/>
          <cell r="AA53"/>
        </row>
        <row r="54">
          <cell r="C54" t="str">
            <v/>
          </cell>
          <cell r="F54"/>
          <cell r="K54"/>
          <cell r="L54"/>
          <cell r="M54"/>
          <cell r="Q54"/>
          <cell r="R54"/>
          <cell r="S54"/>
          <cell r="T54"/>
          <cell r="V54"/>
          <cell r="W54"/>
          <cell r="X54"/>
          <cell r="Y54"/>
          <cell r="Z54"/>
          <cell r="AA54"/>
        </row>
        <row r="55">
          <cell r="C55" t="str">
            <v/>
          </cell>
          <cell r="F55"/>
          <cell r="K55"/>
          <cell r="L55"/>
          <cell r="M55"/>
          <cell r="Q55"/>
          <cell r="R55"/>
          <cell r="S55"/>
          <cell r="T55"/>
          <cell r="V55"/>
          <cell r="W55"/>
          <cell r="X55"/>
          <cell r="Y55"/>
          <cell r="Z55"/>
          <cell r="AA55"/>
        </row>
        <row r="56">
          <cell r="C56" t="str">
            <v/>
          </cell>
          <cell r="F56"/>
          <cell r="K56"/>
          <cell r="L56"/>
          <cell r="M56"/>
          <cell r="Q56"/>
          <cell r="R56"/>
          <cell r="S56"/>
          <cell r="T56"/>
          <cell r="V56"/>
          <cell r="W56"/>
          <cell r="X56"/>
          <cell r="Y56"/>
          <cell r="Z56"/>
          <cell r="AA56"/>
        </row>
        <row r="57">
          <cell r="C57" t="str">
            <v/>
          </cell>
          <cell r="F57"/>
          <cell r="K57"/>
          <cell r="L57"/>
          <cell r="M57"/>
          <cell r="Q57"/>
          <cell r="R57"/>
          <cell r="S57"/>
          <cell r="T57"/>
          <cell r="V57"/>
          <cell r="W57"/>
          <cell r="X57"/>
          <cell r="Y57"/>
          <cell r="Z57"/>
          <cell r="AA57"/>
        </row>
        <row r="58">
          <cell r="C58" t="str">
            <v/>
          </cell>
          <cell r="F58"/>
          <cell r="K58"/>
          <cell r="L58"/>
          <cell r="M58"/>
          <cell r="Q58"/>
          <cell r="R58"/>
          <cell r="S58"/>
          <cell r="T58"/>
          <cell r="V58"/>
          <cell r="W58"/>
          <cell r="X58"/>
          <cell r="Y58"/>
          <cell r="Z58"/>
          <cell r="AA58"/>
        </row>
        <row r="59">
          <cell r="C59" t="str">
            <v/>
          </cell>
          <cell r="F59"/>
          <cell r="K59"/>
          <cell r="L59"/>
          <cell r="M59"/>
          <cell r="Q59"/>
          <cell r="R59"/>
          <cell r="S59"/>
          <cell r="T59"/>
          <cell r="V59"/>
          <cell r="W59"/>
          <cell r="X59"/>
          <cell r="Y59"/>
          <cell r="Z59"/>
          <cell r="AA59"/>
        </row>
        <row r="60">
          <cell r="C60" t="str">
            <v/>
          </cell>
          <cell r="F60"/>
          <cell r="K60"/>
          <cell r="L60"/>
          <cell r="M60"/>
          <cell r="Q60"/>
          <cell r="R60"/>
          <cell r="S60"/>
          <cell r="T60"/>
          <cell r="V60"/>
          <cell r="W60"/>
          <cell r="X60"/>
          <cell r="Y60"/>
          <cell r="Z60"/>
          <cell r="AA60"/>
        </row>
        <row r="61">
          <cell r="C61" t="str">
            <v/>
          </cell>
          <cell r="F61"/>
          <cell r="K61"/>
          <cell r="L61"/>
          <cell r="M61"/>
          <cell r="Q61"/>
          <cell r="R61"/>
          <cell r="S61"/>
          <cell r="T61"/>
          <cell r="V61"/>
          <cell r="W61"/>
          <cell r="X61"/>
          <cell r="Y61"/>
          <cell r="Z61"/>
          <cell r="AA61"/>
        </row>
        <row r="62">
          <cell r="C62" t="str">
            <v/>
          </cell>
          <cell r="F62"/>
          <cell r="K62"/>
          <cell r="L62"/>
          <cell r="M62"/>
          <cell r="Q62"/>
          <cell r="R62"/>
          <cell r="S62"/>
          <cell r="T62"/>
          <cell r="V62"/>
          <cell r="W62"/>
          <cell r="X62"/>
          <cell r="Y62"/>
          <cell r="Z62"/>
          <cell r="AA62"/>
        </row>
        <row r="63">
          <cell r="C63" t="str">
            <v/>
          </cell>
          <cell r="F63"/>
          <cell r="K63"/>
          <cell r="L63"/>
          <cell r="M63"/>
          <cell r="Q63"/>
          <cell r="R63"/>
          <cell r="S63"/>
          <cell r="T63"/>
          <cell r="V63"/>
          <cell r="W63"/>
          <cell r="X63"/>
          <cell r="Y63"/>
          <cell r="Z63"/>
          <cell r="AA63"/>
        </row>
        <row r="64">
          <cell r="C64" t="str">
            <v/>
          </cell>
          <cell r="F64"/>
          <cell r="K64"/>
          <cell r="L64"/>
          <cell r="M64"/>
          <cell r="Q64"/>
          <cell r="R64"/>
          <cell r="S64"/>
          <cell r="T64"/>
          <cell r="V64"/>
          <cell r="W64"/>
          <cell r="X64"/>
          <cell r="Y64"/>
          <cell r="Z64"/>
          <cell r="AA64"/>
        </row>
        <row r="65">
          <cell r="C65" t="str">
            <v/>
          </cell>
          <cell r="F65"/>
          <cell r="K65"/>
          <cell r="L65"/>
          <cell r="M65"/>
          <cell r="Q65"/>
          <cell r="R65"/>
          <cell r="S65"/>
          <cell r="T65"/>
          <cell r="V65"/>
          <cell r="W65"/>
          <cell r="X65"/>
          <cell r="Y65"/>
          <cell r="Z65"/>
          <cell r="AA65"/>
        </row>
        <row r="66">
          <cell r="C66" t="str">
            <v/>
          </cell>
          <cell r="F66"/>
          <cell r="K66"/>
          <cell r="L66"/>
          <cell r="M66"/>
          <cell r="Q66"/>
          <cell r="R66"/>
          <cell r="S66"/>
          <cell r="T66"/>
          <cell r="V66"/>
          <cell r="W66"/>
          <cell r="X66"/>
          <cell r="Y66"/>
          <cell r="Z66"/>
          <cell r="AA66"/>
        </row>
        <row r="67">
          <cell r="C67" t="str">
            <v/>
          </cell>
          <cell r="F67"/>
          <cell r="K67"/>
          <cell r="L67"/>
          <cell r="M67"/>
          <cell r="Q67"/>
          <cell r="R67"/>
          <cell r="S67"/>
          <cell r="T67"/>
          <cell r="V67"/>
          <cell r="W67"/>
          <cell r="X67"/>
          <cell r="Y67"/>
          <cell r="Z67"/>
          <cell r="AA67"/>
        </row>
        <row r="68">
          <cell r="C68" t="str">
            <v/>
          </cell>
          <cell r="F68"/>
          <cell r="K68"/>
          <cell r="L68"/>
          <cell r="M68"/>
          <cell r="Q68"/>
          <cell r="R68"/>
          <cell r="S68"/>
          <cell r="T68"/>
          <cell r="V68"/>
          <cell r="W68"/>
          <cell r="X68"/>
          <cell r="Y68"/>
          <cell r="Z68"/>
          <cell r="AA68"/>
        </row>
        <row r="69">
          <cell r="C69" t="str">
            <v/>
          </cell>
          <cell r="F69"/>
          <cell r="K69"/>
          <cell r="L69"/>
          <cell r="M69"/>
          <cell r="Q69"/>
          <cell r="R69"/>
          <cell r="S69"/>
          <cell r="T69"/>
          <cell r="V69"/>
          <cell r="W69"/>
          <cell r="X69"/>
          <cell r="Y69"/>
          <cell r="Z69"/>
          <cell r="AA69"/>
        </row>
        <row r="70">
          <cell r="C70" t="str">
            <v/>
          </cell>
          <cell r="F70"/>
          <cell r="K70"/>
          <cell r="L70"/>
          <cell r="M70"/>
          <cell r="Q70"/>
          <cell r="R70"/>
          <cell r="S70"/>
          <cell r="T70"/>
          <cell r="V70"/>
          <cell r="W70"/>
          <cell r="X70"/>
          <cell r="Y70"/>
          <cell r="Z70"/>
          <cell r="AA70"/>
        </row>
        <row r="71">
          <cell r="C71" t="str">
            <v/>
          </cell>
          <cell r="F71"/>
          <cell r="K71"/>
          <cell r="L71"/>
          <cell r="M71"/>
          <cell r="Q71"/>
          <cell r="R71"/>
          <cell r="S71"/>
          <cell r="T71"/>
          <cell r="V71"/>
          <cell r="W71"/>
          <cell r="X71"/>
          <cell r="Y71"/>
          <cell r="Z71"/>
          <cell r="AA71"/>
        </row>
        <row r="72">
          <cell r="C72" t="str">
            <v/>
          </cell>
          <cell r="F72"/>
          <cell r="K72"/>
          <cell r="L72"/>
          <cell r="M72"/>
          <cell r="Q72"/>
          <cell r="R72"/>
          <cell r="S72"/>
          <cell r="T72"/>
          <cell r="V72"/>
          <cell r="W72"/>
          <cell r="X72"/>
          <cell r="Y72"/>
          <cell r="Z72"/>
          <cell r="AA72"/>
        </row>
        <row r="73">
          <cell r="C73" t="str">
            <v/>
          </cell>
          <cell r="F73"/>
          <cell r="K73"/>
          <cell r="L73"/>
          <cell r="M73"/>
          <cell r="Q73"/>
          <cell r="R73"/>
          <cell r="S73"/>
          <cell r="T73"/>
          <cell r="V73"/>
          <cell r="W73"/>
          <cell r="X73"/>
          <cell r="Y73"/>
          <cell r="Z73"/>
          <cell r="AA73"/>
        </row>
        <row r="74">
          <cell r="C74" t="str">
            <v/>
          </cell>
          <cell r="F74"/>
          <cell r="K74"/>
          <cell r="L74"/>
          <cell r="M74"/>
          <cell r="Q74"/>
          <cell r="R74"/>
          <cell r="S74"/>
          <cell r="T74"/>
          <cell r="V74"/>
          <cell r="W74"/>
          <cell r="X74"/>
          <cell r="Y74"/>
          <cell r="Z74"/>
          <cell r="AA74"/>
        </row>
        <row r="75">
          <cell r="C75" t="str">
            <v/>
          </cell>
          <cell r="F75"/>
          <cell r="K75"/>
          <cell r="L75"/>
          <cell r="M75"/>
          <cell r="Q75"/>
          <cell r="R75"/>
          <cell r="S75"/>
          <cell r="T75"/>
          <cell r="V75"/>
          <cell r="W75"/>
          <cell r="X75"/>
          <cell r="Y75"/>
          <cell r="Z75"/>
          <cell r="AA75"/>
        </row>
        <row r="76">
          <cell r="C76" t="str">
            <v/>
          </cell>
          <cell r="F76"/>
          <cell r="K76"/>
          <cell r="L76"/>
          <cell r="M76"/>
          <cell r="Q76"/>
          <cell r="R76"/>
          <cell r="S76"/>
          <cell r="T76"/>
          <cell r="V76"/>
          <cell r="W76"/>
          <cell r="X76"/>
          <cell r="Y76"/>
          <cell r="Z76"/>
          <cell r="AA76"/>
        </row>
        <row r="77">
          <cell r="C77" t="str">
            <v/>
          </cell>
          <cell r="F77"/>
          <cell r="K77"/>
          <cell r="L77"/>
          <cell r="M77"/>
          <cell r="Q77"/>
          <cell r="R77"/>
          <cell r="S77"/>
          <cell r="T77"/>
          <cell r="V77"/>
          <cell r="W77"/>
          <cell r="X77"/>
          <cell r="Y77"/>
          <cell r="Z77"/>
          <cell r="AA77"/>
        </row>
        <row r="78">
          <cell r="C78" t="str">
            <v/>
          </cell>
          <cell r="F78"/>
          <cell r="K78"/>
          <cell r="L78"/>
          <cell r="M78"/>
          <cell r="Q78"/>
          <cell r="R78"/>
          <cell r="S78"/>
          <cell r="T78"/>
          <cell r="V78"/>
          <cell r="W78"/>
          <cell r="X78"/>
          <cell r="Y78"/>
          <cell r="Z78"/>
          <cell r="AA78"/>
        </row>
        <row r="79">
          <cell r="C79" t="str">
            <v/>
          </cell>
          <cell r="F79"/>
          <cell r="K79"/>
          <cell r="L79"/>
          <cell r="M79"/>
          <cell r="Q79"/>
          <cell r="R79"/>
          <cell r="S79"/>
          <cell r="T79"/>
          <cell r="V79"/>
          <cell r="W79"/>
          <cell r="X79"/>
          <cell r="Y79"/>
          <cell r="Z79"/>
          <cell r="AA79"/>
        </row>
        <row r="80">
          <cell r="C80" t="str">
            <v/>
          </cell>
          <cell r="F80"/>
          <cell r="K80"/>
          <cell r="L80"/>
          <cell r="M80"/>
          <cell r="Q80"/>
          <cell r="R80"/>
          <cell r="S80"/>
          <cell r="T80"/>
          <cell r="V80"/>
          <cell r="W80"/>
          <cell r="X80"/>
          <cell r="Y80"/>
          <cell r="Z80"/>
          <cell r="AA80"/>
        </row>
        <row r="81">
          <cell r="C81" t="str">
            <v/>
          </cell>
          <cell r="F81"/>
          <cell r="K81"/>
          <cell r="L81"/>
          <cell r="M81"/>
          <cell r="Q81"/>
          <cell r="R81"/>
          <cell r="S81"/>
          <cell r="T81"/>
          <cell r="V81"/>
          <cell r="W81"/>
          <cell r="X81"/>
          <cell r="Y81"/>
          <cell r="Z81"/>
          <cell r="AA81"/>
        </row>
        <row r="82">
          <cell r="C82" t="str">
            <v/>
          </cell>
          <cell r="F82"/>
          <cell r="K82"/>
          <cell r="L82"/>
          <cell r="M82"/>
          <cell r="Q82"/>
          <cell r="R82"/>
          <cell r="S82"/>
          <cell r="T82"/>
          <cell r="V82"/>
          <cell r="W82"/>
          <cell r="X82"/>
          <cell r="Y82"/>
          <cell r="Z82"/>
          <cell r="AA82"/>
        </row>
        <row r="83">
          <cell r="C83" t="str">
            <v/>
          </cell>
          <cell r="F83"/>
          <cell r="K83"/>
          <cell r="L83"/>
          <cell r="M83"/>
          <cell r="Q83"/>
          <cell r="R83"/>
          <cell r="S83"/>
          <cell r="T83"/>
          <cell r="V83"/>
          <cell r="W83"/>
          <cell r="X83"/>
          <cell r="Y83"/>
          <cell r="Z83"/>
          <cell r="AA83"/>
        </row>
        <row r="84">
          <cell r="C84" t="str">
            <v/>
          </cell>
          <cell r="F84"/>
          <cell r="K84"/>
          <cell r="L84"/>
          <cell r="M84"/>
          <cell r="Q84"/>
          <cell r="R84"/>
          <cell r="S84"/>
          <cell r="T84"/>
          <cell r="V84"/>
          <cell r="W84"/>
          <cell r="X84"/>
          <cell r="Y84"/>
          <cell r="Z84"/>
          <cell r="AA84"/>
        </row>
        <row r="85">
          <cell r="C85" t="str">
            <v/>
          </cell>
          <cell r="F85"/>
          <cell r="K85"/>
          <cell r="L85"/>
          <cell r="M85"/>
          <cell r="Q85"/>
          <cell r="R85"/>
          <cell r="S85"/>
          <cell r="T85"/>
          <cell r="V85"/>
          <cell r="W85"/>
          <cell r="X85"/>
          <cell r="Y85"/>
          <cell r="Z85"/>
          <cell r="AA85"/>
        </row>
        <row r="86">
          <cell r="C86" t="str">
            <v/>
          </cell>
          <cell r="F86"/>
          <cell r="K86"/>
          <cell r="L86"/>
          <cell r="M86"/>
          <cell r="Q86"/>
          <cell r="R86"/>
          <cell r="S86"/>
          <cell r="T86"/>
          <cell r="V86"/>
          <cell r="W86"/>
          <cell r="X86"/>
          <cell r="Y86"/>
          <cell r="Z86"/>
          <cell r="AA86"/>
        </row>
        <row r="87">
          <cell r="C87" t="str">
            <v/>
          </cell>
          <cell r="F87"/>
          <cell r="K87"/>
          <cell r="L87"/>
          <cell r="M87"/>
          <cell r="Q87"/>
          <cell r="R87"/>
          <cell r="S87"/>
          <cell r="T87"/>
          <cell r="V87"/>
          <cell r="W87"/>
          <cell r="X87"/>
          <cell r="Y87"/>
          <cell r="Z87"/>
          <cell r="AA87"/>
        </row>
        <row r="88">
          <cell r="C88" t="str">
            <v/>
          </cell>
          <cell r="F88"/>
          <cell r="K88"/>
          <cell r="L88"/>
          <cell r="M88"/>
          <cell r="Q88"/>
          <cell r="R88"/>
          <cell r="S88"/>
          <cell r="T88"/>
          <cell r="V88"/>
          <cell r="W88"/>
          <cell r="X88"/>
          <cell r="Y88"/>
          <cell r="Z88"/>
          <cell r="AA88"/>
        </row>
        <row r="89">
          <cell r="C89" t="str">
            <v/>
          </cell>
          <cell r="F89"/>
          <cell r="K89"/>
          <cell r="L89"/>
          <cell r="M89"/>
          <cell r="Q89"/>
          <cell r="R89"/>
          <cell r="S89"/>
          <cell r="T89"/>
          <cell r="V89"/>
          <cell r="W89"/>
          <cell r="X89"/>
          <cell r="Y89"/>
          <cell r="Z89"/>
          <cell r="AA89"/>
        </row>
        <row r="90">
          <cell r="C90" t="str">
            <v/>
          </cell>
          <cell r="F90"/>
          <cell r="K90"/>
          <cell r="L90"/>
          <cell r="M90"/>
          <cell r="Q90"/>
          <cell r="R90"/>
          <cell r="S90"/>
          <cell r="T90"/>
          <cell r="V90"/>
          <cell r="W90"/>
          <cell r="X90"/>
          <cell r="Y90"/>
          <cell r="Z90"/>
          <cell r="AA90"/>
        </row>
        <row r="91">
          <cell r="C91" t="str">
            <v/>
          </cell>
          <cell r="F91"/>
          <cell r="K91"/>
          <cell r="L91"/>
          <cell r="M91"/>
          <cell r="Q91"/>
          <cell r="R91"/>
          <cell r="S91"/>
          <cell r="T91"/>
          <cell r="V91"/>
          <cell r="W91"/>
          <cell r="X91"/>
          <cell r="Y91"/>
          <cell r="Z91"/>
          <cell r="AA91"/>
        </row>
        <row r="92">
          <cell r="C92" t="str">
            <v/>
          </cell>
          <cell r="F92"/>
          <cell r="K92"/>
          <cell r="L92"/>
          <cell r="M92"/>
          <cell r="Q92"/>
          <cell r="R92"/>
          <cell r="S92"/>
          <cell r="T92"/>
          <cell r="V92"/>
          <cell r="W92"/>
          <cell r="X92"/>
          <cell r="Y92"/>
          <cell r="Z92"/>
          <cell r="AA92"/>
        </row>
        <row r="93">
          <cell r="C93" t="str">
            <v/>
          </cell>
          <cell r="F93"/>
          <cell r="K93"/>
          <cell r="L93"/>
          <cell r="M93"/>
          <cell r="Q93"/>
          <cell r="R93"/>
          <cell r="S93"/>
          <cell r="T93"/>
          <cell r="V93"/>
          <cell r="W93"/>
          <cell r="X93"/>
          <cell r="Y93"/>
          <cell r="Z93"/>
          <cell r="AA93"/>
        </row>
        <row r="94">
          <cell r="C94" t="str">
            <v/>
          </cell>
          <cell r="F94"/>
          <cell r="K94"/>
          <cell r="L94"/>
          <cell r="M94"/>
          <cell r="Q94"/>
          <cell r="R94"/>
          <cell r="S94"/>
          <cell r="T94"/>
          <cell r="V94"/>
          <cell r="W94"/>
          <cell r="X94"/>
          <cell r="Y94"/>
          <cell r="Z94"/>
          <cell r="AA94"/>
        </row>
        <row r="95">
          <cell r="C95" t="str">
            <v/>
          </cell>
          <cell r="F95"/>
          <cell r="K95"/>
          <cell r="L95"/>
          <cell r="M95"/>
          <cell r="Q95"/>
          <cell r="R95"/>
          <cell r="S95"/>
          <cell r="T95"/>
          <cell r="V95"/>
          <cell r="W95"/>
          <cell r="X95"/>
          <cell r="Y95"/>
          <cell r="Z95"/>
          <cell r="AA95"/>
        </row>
        <row r="96">
          <cell r="C96" t="str">
            <v/>
          </cell>
          <cell r="F96"/>
          <cell r="K96"/>
          <cell r="L96"/>
          <cell r="M96"/>
          <cell r="Q96"/>
          <cell r="R96"/>
          <cell r="S96"/>
          <cell r="T96"/>
          <cell r="V96"/>
          <cell r="W96"/>
          <cell r="X96"/>
          <cell r="Y96"/>
          <cell r="Z96"/>
          <cell r="AA96"/>
        </row>
        <row r="97">
          <cell r="C97" t="str">
            <v/>
          </cell>
          <cell r="F97"/>
          <cell r="K97"/>
          <cell r="L97"/>
          <cell r="M97"/>
          <cell r="Q97"/>
          <cell r="R97"/>
          <cell r="S97"/>
          <cell r="T97"/>
          <cell r="V97"/>
          <cell r="W97"/>
          <cell r="X97"/>
          <cell r="Y97"/>
          <cell r="Z97"/>
          <cell r="AA97"/>
        </row>
        <row r="98">
          <cell r="C98" t="str">
            <v/>
          </cell>
          <cell r="F98"/>
          <cell r="K98"/>
          <cell r="L98"/>
          <cell r="M98"/>
          <cell r="Q98"/>
          <cell r="R98"/>
          <cell r="S98"/>
          <cell r="T98"/>
          <cell r="V98"/>
          <cell r="W98"/>
          <cell r="X98"/>
          <cell r="Y98"/>
          <cell r="Z98"/>
          <cell r="AA98"/>
        </row>
        <row r="99">
          <cell r="C99" t="str">
            <v/>
          </cell>
          <cell r="F99"/>
          <cell r="K99"/>
          <cell r="L99"/>
          <cell r="M99"/>
          <cell r="Q99"/>
          <cell r="R99"/>
          <cell r="S99"/>
          <cell r="T99"/>
          <cell r="V99"/>
          <cell r="W99"/>
          <cell r="X99"/>
          <cell r="Y99"/>
          <cell r="Z99"/>
          <cell r="AA99"/>
        </row>
        <row r="100">
          <cell r="C100" t="str">
            <v/>
          </cell>
          <cell r="F100"/>
          <cell r="K100"/>
          <cell r="L100"/>
          <cell r="M100"/>
          <cell r="Q100"/>
          <cell r="R100"/>
          <cell r="S100"/>
          <cell r="T100"/>
          <cell r="V100"/>
          <cell r="W100"/>
          <cell r="X100"/>
          <cell r="Y100"/>
          <cell r="Z100"/>
          <cell r="AA100"/>
        </row>
        <row r="101">
          <cell r="C101" t="str">
            <v/>
          </cell>
          <cell r="F101"/>
          <cell r="K101"/>
          <cell r="L101"/>
          <cell r="M101"/>
          <cell r="Q101"/>
          <cell r="R101"/>
          <cell r="S101"/>
          <cell r="T101"/>
          <cell r="V101"/>
          <cell r="W101"/>
          <cell r="X101"/>
          <cell r="Y101"/>
          <cell r="Z101"/>
          <cell r="AA101"/>
        </row>
        <row r="102">
          <cell r="C102" t="str">
            <v/>
          </cell>
          <cell r="F102"/>
          <cell r="K102"/>
          <cell r="L102"/>
          <cell r="M102"/>
          <cell r="Q102"/>
          <cell r="R102"/>
          <cell r="S102"/>
          <cell r="T102"/>
          <cell r="V102"/>
          <cell r="W102"/>
          <cell r="X102"/>
          <cell r="Y102"/>
          <cell r="Z102"/>
          <cell r="AA102"/>
        </row>
        <row r="103">
          <cell r="C103" t="str">
            <v/>
          </cell>
          <cell r="F103"/>
          <cell r="K103"/>
          <cell r="L103"/>
          <cell r="M103"/>
          <cell r="Q103"/>
          <cell r="R103"/>
          <cell r="S103"/>
          <cell r="T103"/>
          <cell r="V103"/>
          <cell r="W103"/>
          <cell r="X103"/>
          <cell r="Y103"/>
          <cell r="Z103"/>
          <cell r="AA103"/>
        </row>
        <row r="104">
          <cell r="C104" t="str">
            <v/>
          </cell>
          <cell r="F104"/>
          <cell r="K104"/>
          <cell r="L104"/>
          <cell r="M104"/>
          <cell r="Q104"/>
          <cell r="R104"/>
          <cell r="S104"/>
          <cell r="T104"/>
          <cell r="V104"/>
          <cell r="W104"/>
          <cell r="X104"/>
          <cell r="Y104"/>
          <cell r="Z104"/>
          <cell r="AA104"/>
        </row>
        <row r="105">
          <cell r="C105" t="str">
            <v/>
          </cell>
          <cell r="F105"/>
          <cell r="K105"/>
          <cell r="L105"/>
          <cell r="M105"/>
          <cell r="Q105"/>
          <cell r="R105"/>
          <cell r="S105"/>
          <cell r="T105"/>
          <cell r="V105"/>
          <cell r="W105"/>
          <cell r="X105"/>
          <cell r="Y105"/>
          <cell r="Z105"/>
          <cell r="AA105"/>
        </row>
        <row r="106">
          <cell r="C106" t="str">
            <v/>
          </cell>
          <cell r="F106"/>
          <cell r="K106"/>
          <cell r="L106"/>
          <cell r="M106"/>
          <cell r="Q106"/>
          <cell r="R106"/>
          <cell r="S106"/>
          <cell r="T106"/>
          <cell r="V106"/>
          <cell r="W106"/>
          <cell r="X106"/>
          <cell r="Y106"/>
          <cell r="Z106"/>
          <cell r="AA106"/>
        </row>
        <row r="107">
          <cell r="C107" t="str">
            <v/>
          </cell>
          <cell r="F107"/>
          <cell r="K107"/>
          <cell r="L107"/>
          <cell r="M107"/>
          <cell r="Q107"/>
          <cell r="R107"/>
          <cell r="S107"/>
          <cell r="T107"/>
          <cell r="V107"/>
          <cell r="W107"/>
          <cell r="X107"/>
          <cell r="Y107"/>
          <cell r="Z107"/>
          <cell r="AA107"/>
        </row>
        <row r="108">
          <cell r="C108" t="str">
            <v/>
          </cell>
          <cell r="F108"/>
          <cell r="K108"/>
          <cell r="L108"/>
          <cell r="M108"/>
          <cell r="Q108"/>
          <cell r="R108"/>
          <cell r="S108"/>
          <cell r="T108"/>
          <cell r="V108"/>
          <cell r="W108"/>
          <cell r="X108"/>
          <cell r="Y108"/>
          <cell r="Z108"/>
          <cell r="AA108"/>
        </row>
        <row r="109">
          <cell r="C109" t="str">
            <v/>
          </cell>
          <cell r="F109"/>
          <cell r="K109"/>
          <cell r="L109"/>
          <cell r="M109"/>
          <cell r="Q109"/>
          <cell r="R109"/>
          <cell r="S109"/>
          <cell r="T109"/>
          <cell r="V109"/>
          <cell r="W109"/>
          <cell r="X109"/>
          <cell r="Y109"/>
          <cell r="Z109"/>
          <cell r="AA109"/>
        </row>
        <row r="110">
          <cell r="C110" t="str">
            <v/>
          </cell>
          <cell r="F110"/>
          <cell r="K110"/>
          <cell r="L110"/>
          <cell r="M110"/>
          <cell r="Q110"/>
          <cell r="R110"/>
          <cell r="S110"/>
          <cell r="T110"/>
          <cell r="V110"/>
          <cell r="W110"/>
          <cell r="X110"/>
          <cell r="Y110"/>
          <cell r="Z110"/>
          <cell r="AA110"/>
        </row>
        <row r="111">
          <cell r="C111" t="str">
            <v/>
          </cell>
          <cell r="F111"/>
          <cell r="K111"/>
          <cell r="L111"/>
          <cell r="M111"/>
          <cell r="Q111"/>
          <cell r="R111"/>
          <cell r="S111"/>
          <cell r="T111"/>
          <cell r="V111"/>
          <cell r="W111"/>
          <cell r="X111"/>
          <cell r="Y111"/>
          <cell r="Z111"/>
          <cell r="AA111"/>
        </row>
        <row r="112">
          <cell r="C112" t="str">
            <v/>
          </cell>
          <cell r="F112"/>
          <cell r="K112"/>
          <cell r="L112"/>
          <cell r="M112"/>
          <cell r="Q112"/>
          <cell r="R112"/>
          <cell r="S112"/>
          <cell r="T112"/>
          <cell r="V112"/>
          <cell r="W112"/>
          <cell r="X112"/>
          <cell r="Y112"/>
          <cell r="Z112"/>
          <cell r="AA112"/>
        </row>
        <row r="113">
          <cell r="C113" t="str">
            <v/>
          </cell>
          <cell r="F113"/>
          <cell r="K113"/>
          <cell r="L113"/>
          <cell r="M113"/>
          <cell r="Q113"/>
          <cell r="R113"/>
          <cell r="S113"/>
          <cell r="T113"/>
          <cell r="V113"/>
          <cell r="W113"/>
          <cell r="X113"/>
          <cell r="Y113"/>
          <cell r="Z113"/>
          <cell r="AA113"/>
        </row>
        <row r="114">
          <cell r="C114" t="str">
            <v/>
          </cell>
          <cell r="F114"/>
          <cell r="K114"/>
          <cell r="L114"/>
          <cell r="M114"/>
          <cell r="Q114"/>
          <cell r="R114"/>
          <cell r="S114"/>
          <cell r="T114"/>
          <cell r="V114"/>
          <cell r="W114"/>
          <cell r="X114"/>
          <cell r="Y114"/>
          <cell r="Z114"/>
          <cell r="AA114"/>
        </row>
        <row r="115">
          <cell r="C115" t="str">
            <v/>
          </cell>
          <cell r="F115"/>
          <cell r="K115"/>
          <cell r="L115"/>
          <cell r="M115"/>
          <cell r="Q115"/>
          <cell r="R115"/>
          <cell r="S115"/>
          <cell r="T115"/>
          <cell r="V115"/>
          <cell r="W115"/>
          <cell r="X115"/>
          <cell r="Y115"/>
          <cell r="Z115"/>
          <cell r="AA115"/>
        </row>
        <row r="116">
          <cell r="C116" t="str">
            <v/>
          </cell>
          <cell r="F116"/>
          <cell r="K116"/>
          <cell r="L116"/>
          <cell r="M116"/>
          <cell r="Q116"/>
          <cell r="R116"/>
          <cell r="S116"/>
          <cell r="T116"/>
          <cell r="V116"/>
          <cell r="W116"/>
          <cell r="X116"/>
          <cell r="Y116"/>
          <cell r="Z116"/>
          <cell r="AA116"/>
        </row>
        <row r="117">
          <cell r="C117" t="str">
            <v/>
          </cell>
          <cell r="F117"/>
          <cell r="K117"/>
          <cell r="L117"/>
          <cell r="M117"/>
          <cell r="Q117"/>
          <cell r="R117"/>
          <cell r="S117"/>
          <cell r="T117"/>
          <cell r="V117"/>
          <cell r="W117"/>
          <cell r="X117"/>
          <cell r="Y117"/>
          <cell r="Z117"/>
          <cell r="AA117"/>
        </row>
        <row r="118">
          <cell r="C118" t="str">
            <v/>
          </cell>
          <cell r="F118"/>
          <cell r="K118"/>
          <cell r="L118"/>
          <cell r="M118"/>
          <cell r="Q118"/>
          <cell r="R118"/>
          <cell r="S118"/>
          <cell r="T118"/>
          <cell r="V118"/>
          <cell r="W118"/>
          <cell r="X118"/>
          <cell r="Y118"/>
          <cell r="Z118"/>
          <cell r="AA118"/>
        </row>
        <row r="119">
          <cell r="C119" t="str">
            <v/>
          </cell>
          <cell r="F119"/>
          <cell r="K119"/>
          <cell r="L119"/>
          <cell r="M119"/>
          <cell r="Q119"/>
          <cell r="R119"/>
          <cell r="S119"/>
          <cell r="T119"/>
          <cell r="V119"/>
          <cell r="W119"/>
          <cell r="X119"/>
          <cell r="Y119"/>
          <cell r="Z119"/>
          <cell r="AA119"/>
        </row>
        <row r="120">
          <cell r="C120" t="str">
            <v/>
          </cell>
          <cell r="F120"/>
          <cell r="K120"/>
          <cell r="L120"/>
          <cell r="M120"/>
          <cell r="Q120"/>
          <cell r="R120"/>
          <cell r="S120"/>
          <cell r="T120"/>
          <cell r="V120"/>
          <cell r="W120"/>
          <cell r="X120"/>
          <cell r="Y120"/>
          <cell r="Z120"/>
          <cell r="AA120"/>
        </row>
        <row r="121">
          <cell r="C121" t="str">
            <v/>
          </cell>
          <cell r="F121"/>
          <cell r="K121"/>
          <cell r="L121"/>
          <cell r="M121"/>
          <cell r="Q121"/>
          <cell r="R121"/>
          <cell r="S121"/>
          <cell r="T121"/>
          <cell r="V121"/>
          <cell r="W121"/>
          <cell r="X121"/>
          <cell r="Y121"/>
          <cell r="Z121"/>
          <cell r="AA121"/>
        </row>
        <row r="122">
          <cell r="C122" t="str">
            <v/>
          </cell>
          <cell r="F122"/>
          <cell r="K122"/>
          <cell r="L122"/>
          <cell r="M122"/>
          <cell r="Q122"/>
          <cell r="R122"/>
          <cell r="S122"/>
          <cell r="T122"/>
          <cell r="V122"/>
          <cell r="W122"/>
          <cell r="X122"/>
          <cell r="Y122"/>
          <cell r="Z122"/>
          <cell r="AA122"/>
        </row>
        <row r="123">
          <cell r="C123" t="str">
            <v/>
          </cell>
          <cell r="F123"/>
          <cell r="K123"/>
          <cell r="L123"/>
          <cell r="M123"/>
          <cell r="Q123"/>
          <cell r="R123"/>
          <cell r="S123"/>
          <cell r="T123"/>
          <cell r="V123"/>
          <cell r="W123"/>
          <cell r="X123"/>
          <cell r="Y123"/>
          <cell r="Z123"/>
          <cell r="AA123"/>
        </row>
        <row r="124">
          <cell r="C124" t="str">
            <v/>
          </cell>
          <cell r="F124"/>
          <cell r="K124"/>
          <cell r="L124"/>
          <cell r="M124"/>
          <cell r="Q124"/>
          <cell r="R124"/>
          <cell r="S124"/>
          <cell r="T124"/>
          <cell r="V124"/>
          <cell r="W124"/>
          <cell r="X124"/>
          <cell r="Y124"/>
          <cell r="Z124"/>
          <cell r="AA124"/>
        </row>
        <row r="125">
          <cell r="C125" t="str">
            <v/>
          </cell>
          <cell r="F125"/>
          <cell r="K125"/>
          <cell r="L125"/>
          <cell r="M125"/>
          <cell r="Q125"/>
          <cell r="R125"/>
          <cell r="S125"/>
          <cell r="T125"/>
          <cell r="V125"/>
          <cell r="W125"/>
          <cell r="X125"/>
          <cell r="Y125"/>
          <cell r="Z125"/>
          <cell r="AA125"/>
        </row>
        <row r="126">
          <cell r="C126" t="str">
            <v/>
          </cell>
          <cell r="F126"/>
          <cell r="K126"/>
          <cell r="L126"/>
          <cell r="M126"/>
          <cell r="Q126"/>
          <cell r="R126"/>
          <cell r="S126"/>
          <cell r="T126"/>
          <cell r="V126"/>
          <cell r="W126"/>
          <cell r="X126"/>
          <cell r="Y126"/>
          <cell r="Z126"/>
          <cell r="AA126"/>
        </row>
        <row r="127">
          <cell r="C127" t="str">
            <v/>
          </cell>
          <cell r="F127"/>
          <cell r="K127"/>
          <cell r="L127"/>
          <cell r="M127"/>
          <cell r="Q127"/>
          <cell r="R127"/>
          <cell r="S127"/>
          <cell r="T127"/>
          <cell r="V127"/>
          <cell r="W127"/>
          <cell r="X127"/>
          <cell r="Y127"/>
          <cell r="Z127"/>
          <cell r="AA127"/>
        </row>
        <row r="128">
          <cell r="C128" t="str">
            <v/>
          </cell>
          <cell r="F128"/>
          <cell r="K128"/>
          <cell r="L128"/>
          <cell r="M128"/>
          <cell r="Q128"/>
          <cell r="R128"/>
          <cell r="S128"/>
          <cell r="T128"/>
          <cell r="V128"/>
          <cell r="W128"/>
          <cell r="X128"/>
          <cell r="Y128"/>
          <cell r="Z128"/>
          <cell r="AA128"/>
        </row>
        <row r="129">
          <cell r="C129" t="str">
            <v/>
          </cell>
          <cell r="F129"/>
          <cell r="K129"/>
          <cell r="L129"/>
          <cell r="M129"/>
          <cell r="Q129"/>
          <cell r="R129"/>
          <cell r="S129"/>
          <cell r="T129"/>
          <cell r="V129"/>
          <cell r="W129"/>
          <cell r="X129"/>
          <cell r="Y129"/>
          <cell r="Z129"/>
          <cell r="AA129"/>
        </row>
        <row r="130">
          <cell r="C130" t="str">
            <v/>
          </cell>
          <cell r="F130"/>
          <cell r="K130"/>
          <cell r="L130"/>
          <cell r="M130"/>
          <cell r="Q130"/>
          <cell r="R130"/>
          <cell r="S130"/>
          <cell r="T130"/>
          <cell r="V130"/>
          <cell r="W130"/>
          <cell r="X130"/>
          <cell r="Y130"/>
          <cell r="Z130"/>
          <cell r="AA130"/>
        </row>
        <row r="131">
          <cell r="C131" t="str">
            <v/>
          </cell>
          <cell r="F131"/>
          <cell r="K131"/>
          <cell r="L131"/>
          <cell r="M131"/>
          <cell r="Q131"/>
          <cell r="R131"/>
          <cell r="S131"/>
          <cell r="T131"/>
          <cell r="V131"/>
          <cell r="W131"/>
          <cell r="X131"/>
          <cell r="Y131"/>
          <cell r="Z131"/>
          <cell r="AA131"/>
        </row>
        <row r="132">
          <cell r="C132" t="str">
            <v/>
          </cell>
          <cell r="F132"/>
          <cell r="K132"/>
          <cell r="L132"/>
          <cell r="M132"/>
          <cell r="Q132"/>
          <cell r="R132"/>
          <cell r="S132"/>
          <cell r="T132"/>
          <cell r="V132"/>
          <cell r="W132"/>
          <cell r="X132"/>
          <cell r="Y132"/>
          <cell r="Z132"/>
          <cell r="AA132"/>
        </row>
        <row r="133">
          <cell r="C133" t="str">
            <v/>
          </cell>
          <cell r="F133"/>
          <cell r="K133"/>
          <cell r="L133"/>
          <cell r="M133"/>
          <cell r="Q133"/>
          <cell r="R133"/>
          <cell r="S133"/>
          <cell r="T133"/>
          <cell r="V133"/>
          <cell r="W133"/>
          <cell r="X133"/>
          <cell r="Y133"/>
          <cell r="Z133"/>
          <cell r="AA133"/>
        </row>
        <row r="134">
          <cell r="C134" t="str">
            <v/>
          </cell>
          <cell r="F134"/>
          <cell r="K134"/>
          <cell r="L134"/>
          <cell r="M134"/>
          <cell r="Q134"/>
          <cell r="R134"/>
          <cell r="S134"/>
          <cell r="T134"/>
          <cell r="V134"/>
          <cell r="W134"/>
          <cell r="X134"/>
          <cell r="Y134"/>
          <cell r="Z134"/>
          <cell r="AA134"/>
        </row>
        <row r="135">
          <cell r="C135" t="str">
            <v/>
          </cell>
          <cell r="F135"/>
          <cell r="K135"/>
          <cell r="L135"/>
          <cell r="M135"/>
          <cell r="Q135"/>
          <cell r="R135"/>
          <cell r="S135"/>
          <cell r="T135"/>
          <cell r="V135"/>
          <cell r="W135"/>
          <cell r="X135"/>
          <cell r="Y135"/>
          <cell r="Z135"/>
          <cell r="AA135"/>
        </row>
        <row r="136">
          <cell r="C136" t="str">
            <v/>
          </cell>
          <cell r="F136"/>
          <cell r="K136"/>
          <cell r="L136"/>
          <cell r="M136"/>
          <cell r="Q136"/>
          <cell r="R136"/>
          <cell r="S136"/>
          <cell r="T136"/>
          <cell r="V136"/>
          <cell r="W136"/>
          <cell r="X136"/>
          <cell r="Y136"/>
          <cell r="Z136"/>
          <cell r="AA136"/>
        </row>
        <row r="137">
          <cell r="C137" t="str">
            <v/>
          </cell>
          <cell r="F137"/>
          <cell r="K137"/>
          <cell r="L137"/>
          <cell r="M137"/>
          <cell r="Q137"/>
          <cell r="R137"/>
          <cell r="S137"/>
          <cell r="T137"/>
          <cell r="V137"/>
          <cell r="W137"/>
          <cell r="X137"/>
          <cell r="Y137"/>
          <cell r="Z137"/>
          <cell r="AA137"/>
        </row>
        <row r="138">
          <cell r="C138" t="str">
            <v/>
          </cell>
          <cell r="F138"/>
          <cell r="K138"/>
          <cell r="L138"/>
          <cell r="M138"/>
          <cell r="Q138"/>
          <cell r="R138"/>
          <cell r="S138"/>
          <cell r="T138"/>
          <cell r="V138"/>
          <cell r="W138"/>
          <cell r="X138"/>
          <cell r="Y138"/>
          <cell r="Z138"/>
          <cell r="AA138"/>
        </row>
        <row r="139">
          <cell r="C139" t="str">
            <v/>
          </cell>
          <cell r="F139"/>
          <cell r="K139"/>
          <cell r="L139"/>
          <cell r="M139"/>
          <cell r="Q139"/>
          <cell r="R139"/>
          <cell r="S139"/>
          <cell r="T139"/>
          <cell r="V139"/>
          <cell r="W139"/>
          <cell r="X139"/>
          <cell r="Y139"/>
          <cell r="Z139"/>
          <cell r="AA139"/>
        </row>
        <row r="140">
          <cell r="C140" t="str">
            <v/>
          </cell>
          <cell r="F140"/>
          <cell r="K140"/>
          <cell r="L140"/>
          <cell r="M140"/>
          <cell r="Q140"/>
          <cell r="R140"/>
          <cell r="S140"/>
          <cell r="T140"/>
          <cell r="V140"/>
          <cell r="W140"/>
          <cell r="X140"/>
          <cell r="Y140"/>
          <cell r="Z140"/>
          <cell r="AA140"/>
        </row>
        <row r="141">
          <cell r="C141" t="str">
            <v/>
          </cell>
          <cell r="F141"/>
          <cell r="K141"/>
          <cell r="L141"/>
          <cell r="M141"/>
          <cell r="Q141"/>
          <cell r="R141"/>
          <cell r="S141"/>
          <cell r="T141"/>
          <cell r="V141"/>
          <cell r="W141"/>
          <cell r="X141"/>
          <cell r="Y141"/>
          <cell r="Z141"/>
          <cell r="AA141"/>
        </row>
        <row r="142">
          <cell r="C142" t="str">
            <v/>
          </cell>
          <cell r="F142"/>
          <cell r="K142"/>
          <cell r="L142"/>
          <cell r="M142"/>
          <cell r="Q142"/>
          <cell r="R142"/>
          <cell r="S142"/>
          <cell r="T142"/>
          <cell r="V142"/>
          <cell r="W142"/>
          <cell r="X142"/>
          <cell r="Y142"/>
          <cell r="Z142"/>
          <cell r="AA142"/>
        </row>
        <row r="143">
          <cell r="C143" t="str">
            <v/>
          </cell>
          <cell r="F143"/>
          <cell r="K143"/>
          <cell r="L143"/>
          <cell r="M143"/>
          <cell r="Q143"/>
          <cell r="R143"/>
          <cell r="S143"/>
          <cell r="T143"/>
          <cell r="V143"/>
          <cell r="W143"/>
          <cell r="X143"/>
          <cell r="Y143"/>
          <cell r="Z143"/>
          <cell r="AA143"/>
        </row>
        <row r="144">
          <cell r="C144" t="str">
            <v/>
          </cell>
          <cell r="F144"/>
          <cell r="K144"/>
          <cell r="L144"/>
          <cell r="M144"/>
          <cell r="Q144"/>
          <cell r="R144"/>
          <cell r="S144"/>
          <cell r="T144"/>
          <cell r="V144"/>
          <cell r="W144"/>
          <cell r="X144"/>
          <cell r="Y144"/>
          <cell r="Z144"/>
          <cell r="AA144"/>
        </row>
        <row r="145">
          <cell r="C145" t="str">
            <v/>
          </cell>
          <cell r="F145"/>
          <cell r="K145"/>
          <cell r="L145"/>
          <cell r="M145"/>
          <cell r="Q145"/>
          <cell r="R145"/>
          <cell r="S145"/>
          <cell r="T145"/>
          <cell r="V145"/>
          <cell r="W145"/>
          <cell r="X145"/>
          <cell r="Y145"/>
          <cell r="Z145"/>
          <cell r="AA145"/>
        </row>
        <row r="146">
          <cell r="C146" t="str">
            <v/>
          </cell>
          <cell r="F146"/>
          <cell r="K146"/>
          <cell r="L146"/>
          <cell r="M146"/>
          <cell r="Q146"/>
          <cell r="R146"/>
          <cell r="S146"/>
          <cell r="T146"/>
          <cell r="V146"/>
          <cell r="W146"/>
          <cell r="X146"/>
          <cell r="Y146"/>
          <cell r="Z146"/>
          <cell r="AA146"/>
        </row>
        <row r="147">
          <cell r="C147" t="str">
            <v/>
          </cell>
          <cell r="F147"/>
          <cell r="K147"/>
          <cell r="L147"/>
          <cell r="M147"/>
          <cell r="Q147"/>
          <cell r="R147"/>
          <cell r="S147"/>
          <cell r="T147"/>
          <cell r="V147"/>
          <cell r="W147"/>
          <cell r="X147"/>
          <cell r="Y147"/>
          <cell r="Z147"/>
          <cell r="AA147"/>
        </row>
        <row r="148">
          <cell r="C148" t="str">
            <v/>
          </cell>
          <cell r="F148"/>
          <cell r="K148"/>
          <cell r="L148"/>
          <cell r="M148"/>
          <cell r="Q148"/>
          <cell r="R148"/>
          <cell r="S148"/>
          <cell r="T148"/>
          <cell r="V148"/>
          <cell r="W148"/>
          <cell r="X148"/>
          <cell r="Y148"/>
          <cell r="Z148"/>
          <cell r="AA148"/>
        </row>
        <row r="149">
          <cell r="C149" t="str">
            <v/>
          </cell>
          <cell r="F149"/>
          <cell r="K149"/>
          <cell r="L149"/>
          <cell r="M149"/>
          <cell r="Q149"/>
          <cell r="R149"/>
          <cell r="S149"/>
          <cell r="T149"/>
          <cell r="V149"/>
          <cell r="W149"/>
          <cell r="X149"/>
          <cell r="Y149"/>
          <cell r="Z149"/>
          <cell r="AA149"/>
        </row>
        <row r="150">
          <cell r="C150" t="str">
            <v/>
          </cell>
          <cell r="F150"/>
          <cell r="K150"/>
          <cell r="L150"/>
          <cell r="M150"/>
          <cell r="Q150"/>
          <cell r="R150"/>
          <cell r="S150"/>
          <cell r="T150"/>
          <cell r="V150"/>
          <cell r="W150"/>
          <cell r="X150"/>
          <cell r="Y150"/>
          <cell r="Z150"/>
          <cell r="AA150"/>
        </row>
        <row r="151">
          <cell r="C151" t="str">
            <v/>
          </cell>
          <cell r="F151"/>
          <cell r="K151"/>
          <cell r="L151"/>
          <cell r="M151"/>
          <cell r="Q151"/>
          <cell r="R151"/>
          <cell r="S151"/>
          <cell r="T151"/>
          <cell r="V151"/>
          <cell r="W151"/>
          <cell r="X151"/>
          <cell r="Y151"/>
          <cell r="Z151"/>
          <cell r="AA151"/>
        </row>
        <row r="152">
          <cell r="C152" t="str">
            <v/>
          </cell>
          <cell r="F152"/>
          <cell r="K152"/>
          <cell r="L152"/>
          <cell r="M152"/>
          <cell r="Q152"/>
          <cell r="R152"/>
          <cell r="S152"/>
          <cell r="T152"/>
          <cell r="V152"/>
          <cell r="W152"/>
          <cell r="X152"/>
          <cell r="Y152"/>
          <cell r="Z152"/>
          <cell r="AA152"/>
        </row>
        <row r="153">
          <cell r="C153" t="str">
            <v/>
          </cell>
          <cell r="F153"/>
          <cell r="K153"/>
          <cell r="L153"/>
          <cell r="M153"/>
          <cell r="Q153"/>
          <cell r="R153"/>
          <cell r="S153"/>
          <cell r="T153"/>
          <cell r="V153"/>
          <cell r="W153"/>
          <cell r="X153"/>
          <cell r="Y153"/>
          <cell r="Z153"/>
          <cell r="AA153"/>
        </row>
        <row r="154">
          <cell r="C154" t="str">
            <v/>
          </cell>
          <cell r="F154"/>
          <cell r="K154"/>
          <cell r="L154"/>
          <cell r="M154"/>
          <cell r="Q154"/>
          <cell r="R154"/>
          <cell r="S154"/>
          <cell r="T154"/>
          <cell r="V154"/>
          <cell r="W154"/>
          <cell r="X154"/>
          <cell r="Y154"/>
          <cell r="Z154"/>
          <cell r="AA154"/>
        </row>
        <row r="155">
          <cell r="C155" t="str">
            <v/>
          </cell>
          <cell r="F155"/>
          <cell r="K155"/>
          <cell r="L155"/>
          <cell r="M155"/>
          <cell r="Q155"/>
          <cell r="R155"/>
          <cell r="S155"/>
          <cell r="T155"/>
          <cell r="V155"/>
          <cell r="W155"/>
          <cell r="X155"/>
          <cell r="Y155"/>
          <cell r="Z155"/>
          <cell r="AA155"/>
        </row>
        <row r="156">
          <cell r="C156" t="str">
            <v/>
          </cell>
          <cell r="F156"/>
          <cell r="K156"/>
          <cell r="L156"/>
          <cell r="M156"/>
          <cell r="Q156"/>
          <cell r="R156"/>
          <cell r="S156"/>
          <cell r="T156"/>
          <cell r="V156"/>
          <cell r="W156"/>
          <cell r="X156"/>
          <cell r="Y156"/>
          <cell r="Z156"/>
          <cell r="AA156"/>
        </row>
        <row r="157">
          <cell r="C157" t="str">
            <v/>
          </cell>
          <cell r="F157"/>
          <cell r="K157"/>
          <cell r="L157"/>
          <cell r="M157"/>
          <cell r="Q157"/>
          <cell r="R157"/>
          <cell r="S157"/>
          <cell r="T157"/>
          <cell r="V157"/>
          <cell r="W157"/>
          <cell r="X157"/>
          <cell r="Y157"/>
          <cell r="Z157"/>
          <cell r="AA157"/>
        </row>
        <row r="158">
          <cell r="C158" t="str">
            <v/>
          </cell>
          <cell r="F158"/>
          <cell r="K158"/>
          <cell r="L158"/>
          <cell r="M158"/>
          <cell r="Q158"/>
          <cell r="R158"/>
          <cell r="S158"/>
          <cell r="T158"/>
          <cell r="V158"/>
          <cell r="W158"/>
          <cell r="X158"/>
          <cell r="Y158"/>
          <cell r="Z158"/>
          <cell r="AA158"/>
        </row>
        <row r="159">
          <cell r="C159" t="str">
            <v/>
          </cell>
          <cell r="F159"/>
          <cell r="K159"/>
          <cell r="L159"/>
          <cell r="M159"/>
          <cell r="Q159"/>
          <cell r="R159"/>
          <cell r="S159"/>
          <cell r="T159"/>
          <cell r="V159"/>
          <cell r="W159"/>
          <cell r="X159"/>
          <cell r="Y159"/>
          <cell r="Z159"/>
          <cell r="AA159"/>
        </row>
        <row r="160">
          <cell r="C160" t="str">
            <v/>
          </cell>
          <cell r="F160"/>
          <cell r="K160"/>
          <cell r="L160"/>
          <cell r="M160"/>
          <cell r="Q160"/>
          <cell r="R160"/>
          <cell r="S160"/>
          <cell r="T160"/>
          <cell r="V160"/>
          <cell r="W160"/>
          <cell r="X160"/>
          <cell r="Y160"/>
          <cell r="Z160"/>
          <cell r="AA160"/>
        </row>
        <row r="161">
          <cell r="C161" t="str">
            <v/>
          </cell>
          <cell r="F161"/>
          <cell r="K161"/>
          <cell r="L161"/>
          <cell r="M161"/>
          <cell r="Q161"/>
          <cell r="R161"/>
          <cell r="S161"/>
          <cell r="T161"/>
          <cell r="V161"/>
          <cell r="W161"/>
          <cell r="X161"/>
          <cell r="Y161"/>
          <cell r="Z161"/>
          <cell r="AA161"/>
        </row>
        <row r="162">
          <cell r="C162" t="str">
            <v/>
          </cell>
          <cell r="F162"/>
          <cell r="K162"/>
          <cell r="L162"/>
          <cell r="M162"/>
          <cell r="Q162"/>
          <cell r="R162"/>
          <cell r="S162"/>
          <cell r="T162"/>
          <cell r="V162"/>
          <cell r="W162"/>
          <cell r="X162"/>
          <cell r="Y162"/>
          <cell r="Z162"/>
          <cell r="AA162"/>
        </row>
        <row r="163">
          <cell r="C163" t="str">
            <v/>
          </cell>
          <cell r="F163"/>
          <cell r="K163"/>
          <cell r="L163"/>
          <cell r="M163"/>
          <cell r="Q163"/>
          <cell r="R163"/>
          <cell r="S163"/>
          <cell r="T163"/>
          <cell r="V163"/>
          <cell r="W163"/>
          <cell r="X163"/>
          <cell r="Y163"/>
          <cell r="Z163"/>
          <cell r="AA163"/>
        </row>
        <row r="164">
          <cell r="C164" t="str">
            <v/>
          </cell>
          <cell r="F164"/>
          <cell r="K164"/>
          <cell r="L164"/>
          <cell r="M164"/>
          <cell r="Q164"/>
          <cell r="R164"/>
          <cell r="S164"/>
          <cell r="T164"/>
          <cell r="V164"/>
          <cell r="W164"/>
          <cell r="X164"/>
          <cell r="Y164"/>
          <cell r="Z164"/>
          <cell r="AA164"/>
        </row>
        <row r="165">
          <cell r="C165" t="str">
            <v/>
          </cell>
          <cell r="F165"/>
          <cell r="K165"/>
          <cell r="L165"/>
          <cell r="M165"/>
          <cell r="Q165"/>
          <cell r="R165"/>
          <cell r="S165"/>
          <cell r="T165"/>
          <cell r="V165"/>
          <cell r="W165"/>
          <cell r="X165"/>
          <cell r="Y165"/>
          <cell r="Z165"/>
          <cell r="AA165"/>
        </row>
        <row r="166">
          <cell r="C166" t="str">
            <v/>
          </cell>
          <cell r="F166"/>
          <cell r="K166"/>
          <cell r="L166"/>
          <cell r="M166"/>
          <cell r="Q166"/>
          <cell r="R166"/>
          <cell r="S166"/>
          <cell r="T166"/>
          <cell r="V166"/>
          <cell r="W166"/>
          <cell r="X166"/>
          <cell r="Y166"/>
          <cell r="Z166"/>
          <cell r="AA166"/>
        </row>
        <row r="167">
          <cell r="C167" t="str">
            <v/>
          </cell>
          <cell r="F167"/>
          <cell r="K167"/>
          <cell r="L167"/>
          <cell r="M167"/>
          <cell r="Q167"/>
          <cell r="R167"/>
          <cell r="S167"/>
          <cell r="T167"/>
          <cell r="V167"/>
          <cell r="W167"/>
          <cell r="X167"/>
          <cell r="Y167"/>
          <cell r="Z167"/>
          <cell r="AA167"/>
        </row>
        <row r="168">
          <cell r="C168" t="str">
            <v/>
          </cell>
          <cell r="F168"/>
          <cell r="K168"/>
          <cell r="L168"/>
          <cell r="M168"/>
          <cell r="Q168"/>
          <cell r="R168"/>
          <cell r="S168"/>
          <cell r="T168"/>
          <cell r="V168"/>
          <cell r="W168"/>
          <cell r="X168"/>
          <cell r="Y168"/>
          <cell r="Z168"/>
          <cell r="AA168"/>
        </row>
        <row r="169">
          <cell r="C169" t="str">
            <v/>
          </cell>
          <cell r="F169"/>
          <cell r="K169"/>
          <cell r="L169"/>
          <cell r="M169"/>
          <cell r="Q169"/>
          <cell r="R169"/>
          <cell r="S169"/>
          <cell r="T169"/>
          <cell r="V169"/>
          <cell r="W169"/>
          <cell r="X169"/>
          <cell r="Y169"/>
          <cell r="Z169"/>
          <cell r="AA169"/>
        </row>
        <row r="170">
          <cell r="C170" t="str">
            <v/>
          </cell>
          <cell r="F170"/>
          <cell r="K170"/>
          <cell r="L170"/>
          <cell r="M170"/>
          <cell r="Q170"/>
          <cell r="R170"/>
          <cell r="S170"/>
          <cell r="T170"/>
          <cell r="V170"/>
          <cell r="W170"/>
          <cell r="X170"/>
          <cell r="Y170"/>
          <cell r="Z170"/>
          <cell r="AA170"/>
        </row>
        <row r="171">
          <cell r="C171" t="str">
            <v/>
          </cell>
          <cell r="F171"/>
          <cell r="K171"/>
          <cell r="L171"/>
          <cell r="M171"/>
          <cell r="Q171"/>
          <cell r="R171"/>
          <cell r="S171"/>
          <cell r="T171"/>
          <cell r="V171"/>
          <cell r="W171"/>
          <cell r="X171"/>
          <cell r="Y171"/>
          <cell r="Z171"/>
          <cell r="AA171"/>
        </row>
        <row r="172">
          <cell r="C172" t="str">
            <v/>
          </cell>
          <cell r="F172"/>
          <cell r="K172"/>
          <cell r="L172"/>
          <cell r="M172"/>
          <cell r="Q172"/>
          <cell r="R172"/>
          <cell r="S172"/>
          <cell r="T172"/>
          <cell r="V172"/>
          <cell r="W172"/>
          <cell r="X172"/>
          <cell r="Y172"/>
          <cell r="Z172"/>
          <cell r="AA172"/>
        </row>
        <row r="173">
          <cell r="C173" t="str">
            <v/>
          </cell>
          <cell r="F173"/>
          <cell r="K173"/>
          <cell r="L173"/>
          <cell r="M173"/>
          <cell r="Q173"/>
          <cell r="R173"/>
          <cell r="S173"/>
          <cell r="T173"/>
          <cell r="V173"/>
          <cell r="W173"/>
          <cell r="X173"/>
          <cell r="Y173"/>
          <cell r="Z173"/>
          <cell r="AA173"/>
        </row>
        <row r="174">
          <cell r="C174" t="str">
            <v/>
          </cell>
          <cell r="F174"/>
          <cell r="K174"/>
          <cell r="L174"/>
          <cell r="M174"/>
          <cell r="Q174"/>
          <cell r="R174"/>
          <cell r="S174"/>
          <cell r="T174"/>
          <cell r="V174"/>
          <cell r="W174"/>
          <cell r="X174"/>
          <cell r="Y174"/>
          <cell r="Z174"/>
          <cell r="AA174"/>
        </row>
        <row r="175">
          <cell r="C175" t="str">
            <v/>
          </cell>
          <cell r="F175"/>
          <cell r="K175"/>
          <cell r="L175"/>
          <cell r="M175"/>
          <cell r="Q175"/>
          <cell r="R175"/>
          <cell r="S175"/>
          <cell r="T175"/>
          <cell r="V175"/>
          <cell r="W175"/>
          <cell r="X175"/>
          <cell r="Y175"/>
          <cell r="Z175"/>
          <cell r="AA175"/>
        </row>
        <row r="176">
          <cell r="C176" t="str">
            <v/>
          </cell>
          <cell r="F176"/>
          <cell r="K176"/>
          <cell r="L176"/>
          <cell r="M176"/>
          <cell r="Q176"/>
          <cell r="R176"/>
          <cell r="S176"/>
          <cell r="T176"/>
          <cell r="V176"/>
          <cell r="W176"/>
          <cell r="X176"/>
          <cell r="Y176"/>
          <cell r="Z176"/>
          <cell r="AA176"/>
        </row>
        <row r="177">
          <cell r="C177" t="str">
            <v/>
          </cell>
          <cell r="F177"/>
          <cell r="K177"/>
          <cell r="L177"/>
          <cell r="M177"/>
          <cell r="Q177"/>
          <cell r="R177"/>
          <cell r="S177"/>
          <cell r="T177"/>
          <cell r="V177"/>
          <cell r="W177"/>
          <cell r="X177"/>
          <cell r="Y177"/>
          <cell r="Z177"/>
          <cell r="AA177"/>
        </row>
        <row r="178">
          <cell r="C178" t="str">
            <v/>
          </cell>
          <cell r="F178"/>
          <cell r="K178"/>
          <cell r="L178"/>
          <cell r="M178"/>
          <cell r="Q178"/>
          <cell r="R178"/>
          <cell r="S178"/>
          <cell r="T178"/>
          <cell r="V178"/>
          <cell r="W178"/>
          <cell r="X178"/>
          <cell r="Y178"/>
          <cell r="Z178"/>
          <cell r="AA178"/>
        </row>
        <row r="179">
          <cell r="C179" t="str">
            <v/>
          </cell>
          <cell r="F179"/>
          <cell r="K179"/>
          <cell r="L179"/>
          <cell r="M179"/>
          <cell r="Q179"/>
          <cell r="R179"/>
          <cell r="S179"/>
          <cell r="T179"/>
          <cell r="V179"/>
          <cell r="W179"/>
          <cell r="X179"/>
          <cell r="Y179"/>
          <cell r="Z179"/>
          <cell r="AA179"/>
        </row>
        <row r="180">
          <cell r="C180" t="str">
            <v/>
          </cell>
          <cell r="F180"/>
          <cell r="K180"/>
          <cell r="L180"/>
          <cell r="M180"/>
          <cell r="Q180"/>
          <cell r="R180"/>
          <cell r="S180"/>
          <cell r="T180"/>
          <cell r="V180"/>
          <cell r="W180"/>
          <cell r="X180"/>
          <cell r="Y180"/>
          <cell r="Z180"/>
          <cell r="AA180"/>
        </row>
        <row r="181">
          <cell r="C181" t="str">
            <v/>
          </cell>
          <cell r="F181"/>
          <cell r="K181"/>
          <cell r="L181"/>
          <cell r="M181"/>
          <cell r="Q181"/>
          <cell r="R181"/>
          <cell r="S181"/>
          <cell r="T181"/>
          <cell r="V181"/>
          <cell r="W181"/>
          <cell r="X181"/>
          <cell r="Y181"/>
          <cell r="Z181"/>
          <cell r="AA181"/>
        </row>
        <row r="182">
          <cell r="C182" t="str">
            <v/>
          </cell>
          <cell r="F182"/>
          <cell r="K182"/>
          <cell r="L182"/>
          <cell r="M182"/>
          <cell r="Q182"/>
          <cell r="R182"/>
          <cell r="S182"/>
          <cell r="T182"/>
          <cell r="V182"/>
          <cell r="W182"/>
          <cell r="X182"/>
          <cell r="Y182"/>
          <cell r="Z182"/>
          <cell r="AA182"/>
        </row>
        <row r="183">
          <cell r="C183" t="str">
            <v/>
          </cell>
          <cell r="F183"/>
          <cell r="K183"/>
          <cell r="L183"/>
          <cell r="M183"/>
          <cell r="Q183"/>
          <cell r="R183"/>
          <cell r="S183"/>
          <cell r="T183"/>
          <cell r="V183"/>
          <cell r="W183"/>
          <cell r="X183"/>
          <cell r="Y183"/>
          <cell r="Z183"/>
          <cell r="AA183"/>
        </row>
        <row r="184">
          <cell r="C184" t="str">
            <v/>
          </cell>
          <cell r="F184"/>
          <cell r="K184"/>
          <cell r="L184"/>
          <cell r="M184"/>
          <cell r="Q184"/>
          <cell r="R184"/>
          <cell r="S184"/>
          <cell r="T184"/>
          <cell r="V184"/>
          <cell r="W184"/>
          <cell r="X184"/>
          <cell r="Y184"/>
          <cell r="Z184"/>
          <cell r="AA184"/>
        </row>
        <row r="185">
          <cell r="C185" t="str">
            <v/>
          </cell>
          <cell r="F185"/>
          <cell r="K185"/>
          <cell r="L185"/>
          <cell r="M185"/>
          <cell r="Q185"/>
          <cell r="R185"/>
          <cell r="S185"/>
          <cell r="T185"/>
          <cell r="V185"/>
          <cell r="W185"/>
          <cell r="X185"/>
          <cell r="Y185"/>
          <cell r="Z185"/>
          <cell r="AA185"/>
        </row>
        <row r="186">
          <cell r="C186" t="str">
            <v/>
          </cell>
          <cell r="F186"/>
          <cell r="K186"/>
          <cell r="L186"/>
          <cell r="M186"/>
          <cell r="Q186"/>
          <cell r="R186"/>
          <cell r="S186"/>
          <cell r="T186"/>
          <cell r="V186"/>
          <cell r="W186"/>
          <cell r="X186"/>
          <cell r="Y186"/>
          <cell r="Z186"/>
          <cell r="AA186"/>
        </row>
        <row r="187">
          <cell r="C187" t="str">
            <v/>
          </cell>
          <cell r="F187"/>
          <cell r="K187"/>
          <cell r="L187"/>
          <cell r="M187"/>
          <cell r="Q187"/>
          <cell r="R187"/>
          <cell r="S187"/>
          <cell r="T187"/>
          <cell r="V187"/>
          <cell r="W187"/>
          <cell r="X187"/>
          <cell r="Y187"/>
          <cell r="Z187"/>
          <cell r="AA187"/>
        </row>
        <row r="188">
          <cell r="C188" t="str">
            <v/>
          </cell>
          <cell r="F188"/>
          <cell r="K188"/>
          <cell r="L188"/>
          <cell r="M188"/>
          <cell r="Q188"/>
          <cell r="R188"/>
          <cell r="S188"/>
          <cell r="T188"/>
          <cell r="V188"/>
          <cell r="W188"/>
          <cell r="X188"/>
          <cell r="Y188"/>
          <cell r="Z188"/>
          <cell r="AA188"/>
        </row>
        <row r="189">
          <cell r="C189" t="str">
            <v/>
          </cell>
          <cell r="F189"/>
          <cell r="K189"/>
          <cell r="L189"/>
          <cell r="M189"/>
          <cell r="Q189"/>
          <cell r="R189"/>
          <cell r="S189"/>
          <cell r="T189"/>
          <cell r="V189"/>
          <cell r="W189"/>
          <cell r="X189"/>
          <cell r="Y189"/>
          <cell r="Z189"/>
          <cell r="AA189"/>
        </row>
        <row r="190">
          <cell r="C190" t="str">
            <v/>
          </cell>
          <cell r="F190"/>
          <cell r="K190"/>
          <cell r="L190"/>
          <cell r="M190"/>
          <cell r="Q190"/>
          <cell r="R190"/>
          <cell r="S190"/>
          <cell r="T190"/>
          <cell r="V190"/>
          <cell r="W190"/>
          <cell r="X190"/>
          <cell r="Y190"/>
          <cell r="Z190"/>
          <cell r="AA190"/>
        </row>
        <row r="191">
          <cell r="C191" t="str">
            <v/>
          </cell>
          <cell r="F191"/>
          <cell r="K191"/>
          <cell r="L191"/>
          <cell r="M191"/>
          <cell r="Q191"/>
          <cell r="R191"/>
          <cell r="S191"/>
          <cell r="T191"/>
          <cell r="V191"/>
          <cell r="W191"/>
          <cell r="X191"/>
          <cell r="Y191"/>
          <cell r="Z191"/>
          <cell r="AA191"/>
        </row>
        <row r="192">
          <cell r="C192" t="str">
            <v/>
          </cell>
          <cell r="F192"/>
          <cell r="K192"/>
          <cell r="L192"/>
          <cell r="M192"/>
          <cell r="Q192"/>
          <cell r="R192"/>
          <cell r="S192"/>
          <cell r="T192"/>
          <cell r="V192"/>
          <cell r="W192"/>
          <cell r="X192"/>
          <cell r="Y192"/>
          <cell r="Z192"/>
          <cell r="AA192"/>
        </row>
        <row r="193">
          <cell r="C193" t="str">
            <v/>
          </cell>
          <cell r="F193"/>
          <cell r="K193"/>
          <cell r="L193"/>
          <cell r="M193"/>
          <cell r="Q193"/>
          <cell r="R193"/>
          <cell r="S193"/>
          <cell r="T193"/>
          <cell r="V193"/>
          <cell r="W193"/>
          <cell r="X193"/>
          <cell r="Y193"/>
          <cell r="Z193"/>
          <cell r="AA193"/>
        </row>
        <row r="194">
          <cell r="C194" t="str">
            <v/>
          </cell>
          <cell r="F194"/>
          <cell r="K194"/>
          <cell r="L194"/>
          <cell r="M194"/>
          <cell r="Q194"/>
          <cell r="R194"/>
          <cell r="S194"/>
          <cell r="T194"/>
          <cell r="V194"/>
          <cell r="W194"/>
          <cell r="X194"/>
          <cell r="Y194"/>
          <cell r="Z194"/>
          <cell r="AA194"/>
        </row>
        <row r="195">
          <cell r="C195" t="str">
            <v/>
          </cell>
          <cell r="F195"/>
          <cell r="K195"/>
          <cell r="L195"/>
          <cell r="M195"/>
          <cell r="Q195"/>
          <cell r="R195"/>
          <cell r="S195"/>
          <cell r="T195"/>
          <cell r="V195"/>
          <cell r="W195"/>
          <cell r="X195"/>
          <cell r="Y195"/>
          <cell r="Z195"/>
          <cell r="AA195"/>
        </row>
        <row r="196">
          <cell r="C196" t="str">
            <v/>
          </cell>
          <cell r="F196"/>
          <cell r="K196"/>
          <cell r="L196"/>
          <cell r="M196"/>
          <cell r="Q196"/>
          <cell r="R196"/>
          <cell r="S196"/>
          <cell r="T196"/>
          <cell r="V196"/>
          <cell r="W196"/>
          <cell r="X196"/>
          <cell r="Y196"/>
          <cell r="Z196"/>
          <cell r="AA196"/>
        </row>
        <row r="197">
          <cell r="C197" t="str">
            <v/>
          </cell>
          <cell r="F197"/>
          <cell r="K197"/>
          <cell r="L197"/>
          <cell r="M197"/>
          <cell r="Q197"/>
          <cell r="R197"/>
          <cell r="S197"/>
          <cell r="T197"/>
          <cell r="V197"/>
          <cell r="W197"/>
          <cell r="X197"/>
          <cell r="Y197"/>
          <cell r="Z197"/>
          <cell r="AA197"/>
        </row>
        <row r="198">
          <cell r="C198" t="str">
            <v/>
          </cell>
          <cell r="F198"/>
          <cell r="K198"/>
          <cell r="L198"/>
          <cell r="M198"/>
          <cell r="Q198"/>
          <cell r="R198"/>
          <cell r="S198"/>
          <cell r="T198"/>
          <cell r="V198"/>
          <cell r="W198"/>
          <cell r="X198"/>
          <cell r="Y198"/>
          <cell r="Z198"/>
          <cell r="AA198"/>
        </row>
        <row r="199">
          <cell r="C199" t="str">
            <v/>
          </cell>
          <cell r="F199"/>
          <cell r="K199"/>
          <cell r="L199"/>
          <cell r="M199"/>
          <cell r="Q199"/>
          <cell r="R199"/>
          <cell r="S199"/>
          <cell r="T199"/>
          <cell r="V199"/>
          <cell r="W199"/>
          <cell r="X199"/>
          <cell r="Y199"/>
          <cell r="Z199"/>
          <cell r="AA199"/>
        </row>
        <row r="200">
          <cell r="C200" t="str">
            <v/>
          </cell>
          <cell r="F200"/>
          <cell r="K200"/>
          <cell r="L200"/>
          <cell r="M200"/>
          <cell r="Q200"/>
          <cell r="R200"/>
          <cell r="S200"/>
          <cell r="T200"/>
          <cell r="V200"/>
          <cell r="W200"/>
          <cell r="X200"/>
          <cell r="Y200"/>
          <cell r="Z200"/>
          <cell r="AA200"/>
        </row>
        <row r="201">
          <cell r="C201" t="str">
            <v/>
          </cell>
          <cell r="F201"/>
          <cell r="K201"/>
          <cell r="L201"/>
          <cell r="M201"/>
          <cell r="Q201"/>
          <cell r="R201"/>
          <cell r="S201"/>
          <cell r="T201"/>
          <cell r="V201"/>
          <cell r="W201"/>
          <cell r="X201"/>
          <cell r="Y201"/>
          <cell r="Z201"/>
          <cell r="AA201"/>
        </row>
        <row r="202">
          <cell r="C202" t="str">
            <v/>
          </cell>
          <cell r="F202"/>
          <cell r="K202"/>
          <cell r="L202"/>
          <cell r="M202"/>
          <cell r="Q202"/>
          <cell r="R202"/>
          <cell r="S202"/>
          <cell r="T202"/>
          <cell r="V202"/>
          <cell r="W202"/>
          <cell r="X202"/>
          <cell r="Y202"/>
          <cell r="Z202"/>
          <cell r="AA202"/>
        </row>
        <row r="203">
          <cell r="C203" t="str">
            <v/>
          </cell>
          <cell r="F203"/>
          <cell r="K203"/>
          <cell r="L203"/>
          <cell r="M203"/>
          <cell r="Q203"/>
          <cell r="R203"/>
          <cell r="S203"/>
          <cell r="T203"/>
          <cell r="V203"/>
          <cell r="W203"/>
          <cell r="X203"/>
          <cell r="Y203"/>
          <cell r="Z203"/>
          <cell r="AA203"/>
        </row>
        <row r="204">
          <cell r="C204" t="str">
            <v/>
          </cell>
          <cell r="F204"/>
          <cell r="K204"/>
          <cell r="L204"/>
          <cell r="M204"/>
          <cell r="Q204"/>
          <cell r="R204"/>
          <cell r="S204"/>
          <cell r="T204"/>
          <cell r="V204"/>
          <cell r="W204"/>
          <cell r="X204"/>
          <cell r="Y204"/>
          <cell r="Z204"/>
          <cell r="AA204"/>
        </row>
        <row r="205">
          <cell r="C205" t="str">
            <v/>
          </cell>
          <cell r="F205"/>
          <cell r="K205"/>
          <cell r="L205"/>
          <cell r="M205"/>
          <cell r="Q205"/>
          <cell r="R205"/>
          <cell r="S205"/>
          <cell r="T205"/>
          <cell r="V205"/>
          <cell r="W205"/>
          <cell r="X205"/>
          <cell r="Y205"/>
          <cell r="Z205"/>
          <cell r="AA205"/>
        </row>
        <row r="206">
          <cell r="C206" t="str">
            <v/>
          </cell>
          <cell r="F206"/>
          <cell r="K206"/>
          <cell r="L206"/>
          <cell r="M206"/>
          <cell r="Q206"/>
          <cell r="R206"/>
          <cell r="S206"/>
          <cell r="T206"/>
          <cell r="V206"/>
          <cell r="W206"/>
          <cell r="X206"/>
          <cell r="Y206"/>
          <cell r="Z206"/>
          <cell r="AA206"/>
        </row>
        <row r="207">
          <cell r="C207" t="str">
            <v/>
          </cell>
          <cell r="F207"/>
          <cell r="K207"/>
          <cell r="L207"/>
          <cell r="M207"/>
          <cell r="Q207"/>
          <cell r="R207"/>
          <cell r="S207"/>
          <cell r="T207"/>
          <cell r="V207"/>
          <cell r="W207"/>
          <cell r="X207"/>
          <cell r="Y207"/>
          <cell r="Z207"/>
          <cell r="AA207"/>
        </row>
        <row r="208">
          <cell r="C208" t="str">
            <v/>
          </cell>
          <cell r="F208"/>
          <cell r="K208"/>
          <cell r="L208"/>
          <cell r="M208"/>
          <cell r="Q208"/>
          <cell r="R208"/>
          <cell r="S208"/>
          <cell r="T208"/>
          <cell r="V208"/>
          <cell r="W208"/>
          <cell r="X208"/>
          <cell r="Y208"/>
          <cell r="Z208"/>
          <cell r="AA208"/>
        </row>
        <row r="209">
          <cell r="C209" t="str">
            <v/>
          </cell>
          <cell r="F209"/>
          <cell r="K209"/>
          <cell r="L209"/>
          <cell r="M209"/>
          <cell r="Q209"/>
          <cell r="R209"/>
          <cell r="S209"/>
          <cell r="T209"/>
          <cell r="V209"/>
          <cell r="W209"/>
          <cell r="X209"/>
          <cell r="Y209"/>
          <cell r="Z209"/>
          <cell r="AA209"/>
        </row>
        <row r="210">
          <cell r="C210" t="str">
            <v/>
          </cell>
          <cell r="F210"/>
          <cell r="K210"/>
          <cell r="L210"/>
          <cell r="M210"/>
          <cell r="Q210"/>
          <cell r="R210"/>
          <cell r="S210"/>
          <cell r="T210"/>
          <cell r="V210"/>
          <cell r="W210"/>
          <cell r="X210"/>
          <cell r="Y210"/>
          <cell r="Z210"/>
          <cell r="AA210"/>
        </row>
        <row r="211">
          <cell r="C211" t="str">
            <v/>
          </cell>
          <cell r="F211"/>
          <cell r="K211"/>
          <cell r="L211"/>
          <cell r="M211"/>
          <cell r="Q211"/>
          <cell r="R211"/>
          <cell r="S211"/>
          <cell r="T211"/>
          <cell r="V211"/>
          <cell r="W211"/>
          <cell r="X211"/>
          <cell r="Y211"/>
          <cell r="Z211"/>
          <cell r="AA211"/>
        </row>
        <row r="212">
          <cell r="C212" t="str">
            <v/>
          </cell>
          <cell r="F212"/>
          <cell r="K212"/>
          <cell r="L212"/>
          <cell r="M212"/>
          <cell r="Q212"/>
          <cell r="R212"/>
          <cell r="S212"/>
          <cell r="T212"/>
          <cell r="V212"/>
          <cell r="W212"/>
          <cell r="X212"/>
          <cell r="Y212"/>
          <cell r="Z212"/>
          <cell r="AA212"/>
        </row>
        <row r="213">
          <cell r="C213" t="str">
            <v/>
          </cell>
          <cell r="F213"/>
          <cell r="K213"/>
          <cell r="L213"/>
          <cell r="M213"/>
          <cell r="Q213"/>
          <cell r="R213"/>
          <cell r="S213"/>
          <cell r="T213"/>
          <cell r="V213"/>
          <cell r="W213"/>
          <cell r="X213"/>
          <cell r="Y213"/>
          <cell r="Z213"/>
          <cell r="AA213"/>
        </row>
        <row r="214">
          <cell r="C214" t="str">
            <v/>
          </cell>
          <cell r="F214"/>
          <cell r="K214"/>
          <cell r="L214"/>
          <cell r="M214"/>
          <cell r="Q214"/>
          <cell r="R214"/>
          <cell r="S214"/>
          <cell r="T214"/>
          <cell r="V214"/>
          <cell r="W214"/>
          <cell r="X214"/>
          <cell r="Y214"/>
          <cell r="Z214"/>
          <cell r="AA214"/>
        </row>
        <row r="215">
          <cell r="C215" t="str">
            <v/>
          </cell>
          <cell r="F215"/>
          <cell r="K215"/>
          <cell r="L215"/>
          <cell r="M215"/>
          <cell r="Q215"/>
          <cell r="R215"/>
          <cell r="S215"/>
          <cell r="T215"/>
          <cell r="V215"/>
          <cell r="W215"/>
          <cell r="X215"/>
          <cell r="Y215"/>
          <cell r="Z215"/>
          <cell r="AA215"/>
        </row>
        <row r="216">
          <cell r="C216" t="str">
            <v/>
          </cell>
          <cell r="F216"/>
          <cell r="K216"/>
          <cell r="L216"/>
          <cell r="M216"/>
          <cell r="Q216"/>
          <cell r="R216"/>
          <cell r="S216"/>
          <cell r="T216"/>
          <cell r="V216"/>
          <cell r="W216"/>
          <cell r="X216"/>
          <cell r="Y216"/>
          <cell r="Z216"/>
          <cell r="AA216"/>
        </row>
        <row r="217">
          <cell r="C217" t="str">
            <v/>
          </cell>
          <cell r="F217"/>
          <cell r="K217"/>
          <cell r="L217"/>
          <cell r="M217"/>
          <cell r="Q217"/>
          <cell r="R217"/>
          <cell r="S217"/>
          <cell r="T217"/>
          <cell r="V217"/>
          <cell r="W217"/>
          <cell r="X217"/>
          <cell r="Y217"/>
          <cell r="Z217"/>
          <cell r="AA217"/>
        </row>
        <row r="218">
          <cell r="C218" t="str">
            <v/>
          </cell>
          <cell r="F218"/>
          <cell r="K218"/>
          <cell r="L218"/>
          <cell r="M218"/>
          <cell r="Q218"/>
          <cell r="R218"/>
          <cell r="S218"/>
          <cell r="T218"/>
          <cell r="V218"/>
          <cell r="W218"/>
          <cell r="X218"/>
          <cell r="Y218"/>
          <cell r="Z218"/>
          <cell r="AA218"/>
        </row>
        <row r="219">
          <cell r="C219" t="str">
            <v/>
          </cell>
          <cell r="F219"/>
          <cell r="K219"/>
          <cell r="L219"/>
          <cell r="M219"/>
          <cell r="Q219"/>
          <cell r="R219"/>
          <cell r="S219"/>
          <cell r="T219"/>
          <cell r="V219"/>
          <cell r="W219"/>
          <cell r="X219"/>
          <cell r="Y219"/>
          <cell r="Z219"/>
          <cell r="AA219"/>
        </row>
        <row r="220">
          <cell r="C220" t="str">
            <v/>
          </cell>
          <cell r="F220"/>
          <cell r="K220"/>
          <cell r="L220"/>
          <cell r="M220"/>
          <cell r="Q220"/>
          <cell r="R220"/>
          <cell r="S220"/>
          <cell r="T220"/>
          <cell r="V220"/>
          <cell r="W220"/>
          <cell r="X220"/>
          <cell r="Y220"/>
          <cell r="Z220"/>
          <cell r="AA220"/>
        </row>
        <row r="221">
          <cell r="C221" t="str">
            <v/>
          </cell>
          <cell r="F221"/>
          <cell r="K221"/>
          <cell r="L221"/>
          <cell r="M221"/>
          <cell r="Q221"/>
          <cell r="R221"/>
          <cell r="S221"/>
          <cell r="T221"/>
          <cell r="V221"/>
          <cell r="W221"/>
          <cell r="X221"/>
          <cell r="Y221"/>
          <cell r="Z221"/>
          <cell r="AA221"/>
        </row>
        <row r="222">
          <cell r="C222" t="str">
            <v/>
          </cell>
          <cell r="F222"/>
          <cell r="K222"/>
          <cell r="L222"/>
          <cell r="M222"/>
          <cell r="Q222"/>
          <cell r="R222"/>
          <cell r="S222"/>
          <cell r="T222"/>
          <cell r="V222"/>
          <cell r="W222"/>
          <cell r="X222"/>
          <cell r="Y222"/>
          <cell r="Z222"/>
          <cell r="AA222"/>
        </row>
        <row r="223">
          <cell r="C223" t="str">
            <v/>
          </cell>
          <cell r="F223"/>
          <cell r="K223"/>
          <cell r="L223"/>
          <cell r="M223"/>
          <cell r="Q223"/>
          <cell r="R223"/>
          <cell r="S223"/>
          <cell r="T223"/>
          <cell r="V223"/>
          <cell r="W223"/>
          <cell r="X223"/>
          <cell r="Y223"/>
          <cell r="Z223"/>
          <cell r="AA223"/>
        </row>
        <row r="224">
          <cell r="C224" t="str">
            <v/>
          </cell>
          <cell r="F224"/>
          <cell r="K224"/>
          <cell r="L224"/>
          <cell r="M224"/>
          <cell r="Q224"/>
          <cell r="R224"/>
          <cell r="S224"/>
          <cell r="T224"/>
          <cell r="V224"/>
          <cell r="W224"/>
          <cell r="X224"/>
          <cell r="Y224"/>
          <cell r="Z224"/>
          <cell r="AA224"/>
        </row>
        <row r="225">
          <cell r="C225" t="str">
            <v/>
          </cell>
          <cell r="F225"/>
          <cell r="K225"/>
          <cell r="L225"/>
          <cell r="M225"/>
          <cell r="Q225"/>
          <cell r="R225"/>
          <cell r="S225"/>
          <cell r="T225"/>
          <cell r="V225"/>
          <cell r="W225"/>
          <cell r="X225"/>
          <cell r="Y225"/>
          <cell r="Z225"/>
          <cell r="AA225"/>
        </row>
        <row r="226">
          <cell r="C226" t="str">
            <v/>
          </cell>
          <cell r="F226"/>
          <cell r="K226"/>
          <cell r="L226"/>
          <cell r="M226"/>
          <cell r="Q226"/>
          <cell r="R226"/>
          <cell r="S226"/>
          <cell r="T226"/>
          <cell r="V226"/>
          <cell r="W226"/>
          <cell r="X226"/>
          <cell r="Y226"/>
          <cell r="Z226"/>
          <cell r="AA226"/>
        </row>
        <row r="227">
          <cell r="C227" t="str">
            <v/>
          </cell>
          <cell r="F227"/>
          <cell r="K227"/>
          <cell r="L227"/>
          <cell r="M227"/>
          <cell r="Q227"/>
          <cell r="R227"/>
          <cell r="S227"/>
          <cell r="T227"/>
          <cell r="V227"/>
          <cell r="W227"/>
          <cell r="X227"/>
          <cell r="Y227"/>
          <cell r="Z227"/>
          <cell r="AA227"/>
        </row>
        <row r="228">
          <cell r="C228" t="str">
            <v/>
          </cell>
          <cell r="F228"/>
          <cell r="K228"/>
          <cell r="L228"/>
          <cell r="M228"/>
          <cell r="Q228"/>
          <cell r="R228"/>
          <cell r="S228"/>
          <cell r="T228"/>
          <cell r="V228"/>
          <cell r="W228"/>
          <cell r="X228"/>
          <cell r="Y228"/>
          <cell r="Z228"/>
          <cell r="AA228"/>
        </row>
        <row r="229">
          <cell r="C229" t="str">
            <v/>
          </cell>
          <cell r="F229"/>
          <cell r="K229"/>
          <cell r="L229"/>
          <cell r="M229"/>
          <cell r="Q229"/>
          <cell r="R229"/>
          <cell r="S229"/>
          <cell r="T229"/>
          <cell r="V229"/>
          <cell r="W229"/>
          <cell r="X229"/>
          <cell r="Y229"/>
          <cell r="Z229"/>
          <cell r="AA229"/>
        </row>
        <row r="230">
          <cell r="C230" t="str">
            <v/>
          </cell>
          <cell r="F230"/>
          <cell r="K230"/>
          <cell r="L230"/>
          <cell r="M230"/>
          <cell r="Q230"/>
          <cell r="R230"/>
          <cell r="S230"/>
          <cell r="T230"/>
          <cell r="V230"/>
          <cell r="W230"/>
          <cell r="X230"/>
          <cell r="Y230"/>
          <cell r="Z230"/>
          <cell r="AA230"/>
        </row>
        <row r="231">
          <cell r="C231" t="str">
            <v/>
          </cell>
          <cell r="F231"/>
          <cell r="K231"/>
          <cell r="L231"/>
          <cell r="M231"/>
          <cell r="Q231"/>
          <cell r="R231"/>
          <cell r="S231"/>
          <cell r="T231"/>
          <cell r="V231"/>
          <cell r="W231"/>
          <cell r="X231"/>
          <cell r="Y231"/>
          <cell r="Z231"/>
          <cell r="AA231"/>
        </row>
        <row r="232">
          <cell r="C232" t="str">
            <v/>
          </cell>
          <cell r="F232"/>
          <cell r="K232"/>
          <cell r="L232"/>
          <cell r="M232"/>
          <cell r="Q232"/>
          <cell r="R232"/>
          <cell r="S232"/>
          <cell r="T232"/>
          <cell r="V232"/>
          <cell r="W232"/>
          <cell r="X232"/>
          <cell r="Y232"/>
          <cell r="Z232"/>
          <cell r="AA232"/>
        </row>
        <row r="233">
          <cell r="C233" t="str">
            <v/>
          </cell>
          <cell r="F233"/>
          <cell r="K233"/>
          <cell r="L233"/>
          <cell r="M233"/>
          <cell r="Q233"/>
          <cell r="R233"/>
          <cell r="S233"/>
          <cell r="T233"/>
          <cell r="V233"/>
          <cell r="W233"/>
          <cell r="X233"/>
          <cell r="Y233"/>
          <cell r="Z233"/>
          <cell r="AA233"/>
        </row>
        <row r="234">
          <cell r="C234" t="str">
            <v/>
          </cell>
          <cell r="F234"/>
          <cell r="K234"/>
          <cell r="L234"/>
          <cell r="M234"/>
          <cell r="Q234"/>
          <cell r="R234"/>
          <cell r="S234"/>
          <cell r="T234"/>
          <cell r="V234"/>
          <cell r="W234"/>
          <cell r="X234"/>
          <cell r="Y234"/>
          <cell r="Z234"/>
          <cell r="AA234"/>
        </row>
        <row r="235">
          <cell r="C235" t="str">
            <v/>
          </cell>
          <cell r="F235"/>
          <cell r="K235"/>
          <cell r="L235"/>
          <cell r="M235"/>
          <cell r="Q235"/>
          <cell r="R235"/>
          <cell r="S235"/>
          <cell r="T235"/>
          <cell r="V235"/>
          <cell r="W235"/>
          <cell r="X235"/>
          <cell r="Y235"/>
          <cell r="Z235"/>
          <cell r="AA235"/>
        </row>
        <row r="236">
          <cell r="C236" t="str">
            <v/>
          </cell>
          <cell r="F236"/>
          <cell r="K236"/>
          <cell r="L236"/>
          <cell r="M236"/>
          <cell r="Q236"/>
          <cell r="R236"/>
          <cell r="S236"/>
          <cell r="T236"/>
          <cell r="V236"/>
          <cell r="W236"/>
          <cell r="X236"/>
          <cell r="Y236"/>
          <cell r="Z236"/>
          <cell r="AA236"/>
        </row>
        <row r="237">
          <cell r="C237" t="str">
            <v/>
          </cell>
          <cell r="F237"/>
          <cell r="K237"/>
          <cell r="L237"/>
          <cell r="M237"/>
          <cell r="Q237"/>
          <cell r="R237"/>
          <cell r="S237"/>
          <cell r="T237"/>
          <cell r="V237"/>
          <cell r="W237"/>
          <cell r="X237"/>
          <cell r="Y237"/>
          <cell r="Z237"/>
          <cell r="AA237"/>
        </row>
        <row r="238">
          <cell r="C238" t="str">
            <v/>
          </cell>
          <cell r="F238"/>
          <cell r="K238"/>
          <cell r="L238"/>
          <cell r="M238"/>
          <cell r="Q238"/>
          <cell r="R238"/>
          <cell r="S238"/>
          <cell r="T238"/>
          <cell r="V238"/>
          <cell r="W238"/>
          <cell r="X238"/>
          <cell r="Y238"/>
          <cell r="Z238"/>
          <cell r="AA238"/>
        </row>
        <row r="239">
          <cell r="C239" t="str">
            <v/>
          </cell>
          <cell r="F239"/>
          <cell r="K239"/>
          <cell r="L239"/>
          <cell r="M239"/>
          <cell r="Q239"/>
          <cell r="R239"/>
          <cell r="S239"/>
          <cell r="T239"/>
          <cell r="V239"/>
          <cell r="W239"/>
          <cell r="X239"/>
          <cell r="Y239"/>
          <cell r="Z239"/>
          <cell r="AA239"/>
        </row>
        <row r="240">
          <cell r="C240" t="str">
            <v/>
          </cell>
          <cell r="F240"/>
          <cell r="K240"/>
          <cell r="L240"/>
          <cell r="M240"/>
          <cell r="Q240"/>
          <cell r="R240"/>
          <cell r="S240"/>
          <cell r="T240"/>
          <cell r="V240"/>
          <cell r="W240"/>
          <cell r="X240"/>
          <cell r="Y240"/>
          <cell r="Z240"/>
          <cell r="AA240"/>
        </row>
        <row r="241">
          <cell r="C241" t="str">
            <v/>
          </cell>
          <cell r="F241"/>
          <cell r="K241"/>
          <cell r="L241"/>
          <cell r="M241"/>
          <cell r="Q241"/>
          <cell r="R241"/>
          <cell r="S241"/>
          <cell r="T241"/>
          <cell r="V241"/>
          <cell r="W241"/>
          <cell r="X241"/>
          <cell r="Y241"/>
          <cell r="Z241"/>
          <cell r="AA241"/>
        </row>
        <row r="242">
          <cell r="C242" t="str">
            <v/>
          </cell>
          <cell r="F242"/>
          <cell r="K242"/>
          <cell r="L242"/>
          <cell r="M242"/>
          <cell r="Q242"/>
          <cell r="R242"/>
          <cell r="S242"/>
          <cell r="T242"/>
          <cell r="V242"/>
          <cell r="W242"/>
          <cell r="X242"/>
          <cell r="Y242"/>
          <cell r="Z242"/>
          <cell r="AA242"/>
        </row>
        <row r="243">
          <cell r="C243" t="str">
            <v/>
          </cell>
          <cell r="F243"/>
          <cell r="K243"/>
          <cell r="L243"/>
          <cell r="M243"/>
          <cell r="Q243"/>
          <cell r="R243"/>
          <cell r="S243"/>
          <cell r="T243"/>
          <cell r="V243"/>
          <cell r="W243"/>
          <cell r="X243"/>
          <cell r="Y243"/>
          <cell r="Z243"/>
          <cell r="AA243"/>
        </row>
        <row r="244">
          <cell r="C244" t="str">
            <v/>
          </cell>
          <cell r="F244"/>
          <cell r="K244"/>
          <cell r="L244"/>
          <cell r="M244"/>
          <cell r="Q244"/>
          <cell r="R244"/>
          <cell r="S244"/>
          <cell r="T244"/>
          <cell r="V244"/>
          <cell r="W244"/>
          <cell r="X244"/>
          <cell r="Y244"/>
          <cell r="Z244"/>
          <cell r="AA244"/>
        </row>
        <row r="245">
          <cell r="C245" t="str">
            <v/>
          </cell>
          <cell r="F245"/>
          <cell r="K245"/>
          <cell r="L245"/>
          <cell r="M245"/>
          <cell r="Q245"/>
          <cell r="R245"/>
          <cell r="S245"/>
          <cell r="T245"/>
          <cell r="V245"/>
          <cell r="W245"/>
          <cell r="X245"/>
          <cell r="Y245"/>
          <cell r="Z245"/>
          <cell r="AA245"/>
        </row>
        <row r="246">
          <cell r="C246" t="str">
            <v/>
          </cell>
          <cell r="F246"/>
          <cell r="K246"/>
          <cell r="L246"/>
          <cell r="M246"/>
          <cell r="Q246"/>
          <cell r="R246"/>
          <cell r="S246"/>
          <cell r="T246"/>
          <cell r="V246"/>
          <cell r="W246"/>
          <cell r="X246"/>
          <cell r="Y246"/>
          <cell r="Z246"/>
          <cell r="AA246"/>
        </row>
        <row r="247">
          <cell r="C247" t="str">
            <v/>
          </cell>
          <cell r="F247"/>
          <cell r="K247"/>
          <cell r="L247"/>
          <cell r="M247"/>
          <cell r="Q247"/>
          <cell r="R247"/>
          <cell r="S247"/>
          <cell r="T247"/>
          <cell r="V247"/>
          <cell r="W247"/>
          <cell r="X247"/>
          <cell r="Y247"/>
          <cell r="Z247"/>
          <cell r="AA247"/>
        </row>
        <row r="248">
          <cell r="C248" t="str">
            <v/>
          </cell>
          <cell r="F248"/>
          <cell r="K248"/>
          <cell r="L248"/>
          <cell r="M248"/>
          <cell r="Q248"/>
          <cell r="R248"/>
          <cell r="S248"/>
          <cell r="T248"/>
          <cell r="V248"/>
          <cell r="W248"/>
          <cell r="X248"/>
          <cell r="Y248"/>
          <cell r="Z248"/>
          <cell r="AA248"/>
        </row>
        <row r="249">
          <cell r="C249" t="str">
            <v/>
          </cell>
          <cell r="F249"/>
          <cell r="K249"/>
          <cell r="L249"/>
          <cell r="M249"/>
          <cell r="Q249"/>
          <cell r="R249"/>
          <cell r="S249"/>
          <cell r="T249"/>
          <cell r="V249"/>
          <cell r="W249"/>
          <cell r="X249"/>
          <cell r="Y249"/>
          <cell r="Z249"/>
          <cell r="AA249"/>
        </row>
        <row r="250">
          <cell r="C250" t="str">
            <v/>
          </cell>
          <cell r="F250"/>
          <cell r="K250"/>
          <cell r="L250"/>
          <cell r="M250"/>
          <cell r="Q250"/>
          <cell r="R250"/>
          <cell r="S250"/>
          <cell r="T250"/>
          <cell r="V250"/>
          <cell r="W250"/>
          <cell r="X250"/>
          <cell r="Y250"/>
          <cell r="Z250"/>
          <cell r="AA250"/>
        </row>
        <row r="251">
          <cell r="C251" t="str">
            <v/>
          </cell>
          <cell r="F251"/>
          <cell r="K251"/>
          <cell r="L251"/>
          <cell r="M251"/>
          <cell r="Q251"/>
          <cell r="R251"/>
          <cell r="S251"/>
          <cell r="T251"/>
          <cell r="V251"/>
          <cell r="W251"/>
          <cell r="X251"/>
          <cell r="Y251"/>
          <cell r="Z251"/>
          <cell r="AA251"/>
        </row>
        <row r="252">
          <cell r="C252" t="str">
            <v/>
          </cell>
          <cell r="F252"/>
          <cell r="K252"/>
          <cell r="L252"/>
          <cell r="M252"/>
          <cell r="Q252"/>
          <cell r="R252"/>
          <cell r="S252"/>
          <cell r="T252"/>
          <cell r="V252"/>
          <cell r="W252"/>
          <cell r="X252"/>
          <cell r="Y252"/>
          <cell r="Z252"/>
          <cell r="AA252"/>
        </row>
        <row r="253">
          <cell r="C253" t="str">
            <v/>
          </cell>
          <cell r="F253"/>
          <cell r="K253"/>
          <cell r="L253"/>
          <cell r="M253"/>
          <cell r="Q253"/>
          <cell r="R253"/>
          <cell r="S253"/>
          <cell r="T253"/>
          <cell r="V253"/>
          <cell r="W253"/>
          <cell r="X253"/>
          <cell r="Y253"/>
          <cell r="Z253"/>
          <cell r="AA253"/>
        </row>
        <row r="254">
          <cell r="C254" t="str">
            <v/>
          </cell>
          <cell r="F254"/>
          <cell r="K254"/>
          <cell r="L254"/>
          <cell r="M254"/>
          <cell r="Q254"/>
          <cell r="R254"/>
          <cell r="S254"/>
          <cell r="T254"/>
          <cell r="V254"/>
          <cell r="W254"/>
          <cell r="X254"/>
          <cell r="Y254"/>
          <cell r="Z254"/>
          <cell r="AA254"/>
        </row>
        <row r="255">
          <cell r="C255" t="str">
            <v/>
          </cell>
          <cell r="F255"/>
          <cell r="K255"/>
          <cell r="L255"/>
          <cell r="M255"/>
          <cell r="Q255"/>
          <cell r="R255"/>
          <cell r="S255"/>
          <cell r="T255"/>
          <cell r="V255"/>
          <cell r="W255"/>
          <cell r="X255"/>
          <cell r="Y255"/>
          <cell r="Z255"/>
          <cell r="AA255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BL55"/>
  <sheetViews>
    <sheetView view="pageBreakPreview" zoomScaleSheetLayoutView="100" workbookViewId="0">
      <pane xSplit="11" ySplit="4" topLeftCell="AB5" activePane="bottomRight" state="frozen"/>
      <selection activeCell="BB49" sqref="BB49"/>
      <selection pane="topRight" activeCell="BB49" sqref="BB49"/>
      <selection pane="bottomLeft" activeCell="BB49" sqref="BB49"/>
      <selection pane="bottomRight" activeCell="BH16" sqref="BH16"/>
    </sheetView>
  </sheetViews>
  <sheetFormatPr defaultRowHeight="12" x14ac:dyDescent="0.2"/>
  <cols>
    <col min="1" max="1" width="29.28515625" style="30" bestFit="1" customWidth="1"/>
    <col min="2" max="15" width="6.5703125" style="30" hidden="1" customWidth="1"/>
    <col min="16" max="34" width="6.7109375" style="30" hidden="1" customWidth="1"/>
    <col min="35" max="36" width="6.85546875" style="30" hidden="1" customWidth="1"/>
    <col min="37" max="37" width="6.5703125" style="30" hidden="1" customWidth="1"/>
    <col min="38" max="38" width="7" style="30" hidden="1" customWidth="1"/>
    <col min="39" max="43" width="6.85546875" style="30" hidden="1" customWidth="1"/>
    <col min="44" max="47" width="8.5703125" style="17" hidden="1" customWidth="1"/>
    <col min="48" max="61" width="8.5703125" style="17" customWidth="1"/>
    <col min="62" max="16384" width="9.140625" style="30"/>
  </cols>
  <sheetData>
    <row r="2" spans="1:64" s="17" customFormat="1" ht="12.75" thickBot="1" x14ac:dyDescent="0.25">
      <c r="A2" s="18" t="s">
        <v>140</v>
      </c>
      <c r="AJ2" s="18"/>
    </row>
    <row r="3" spans="1:64" s="51" customFormat="1" ht="15" customHeight="1" x14ac:dyDescent="0.2">
      <c r="B3" s="172" t="s">
        <v>63</v>
      </c>
      <c r="C3" s="172"/>
      <c r="D3" s="172" t="s">
        <v>64</v>
      </c>
      <c r="E3" s="172"/>
      <c r="F3" s="172"/>
      <c r="G3" s="172"/>
      <c r="H3" s="172" t="s">
        <v>65</v>
      </c>
      <c r="I3" s="172"/>
      <c r="J3" s="172"/>
      <c r="K3" s="172"/>
      <c r="L3" s="172" t="s">
        <v>66</v>
      </c>
      <c r="M3" s="172"/>
      <c r="N3" s="172"/>
      <c r="O3" s="172"/>
      <c r="P3" s="172" t="s">
        <v>67</v>
      </c>
      <c r="Q3" s="172"/>
      <c r="R3" s="172"/>
      <c r="S3" s="172"/>
      <c r="T3" s="52"/>
      <c r="U3" s="172" t="s">
        <v>68</v>
      </c>
      <c r="V3" s="172"/>
      <c r="W3" s="172"/>
      <c r="X3" s="52" t="s">
        <v>69</v>
      </c>
      <c r="Y3" s="52" t="s">
        <v>69</v>
      </c>
      <c r="Z3" s="52" t="s">
        <v>69</v>
      </c>
      <c r="AA3" s="52" t="s">
        <v>69</v>
      </c>
      <c r="AC3" s="52" t="s">
        <v>70</v>
      </c>
      <c r="AE3" s="52" t="s">
        <v>70</v>
      </c>
      <c r="AF3" s="52" t="s">
        <v>88</v>
      </c>
      <c r="AG3" s="52" t="s">
        <v>88</v>
      </c>
      <c r="AH3" s="52" t="s">
        <v>88</v>
      </c>
      <c r="AI3" s="52" t="s">
        <v>88</v>
      </c>
      <c r="AJ3" s="172" t="s">
        <v>90</v>
      </c>
      <c r="AK3" s="172"/>
      <c r="AL3" s="172"/>
      <c r="AM3" s="172"/>
      <c r="AN3" s="172" t="s">
        <v>94</v>
      </c>
      <c r="AO3" s="172"/>
      <c r="AP3" s="172"/>
      <c r="AQ3" s="172"/>
      <c r="AR3" s="171" t="s">
        <v>100</v>
      </c>
      <c r="AS3" s="171"/>
      <c r="AT3" s="171"/>
      <c r="AU3" s="171"/>
      <c r="AV3" s="171" t="s">
        <v>101</v>
      </c>
      <c r="AW3" s="171"/>
      <c r="AX3" s="171"/>
      <c r="AY3" s="171"/>
      <c r="AZ3" s="171" t="s">
        <v>105</v>
      </c>
      <c r="BA3" s="171"/>
      <c r="BB3" s="171"/>
      <c r="BC3" s="171"/>
      <c r="BD3" s="171" t="s">
        <v>106</v>
      </c>
      <c r="BE3" s="171"/>
      <c r="BF3" s="171"/>
      <c r="BG3" s="171"/>
      <c r="BH3" s="171" t="s">
        <v>107</v>
      </c>
      <c r="BI3" s="171"/>
      <c r="BJ3" s="171"/>
      <c r="BK3" s="171"/>
      <c r="BL3" s="90" t="s">
        <v>108</v>
      </c>
    </row>
    <row r="4" spans="1:64" s="56" customFormat="1" x14ac:dyDescent="0.2">
      <c r="A4" s="53"/>
      <c r="B4" s="54" t="s">
        <v>59</v>
      </c>
      <c r="C4" s="54" t="s">
        <v>60</v>
      </c>
      <c r="D4" s="54" t="s">
        <v>57</v>
      </c>
      <c r="E4" s="54" t="s">
        <v>58</v>
      </c>
      <c r="F4" s="54" t="s">
        <v>59</v>
      </c>
      <c r="G4" s="54" t="s">
        <v>60</v>
      </c>
      <c r="H4" s="54" t="s">
        <v>57</v>
      </c>
      <c r="I4" s="54" t="s">
        <v>58</v>
      </c>
      <c r="J4" s="54" t="s">
        <v>59</v>
      </c>
      <c r="K4" s="54" t="s">
        <v>60</v>
      </c>
      <c r="L4" s="54" t="s">
        <v>57</v>
      </c>
      <c r="M4" s="54" t="s">
        <v>58</v>
      </c>
      <c r="N4" s="54" t="s">
        <v>59</v>
      </c>
      <c r="O4" s="54" t="s">
        <v>60</v>
      </c>
      <c r="P4" s="54" t="s">
        <v>57</v>
      </c>
      <c r="Q4" s="54" t="s">
        <v>58</v>
      </c>
      <c r="R4" s="54" t="s">
        <v>59</v>
      </c>
      <c r="S4" s="54" t="s">
        <v>60</v>
      </c>
      <c r="T4" s="54" t="s">
        <v>57</v>
      </c>
      <c r="U4" s="54" t="s">
        <v>58</v>
      </c>
      <c r="V4" s="54" t="s">
        <v>59</v>
      </c>
      <c r="W4" s="54" t="s">
        <v>60</v>
      </c>
      <c r="X4" s="54" t="s">
        <v>57</v>
      </c>
      <c r="Y4" s="54" t="s">
        <v>58</v>
      </c>
      <c r="Z4" s="54" t="s">
        <v>59</v>
      </c>
      <c r="AA4" s="54" t="s">
        <v>60</v>
      </c>
      <c r="AB4" s="54" t="s">
        <v>57</v>
      </c>
      <c r="AC4" s="54" t="s">
        <v>58</v>
      </c>
      <c r="AD4" s="54" t="s">
        <v>59</v>
      </c>
      <c r="AE4" s="54" t="s">
        <v>60</v>
      </c>
      <c r="AF4" s="54" t="s">
        <v>57</v>
      </c>
      <c r="AG4" s="54" t="s">
        <v>58</v>
      </c>
      <c r="AH4" s="54" t="s">
        <v>59</v>
      </c>
      <c r="AI4" s="54" t="s">
        <v>60</v>
      </c>
      <c r="AJ4" s="54" t="s">
        <v>57</v>
      </c>
      <c r="AK4" s="54" t="s">
        <v>58</v>
      </c>
      <c r="AL4" s="54" t="s">
        <v>59</v>
      </c>
      <c r="AM4" s="54" t="s">
        <v>60</v>
      </c>
      <c r="AN4" s="55" t="s">
        <v>57</v>
      </c>
      <c r="AO4" s="54" t="s">
        <v>58</v>
      </c>
      <c r="AP4" s="55" t="s">
        <v>59</v>
      </c>
      <c r="AQ4" s="55" t="s">
        <v>60</v>
      </c>
      <c r="AR4" s="69" t="s">
        <v>57</v>
      </c>
      <c r="AS4" s="69" t="s">
        <v>58</v>
      </c>
      <c r="AT4" s="69" t="s">
        <v>59</v>
      </c>
      <c r="AU4" s="69" t="s">
        <v>60</v>
      </c>
      <c r="AV4" s="68" t="s">
        <v>57</v>
      </c>
      <c r="AW4" s="68" t="s">
        <v>58</v>
      </c>
      <c r="AX4" s="68" t="s">
        <v>59</v>
      </c>
      <c r="AY4" s="68" t="s">
        <v>60</v>
      </c>
      <c r="AZ4" s="68" t="s">
        <v>57</v>
      </c>
      <c r="BA4" s="68" t="s">
        <v>58</v>
      </c>
      <c r="BB4" s="68" t="s">
        <v>59</v>
      </c>
      <c r="BC4" s="68" t="s">
        <v>60</v>
      </c>
      <c r="BD4" s="68" t="s">
        <v>57</v>
      </c>
      <c r="BE4" s="68" t="s">
        <v>58</v>
      </c>
      <c r="BF4" s="68" t="s">
        <v>59</v>
      </c>
      <c r="BG4" s="68" t="s">
        <v>60</v>
      </c>
      <c r="BH4" s="68" t="s">
        <v>57</v>
      </c>
      <c r="BI4" s="68" t="s">
        <v>58</v>
      </c>
      <c r="BJ4" s="68" t="s">
        <v>59</v>
      </c>
      <c r="BK4" s="68" t="s">
        <v>60</v>
      </c>
      <c r="BL4" s="68" t="s">
        <v>57</v>
      </c>
    </row>
    <row r="5" spans="1:64" s="19" customFormat="1" ht="12.95" customHeight="1" x14ac:dyDescent="0.2">
      <c r="A5" s="20" t="s">
        <v>93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</row>
    <row r="6" spans="1:64" s="20" customFormat="1" ht="12.95" customHeight="1" x14ac:dyDescent="0.2">
      <c r="A6" s="22" t="s">
        <v>0</v>
      </c>
      <c r="B6" s="23">
        <v>0</v>
      </c>
      <c r="C6" s="23">
        <v>0</v>
      </c>
      <c r="D6" s="23">
        <v>10424.359715214752</v>
      </c>
      <c r="E6" s="23">
        <v>8800.8897493812619</v>
      </c>
      <c r="F6" s="23">
        <v>8680.9510066697021</v>
      </c>
      <c r="G6" s="23">
        <v>13736.716882313094</v>
      </c>
      <c r="H6" s="23">
        <v>15073.705083955014</v>
      </c>
      <c r="I6" s="23">
        <v>13307.668438573925</v>
      </c>
      <c r="J6" s="23">
        <v>13935.55059777582</v>
      </c>
      <c r="K6" s="23">
        <v>17398.91015072769</v>
      </c>
      <c r="L6" s="23">
        <v>17781.711621459497</v>
      </c>
      <c r="M6" s="23">
        <v>19321.944077423628</v>
      </c>
      <c r="N6" s="23">
        <v>15760.634471403797</v>
      </c>
      <c r="O6" s="23">
        <v>16843.916088281421</v>
      </c>
      <c r="P6" s="23">
        <v>22963.033842435383</v>
      </c>
      <c r="Q6" s="23">
        <v>16017.093414434139</v>
      </c>
      <c r="R6" s="23">
        <v>16623.189396324073</v>
      </c>
      <c r="S6" s="23">
        <v>17981.949786912606</v>
      </c>
      <c r="T6" s="23">
        <v>21403.355048235244</v>
      </c>
      <c r="U6" s="23">
        <v>22022.842750491371</v>
      </c>
      <c r="V6" s="23">
        <v>17752.591044600918</v>
      </c>
      <c r="W6" s="23">
        <v>15431.271958139047</v>
      </c>
      <c r="X6" s="23">
        <v>12121.831420077864</v>
      </c>
      <c r="Y6" s="23">
        <v>14962.877708644121</v>
      </c>
      <c r="Z6" s="23">
        <v>19885.480654457442</v>
      </c>
      <c r="AA6" s="23">
        <v>36287.597704342588</v>
      </c>
      <c r="AB6" s="23">
        <v>25289.168657550214</v>
      </c>
      <c r="AC6" s="23">
        <v>22342.539539627298</v>
      </c>
      <c r="AD6" s="23">
        <v>22136.919460731919</v>
      </c>
      <c r="AE6" s="23">
        <v>23620.462621763112</v>
      </c>
      <c r="AF6" s="23">
        <v>25926.942253029159</v>
      </c>
      <c r="AG6" s="23">
        <v>24413.642623769185</v>
      </c>
      <c r="AH6" s="23">
        <v>26672.052023652497</v>
      </c>
      <c r="AI6" s="23">
        <v>23535.890559180913</v>
      </c>
      <c r="AJ6" s="23">
        <v>27781.644220350012</v>
      </c>
      <c r="AK6" s="23">
        <v>26556.29051646934</v>
      </c>
      <c r="AL6" s="23">
        <v>26726.927848281855</v>
      </c>
      <c r="AM6" s="23">
        <v>27453.178336371937</v>
      </c>
      <c r="AN6" s="23">
        <v>31469.547372246197</v>
      </c>
      <c r="AO6" s="23">
        <v>28426.008864920746</v>
      </c>
      <c r="AP6" s="23">
        <v>29432.310002506005</v>
      </c>
      <c r="AQ6" s="23">
        <v>31156.911215710756</v>
      </c>
      <c r="AR6" s="71">
        <v>34171.016545748549</v>
      </c>
      <c r="AS6" s="71">
        <v>32180.336878921571</v>
      </c>
      <c r="AT6" s="71">
        <v>32231.144233549399</v>
      </c>
      <c r="AU6" s="71">
        <v>33507.277130965536</v>
      </c>
      <c r="AV6" s="71">
        <v>37944.029331319565</v>
      </c>
      <c r="AW6" s="71">
        <v>36397.65844665141</v>
      </c>
      <c r="AX6" s="71">
        <v>33707.498905497581</v>
      </c>
      <c r="AY6" s="71">
        <v>31639.858424749687</v>
      </c>
      <c r="AZ6" s="71">
        <v>38935.74962961131</v>
      </c>
      <c r="BA6" s="71">
        <v>36917.380396709865</v>
      </c>
      <c r="BB6" s="71">
        <v>35154.50131483929</v>
      </c>
      <c r="BC6" s="71">
        <v>37302.616289197889</v>
      </c>
      <c r="BD6" s="71">
        <v>41106.211635513748</v>
      </c>
      <c r="BE6" s="71">
        <v>39769.663769164908</v>
      </c>
      <c r="BF6" s="71">
        <v>39257.445261730369</v>
      </c>
      <c r="BG6" s="71">
        <v>42616.626606461563</v>
      </c>
      <c r="BH6" s="71">
        <v>48805.630532266019</v>
      </c>
      <c r="BI6" s="71">
        <v>44834.336725433641</v>
      </c>
      <c r="BJ6" s="71">
        <v>42674.614362282809</v>
      </c>
      <c r="BK6" s="71">
        <v>48580.776758923617</v>
      </c>
      <c r="BL6" s="71">
        <v>51019.305226373901</v>
      </c>
    </row>
    <row r="7" spans="1:64" s="19" customFormat="1" ht="12.95" customHeight="1" x14ac:dyDescent="0.2">
      <c r="A7" s="24" t="s">
        <v>82</v>
      </c>
      <c r="B7" s="16">
        <v>0</v>
      </c>
      <c r="C7" s="16">
        <v>0</v>
      </c>
      <c r="D7" s="16">
        <v>4701.8704991831637</v>
      </c>
      <c r="E7" s="16">
        <v>3491.7104820056061</v>
      </c>
      <c r="F7" s="16">
        <v>3170.3538203264447</v>
      </c>
      <c r="G7" s="16">
        <v>5547.7186592256849</v>
      </c>
      <c r="H7" s="16">
        <v>5615.6262293770305</v>
      </c>
      <c r="I7" s="16">
        <v>3904.5417831595996</v>
      </c>
      <c r="J7" s="16">
        <v>3161.5294838337413</v>
      </c>
      <c r="K7" s="16">
        <v>5105.5624085553291</v>
      </c>
      <c r="L7" s="16">
        <v>5189.5917088090864</v>
      </c>
      <c r="M7" s="16">
        <v>5505.0026341438806</v>
      </c>
      <c r="N7" s="16">
        <v>3633.3054434692312</v>
      </c>
      <c r="O7" s="16">
        <v>4432.4640264880463</v>
      </c>
      <c r="P7" s="16">
        <v>7017.3185756219036</v>
      </c>
      <c r="Q7" s="16">
        <v>4108.1374943660339</v>
      </c>
      <c r="R7" s="16">
        <v>3593.5385526388823</v>
      </c>
      <c r="S7" s="16">
        <v>4257.5768807771738</v>
      </c>
      <c r="T7" s="16">
        <v>6190.4450002890408</v>
      </c>
      <c r="U7" s="16">
        <v>5396.1172272119111</v>
      </c>
      <c r="V7" s="16">
        <v>3715.5913811098167</v>
      </c>
      <c r="W7" s="16">
        <v>4200.8458610490025</v>
      </c>
      <c r="X7" s="16">
        <v>6401.076970339439</v>
      </c>
      <c r="Y7" s="16">
        <v>6149.2349809774514</v>
      </c>
      <c r="Z7" s="16">
        <v>3556.913921663323</v>
      </c>
      <c r="AA7" s="16">
        <v>4436.5728925919339</v>
      </c>
      <c r="AB7" s="16">
        <v>8052.5854444548913</v>
      </c>
      <c r="AC7" s="16">
        <v>4841.0738651020702</v>
      </c>
      <c r="AD7" s="16">
        <v>3804.9824643377851</v>
      </c>
      <c r="AE7" s="16">
        <v>4797.8491264739441</v>
      </c>
      <c r="AF7" s="16">
        <v>6532.8943513498498</v>
      </c>
      <c r="AG7" s="16">
        <v>4995.7458092421066</v>
      </c>
      <c r="AH7" s="16">
        <v>6474.6255812671798</v>
      </c>
      <c r="AI7" s="16">
        <v>4781.3551379100554</v>
      </c>
      <c r="AJ7" s="16">
        <v>7991.3614387556836</v>
      </c>
      <c r="AK7" s="16">
        <v>6125.1086283738359</v>
      </c>
      <c r="AL7" s="16">
        <v>5423.5858718080144</v>
      </c>
      <c r="AM7" s="16">
        <v>5917.0126411824886</v>
      </c>
      <c r="AN7" s="16">
        <v>8972.0786905981786</v>
      </c>
      <c r="AO7" s="16">
        <v>5833.1716384574247</v>
      </c>
      <c r="AP7" s="16">
        <v>6099.1364067494651</v>
      </c>
      <c r="AQ7" s="16">
        <v>7108.677696357031</v>
      </c>
      <c r="AR7" s="72">
        <v>9059.0959406298116</v>
      </c>
      <c r="AS7" s="72">
        <v>6874.7732505298745</v>
      </c>
      <c r="AT7" s="72">
        <v>6663.3098325038409</v>
      </c>
      <c r="AU7" s="72">
        <v>7711.4918836851366</v>
      </c>
      <c r="AV7" s="72">
        <v>10389.388725246186</v>
      </c>
      <c r="AW7" s="72">
        <v>8269.421691483145</v>
      </c>
      <c r="AX7" s="72">
        <v>6828.260956858544</v>
      </c>
      <c r="AY7" s="72">
        <v>7939.1673341752703</v>
      </c>
      <c r="AZ7" s="72">
        <v>11306.390525389203</v>
      </c>
      <c r="BA7" s="72">
        <v>8738.645707878246</v>
      </c>
      <c r="BB7" s="72">
        <v>6679.110040571305</v>
      </c>
      <c r="BC7" s="72">
        <v>8635.6920218267933</v>
      </c>
      <c r="BD7" s="72">
        <v>12407.365872466424</v>
      </c>
      <c r="BE7" s="72">
        <v>9152.1004336333517</v>
      </c>
      <c r="BF7" s="72">
        <v>7612.7761042817492</v>
      </c>
      <c r="BG7" s="72">
        <v>9906.8225700963249</v>
      </c>
      <c r="BH7" s="72">
        <v>14038.391778790678</v>
      </c>
      <c r="BI7" s="72">
        <v>10676.153077969919</v>
      </c>
      <c r="BJ7" s="72">
        <v>8612.2410688044329</v>
      </c>
      <c r="BK7" s="72">
        <v>10619.122831646713</v>
      </c>
      <c r="BL7" s="72">
        <v>14473.855341735332</v>
      </c>
    </row>
    <row r="8" spans="1:64" s="19" customFormat="1" ht="12.95" customHeight="1" x14ac:dyDescent="0.2">
      <c r="A8" s="24" t="s">
        <v>8</v>
      </c>
      <c r="B8" s="16">
        <v>0</v>
      </c>
      <c r="C8" s="16">
        <v>0</v>
      </c>
      <c r="D8" s="16">
        <v>809.12288560560273</v>
      </c>
      <c r="E8" s="16">
        <v>825.91719563168908</v>
      </c>
      <c r="F8" s="16">
        <v>739.04895732220621</v>
      </c>
      <c r="G8" s="16">
        <v>1121.6076097905466</v>
      </c>
      <c r="H8" s="16">
        <v>3579.5663474040402</v>
      </c>
      <c r="I8" s="16">
        <v>3457.9559135259929</v>
      </c>
      <c r="J8" s="16">
        <v>3935.7038743381549</v>
      </c>
      <c r="K8" s="16">
        <v>3958.713145500119</v>
      </c>
      <c r="L8" s="16">
        <v>4230.4472516688656</v>
      </c>
      <c r="M8" s="16">
        <v>4541.6520728436471</v>
      </c>
      <c r="N8" s="16">
        <v>4436.578233098865</v>
      </c>
      <c r="O8" s="16">
        <v>4637.9597541486819</v>
      </c>
      <c r="P8" s="16">
        <v>4935.2798273926601</v>
      </c>
      <c r="Q8" s="16">
        <v>4708.100239723025</v>
      </c>
      <c r="R8" s="16">
        <v>4703.4896898564912</v>
      </c>
      <c r="S8" s="16">
        <v>4630.6440999717051</v>
      </c>
      <c r="T8" s="16">
        <v>4795.3040538061432</v>
      </c>
      <c r="U8" s="16">
        <v>4849.9613415734475</v>
      </c>
      <c r="V8" s="16">
        <v>4879.2918561150509</v>
      </c>
      <c r="W8" s="16">
        <v>4554.6269611922989</v>
      </c>
      <c r="X8" s="16">
        <v>4895.1307536232089</v>
      </c>
      <c r="Y8" s="16">
        <v>4983.127143063999</v>
      </c>
      <c r="Z8" s="16">
        <v>5355.076215441537</v>
      </c>
      <c r="AA8" s="16">
        <v>5643.7894178927463</v>
      </c>
      <c r="AB8" s="16">
        <v>5788.7298704782825</v>
      </c>
      <c r="AC8" s="16">
        <v>6065.3748039304601</v>
      </c>
      <c r="AD8" s="16">
        <v>6367.8240120814871</v>
      </c>
      <c r="AE8" s="16">
        <v>6605.87528764133</v>
      </c>
      <c r="AF8" s="16">
        <v>6856.7453485850583</v>
      </c>
      <c r="AG8" s="16">
        <v>6826.116885946497</v>
      </c>
      <c r="AH8" s="16">
        <v>6243.4799473302146</v>
      </c>
      <c r="AI8" s="16">
        <v>6383.6484274279883</v>
      </c>
      <c r="AJ8" s="16">
        <v>6561.1399925650112</v>
      </c>
      <c r="AK8" s="16">
        <v>6994.9539570124189</v>
      </c>
      <c r="AL8" s="16">
        <v>7453.1436368612822</v>
      </c>
      <c r="AM8" s="16">
        <v>7239.088018555909</v>
      </c>
      <c r="AN8" s="16">
        <v>7539.6254936632577</v>
      </c>
      <c r="AO8" s="16">
        <v>7698.2453622415833</v>
      </c>
      <c r="AP8" s="16">
        <v>8027.8710735205232</v>
      </c>
      <c r="AQ8" s="16">
        <v>8344.6583190624497</v>
      </c>
      <c r="AR8" s="72">
        <v>8671.9855920569553</v>
      </c>
      <c r="AS8" s="72">
        <v>8751.2565379166153</v>
      </c>
      <c r="AT8" s="72">
        <v>8922.917587883192</v>
      </c>
      <c r="AU8" s="72">
        <v>8816.7151612008784</v>
      </c>
      <c r="AV8" s="72">
        <v>9321.2569709785366</v>
      </c>
      <c r="AW8" s="72">
        <v>9805.39255473304</v>
      </c>
      <c r="AX8" s="72">
        <v>9512.3299255638158</v>
      </c>
      <c r="AY8" s="72">
        <v>8365.3813884602896</v>
      </c>
      <c r="AZ8" s="72">
        <v>9672.7065736763088</v>
      </c>
      <c r="BA8" s="72">
        <v>10122.193669212907</v>
      </c>
      <c r="BB8" s="72">
        <v>10231.899884946819</v>
      </c>
      <c r="BC8" s="72">
        <v>10238.604071121943</v>
      </c>
      <c r="BD8" s="72">
        <v>9963.8667207862036</v>
      </c>
      <c r="BE8" s="72">
        <v>10691.180912941469</v>
      </c>
      <c r="BF8" s="72">
        <v>11245.522840338901</v>
      </c>
      <c r="BG8" s="72">
        <v>11661.322313781706</v>
      </c>
      <c r="BH8" s="72">
        <v>11906.46124834872</v>
      </c>
      <c r="BI8" s="72">
        <v>11422.993476449377</v>
      </c>
      <c r="BJ8" s="72">
        <v>11518.982100986075</v>
      </c>
      <c r="BK8" s="72">
        <v>13141.862920946111</v>
      </c>
      <c r="BL8" s="72">
        <v>14858.765973528345</v>
      </c>
    </row>
    <row r="9" spans="1:64" s="19" customFormat="1" ht="12.95" customHeight="1" x14ac:dyDescent="0.2">
      <c r="A9" s="24" t="s">
        <v>14</v>
      </c>
      <c r="B9" s="16">
        <v>0</v>
      </c>
      <c r="C9" s="16">
        <v>0</v>
      </c>
      <c r="D9" s="16">
        <v>4285.6590377750736</v>
      </c>
      <c r="E9" s="16">
        <v>3794.9139616034649</v>
      </c>
      <c r="F9" s="16">
        <v>4065.5886633067653</v>
      </c>
      <c r="G9" s="16">
        <v>6400.3399799884464</v>
      </c>
      <c r="H9" s="16">
        <v>5186.8178712221325</v>
      </c>
      <c r="I9" s="16">
        <v>5286.8955426834436</v>
      </c>
      <c r="J9" s="16">
        <v>6149.1292983550138</v>
      </c>
      <c r="K9" s="16">
        <v>7614.0414841603661</v>
      </c>
      <c r="L9" s="16">
        <v>7585.1285717132896</v>
      </c>
      <c r="M9" s="16">
        <v>8458.7608465275771</v>
      </c>
      <c r="N9" s="16">
        <v>6803.9078972625512</v>
      </c>
      <c r="O9" s="16">
        <v>6797.065391707255</v>
      </c>
      <c r="P9" s="16">
        <v>9923.2710251319622</v>
      </c>
      <c r="Q9" s="16">
        <v>6065.1567759673226</v>
      </c>
      <c r="R9" s="16">
        <v>7122.0640005913183</v>
      </c>
      <c r="S9" s="16">
        <v>7922.6991830342004</v>
      </c>
      <c r="T9" s="16">
        <v>9302.9739467367745</v>
      </c>
      <c r="U9" s="16">
        <v>10667.537826013857</v>
      </c>
      <c r="V9" s="16">
        <v>7947.3769663562325</v>
      </c>
      <c r="W9" s="16">
        <v>5451.2974625406005</v>
      </c>
      <c r="X9" s="16">
        <v>-456.43458376183224</v>
      </c>
      <c r="Y9" s="16">
        <v>2546.3108581976226</v>
      </c>
      <c r="Z9" s="16">
        <v>9591.8596590845227</v>
      </c>
      <c r="AA9" s="16">
        <v>24775.639179940641</v>
      </c>
      <c r="AB9" s="16">
        <v>9947.4899401792518</v>
      </c>
      <c r="AC9" s="16">
        <v>9831.2489736791231</v>
      </c>
      <c r="AD9" s="16">
        <v>10276.908681977671</v>
      </c>
      <c r="AE9" s="16">
        <v>10514.13853585849</v>
      </c>
      <c r="AF9" s="16">
        <v>10897.864838698293</v>
      </c>
      <c r="AG9" s="16">
        <v>10811.38061472962</v>
      </c>
      <c r="AH9" s="16">
        <v>12304.835250924367</v>
      </c>
      <c r="AI9" s="16">
        <v>10662.059701673159</v>
      </c>
      <c r="AJ9" s="16">
        <v>11460.627478714834</v>
      </c>
      <c r="AK9" s="16">
        <v>11606.009624811777</v>
      </c>
      <c r="AL9" s="16">
        <v>11848.537736886941</v>
      </c>
      <c r="AM9" s="16">
        <v>12266.840936004248</v>
      </c>
      <c r="AN9" s="16">
        <v>12989.310098877784</v>
      </c>
      <c r="AO9" s="16">
        <v>12761.243822830571</v>
      </c>
      <c r="AP9" s="16">
        <v>13059.142471473066</v>
      </c>
      <c r="AQ9" s="16">
        <v>13407.07239535237</v>
      </c>
      <c r="AR9" s="72">
        <v>14088.284145029713</v>
      </c>
      <c r="AS9" s="72">
        <v>14006.482437400189</v>
      </c>
      <c r="AT9" s="72">
        <v>14154.10531486513</v>
      </c>
      <c r="AU9" s="72">
        <v>14547.236151862422</v>
      </c>
      <c r="AV9" s="72">
        <v>15750.121467215627</v>
      </c>
      <c r="AW9" s="72">
        <v>15658.098874999689</v>
      </c>
      <c r="AX9" s="72">
        <v>14746.296886707472</v>
      </c>
      <c r="AY9" s="72">
        <v>13685.481627234867</v>
      </c>
      <c r="AZ9" s="72">
        <v>15442.219050240217</v>
      </c>
      <c r="BA9" s="72">
        <v>15330.557087759713</v>
      </c>
      <c r="BB9" s="72">
        <v>15612.500449824824</v>
      </c>
      <c r="BC9" s="72">
        <v>15677.201860989457</v>
      </c>
      <c r="BD9" s="72">
        <v>16064.573380157137</v>
      </c>
      <c r="BE9" s="72">
        <v>16749.228750572682</v>
      </c>
      <c r="BF9" s="72">
        <v>17169.059859110464</v>
      </c>
      <c r="BG9" s="72">
        <v>17805.97531757224</v>
      </c>
      <c r="BH9" s="72">
        <v>19512.185632634992</v>
      </c>
      <c r="BI9" s="72">
        <v>19384.303553529488</v>
      </c>
      <c r="BJ9" s="72">
        <v>18790.705969251685</v>
      </c>
      <c r="BK9" s="72">
        <v>20668.561533371514</v>
      </c>
      <c r="BL9" s="72">
        <v>20530.884312396389</v>
      </c>
    </row>
    <row r="10" spans="1:64" s="19" customFormat="1" ht="12.95" customHeight="1" x14ac:dyDescent="0.2">
      <c r="A10" s="22" t="s">
        <v>29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4" s="19" customFormat="1" ht="12.95" customHeight="1" x14ac:dyDescent="0.2">
      <c r="A11" s="25" t="s">
        <v>30</v>
      </c>
      <c r="B11" s="16">
        <v>0</v>
      </c>
      <c r="C11" s="16">
        <v>0</v>
      </c>
      <c r="D11" s="16">
        <v>627.70729265091347</v>
      </c>
      <c r="E11" s="16">
        <v>688.34811014050183</v>
      </c>
      <c r="F11" s="16">
        <v>705.95956571428496</v>
      </c>
      <c r="G11" s="16">
        <v>667.05063330841608</v>
      </c>
      <c r="H11" s="16">
        <v>691.69463595180923</v>
      </c>
      <c r="I11" s="16">
        <v>658.27519920488965</v>
      </c>
      <c r="J11" s="16">
        <v>689.18794124891065</v>
      </c>
      <c r="K11" s="16">
        <v>720.59311251187592</v>
      </c>
      <c r="L11" s="16">
        <v>776.54408926825772</v>
      </c>
      <c r="M11" s="16">
        <v>816.52852390852559</v>
      </c>
      <c r="N11" s="16">
        <v>886.8428975731498</v>
      </c>
      <c r="O11" s="16">
        <v>976.42691593743734</v>
      </c>
      <c r="P11" s="16">
        <v>1087.1644142888572</v>
      </c>
      <c r="Q11" s="16">
        <v>1135.698904377756</v>
      </c>
      <c r="R11" s="16">
        <v>1204.0971532373792</v>
      </c>
      <c r="S11" s="16">
        <v>1171.0296231295249</v>
      </c>
      <c r="T11" s="16">
        <v>1114.6320474032841</v>
      </c>
      <c r="U11" s="16">
        <v>1109.226355692153</v>
      </c>
      <c r="V11" s="16">
        <v>1210.3308410198181</v>
      </c>
      <c r="W11" s="16">
        <v>1224.501673357144</v>
      </c>
      <c r="X11" s="16">
        <v>1282.0582798770479</v>
      </c>
      <c r="Y11" s="16">
        <v>1284.2047264050466</v>
      </c>
      <c r="Z11" s="16">
        <v>1381.630858268061</v>
      </c>
      <c r="AA11" s="16">
        <v>1431.5962139172666</v>
      </c>
      <c r="AB11" s="16">
        <v>1500.3634024377852</v>
      </c>
      <c r="AC11" s="16">
        <v>1604.841896915643</v>
      </c>
      <c r="AD11" s="16">
        <v>1687.204302334975</v>
      </c>
      <c r="AE11" s="16">
        <v>1702.5996717893461</v>
      </c>
      <c r="AF11" s="16">
        <v>1639.4377143959557</v>
      </c>
      <c r="AG11" s="16">
        <v>1780.3993138509604</v>
      </c>
      <c r="AH11" s="16">
        <v>1649.1112441307339</v>
      </c>
      <c r="AI11" s="16">
        <v>1708.8272921697101</v>
      </c>
      <c r="AJ11" s="16">
        <v>1768.5153103144851</v>
      </c>
      <c r="AK11" s="16">
        <v>1830.2183062713095</v>
      </c>
      <c r="AL11" s="16">
        <v>2001.6606027256159</v>
      </c>
      <c r="AM11" s="16">
        <v>2030.2367406292915</v>
      </c>
      <c r="AN11" s="16">
        <v>1968.5330891069771</v>
      </c>
      <c r="AO11" s="16">
        <v>2133.3480413911689</v>
      </c>
      <c r="AP11" s="16">
        <v>2246.1600507629496</v>
      </c>
      <c r="AQ11" s="16">
        <v>2296.5028049389043</v>
      </c>
      <c r="AR11" s="72">
        <v>2351.6508680320712</v>
      </c>
      <c r="AS11" s="72">
        <v>2547.8246530748911</v>
      </c>
      <c r="AT11" s="72">
        <v>2490.8114982972374</v>
      </c>
      <c r="AU11" s="72">
        <v>2431.8339342171012</v>
      </c>
      <c r="AV11" s="72">
        <v>2483.2621678792107</v>
      </c>
      <c r="AW11" s="72">
        <v>2664.7453254355332</v>
      </c>
      <c r="AX11" s="72">
        <v>2620.6111363677496</v>
      </c>
      <c r="AY11" s="72">
        <v>1649.828074879259</v>
      </c>
      <c r="AZ11" s="72">
        <v>2514.4334803055863</v>
      </c>
      <c r="BA11" s="72">
        <v>2725.9839318589975</v>
      </c>
      <c r="BB11" s="72">
        <v>2630.9909394963415</v>
      </c>
      <c r="BC11" s="72">
        <v>2751.1183352596918</v>
      </c>
      <c r="BD11" s="72">
        <v>2670.4056621039822</v>
      </c>
      <c r="BE11" s="72">
        <v>3177.1536720174036</v>
      </c>
      <c r="BF11" s="72">
        <v>3230.0864579992581</v>
      </c>
      <c r="BG11" s="72">
        <v>3242.5064050112896</v>
      </c>
      <c r="BH11" s="72">
        <v>3348.5918724916278</v>
      </c>
      <c r="BI11" s="72">
        <v>3350.8866174848572</v>
      </c>
      <c r="BJ11" s="72">
        <v>3752.6852232406145</v>
      </c>
      <c r="BK11" s="72">
        <v>4151.2294729592841</v>
      </c>
      <c r="BL11" s="72">
        <v>1155.799598713832</v>
      </c>
    </row>
    <row r="12" spans="1:64" s="19" customFormat="1" ht="12.95" customHeight="1" x14ac:dyDescent="0.2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</row>
    <row r="13" spans="1:64" s="19" customFormat="1" ht="12.95" customHeight="1" x14ac:dyDescent="0.2">
      <c r="A13" s="20" t="s">
        <v>91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</row>
    <row r="14" spans="1:64" s="20" customFormat="1" ht="12.95" customHeight="1" x14ac:dyDescent="0.2">
      <c r="A14" s="22" t="s">
        <v>0</v>
      </c>
      <c r="B14" s="23">
        <v>0</v>
      </c>
      <c r="C14" s="23">
        <v>0</v>
      </c>
      <c r="D14" s="23">
        <v>9079.3948475510424</v>
      </c>
      <c r="E14" s="23">
        <v>9203.180010990116</v>
      </c>
      <c r="F14" s="23">
        <v>9661.1898483336518</v>
      </c>
      <c r="G14" s="23">
        <v>13858.498167510708</v>
      </c>
      <c r="H14" s="23">
        <v>13392.510748871142</v>
      </c>
      <c r="I14" s="23">
        <v>13781.634690946536</v>
      </c>
      <c r="J14" s="23">
        <v>14988.242913247721</v>
      </c>
      <c r="K14" s="23">
        <v>17530.873014284567</v>
      </c>
      <c r="L14" s="23">
        <v>16262.543856533362</v>
      </c>
      <c r="M14" s="23">
        <v>19811.910287355335</v>
      </c>
      <c r="N14" s="23">
        <v>16908.333551537002</v>
      </c>
      <c r="O14" s="23">
        <v>17067.96899002674</v>
      </c>
      <c r="P14" s="23">
        <v>21236.197756612997</v>
      </c>
      <c r="Q14" s="23">
        <v>16472.012150111605</v>
      </c>
      <c r="R14" s="23">
        <v>17565.368922764486</v>
      </c>
      <c r="S14" s="23">
        <v>18195.445560083826</v>
      </c>
      <c r="T14" s="23">
        <v>19477.465895834266</v>
      </c>
      <c r="U14" s="23">
        <v>22388.248712801189</v>
      </c>
      <c r="V14" s="23">
        <v>18664.333720495113</v>
      </c>
      <c r="W14" s="23">
        <v>15682.48540150464</v>
      </c>
      <c r="X14" s="23">
        <v>10324.480947113414</v>
      </c>
      <c r="Y14" s="23">
        <v>15269.205928407842</v>
      </c>
      <c r="Z14" s="23">
        <v>20936.666170761546</v>
      </c>
      <c r="AA14" s="23">
        <v>36647.351953092759</v>
      </c>
      <c r="AB14" s="23">
        <v>23588.537990631707</v>
      </c>
      <c r="AC14" s="23">
        <v>22676.483494773722</v>
      </c>
      <c r="AD14" s="23">
        <v>23125.217645860983</v>
      </c>
      <c r="AE14" s="23">
        <v>24085.943751215164</v>
      </c>
      <c r="AF14" s="23">
        <v>24202.237274404815</v>
      </c>
      <c r="AG14" s="23">
        <v>24735.494587780482</v>
      </c>
      <c r="AH14" s="23">
        <v>27740.390044967444</v>
      </c>
      <c r="AI14" s="23">
        <v>24077.423977915685</v>
      </c>
      <c r="AJ14" s="23">
        <v>25697.268555482711</v>
      </c>
      <c r="AK14" s="23">
        <v>26825.177050425176</v>
      </c>
      <c r="AL14" s="23">
        <v>28007.926536564752</v>
      </c>
      <c r="AM14" s="23">
        <v>28133.769026683854</v>
      </c>
      <c r="AN14" s="23">
        <v>29085.479183161817</v>
      </c>
      <c r="AO14" s="23">
        <v>28643.930404956503</v>
      </c>
      <c r="AP14" s="23">
        <v>30937.052694852617</v>
      </c>
      <c r="AQ14" s="23">
        <v>31950.540023933354</v>
      </c>
      <c r="AR14" s="71">
        <v>31874.36100629461</v>
      </c>
      <c r="AS14" s="71">
        <v>32395.845440713314</v>
      </c>
      <c r="AT14" s="71">
        <v>33848.629869803459</v>
      </c>
      <c r="AU14" s="71">
        <v>34318.027247397898</v>
      </c>
      <c r="AV14" s="71">
        <v>35428.850492466598</v>
      </c>
      <c r="AW14" s="71">
        <v>36664.322231157552</v>
      </c>
      <c r="AX14" s="71">
        <v>35268.613348620311</v>
      </c>
      <c r="AY14" s="71">
        <v>32416.314232627032</v>
      </c>
      <c r="AZ14" s="71">
        <v>36163.583777154636</v>
      </c>
      <c r="BA14" s="71">
        <v>37146.442653966493</v>
      </c>
      <c r="BB14" s="71">
        <v>36649.549712102198</v>
      </c>
      <c r="BC14" s="71">
        <v>38039.4998756692</v>
      </c>
      <c r="BD14" s="71">
        <v>38161.020143664573</v>
      </c>
      <c r="BE14" s="71">
        <v>39938.974749941888</v>
      </c>
      <c r="BF14" s="71">
        <v>40933.036106687825</v>
      </c>
      <c r="BG14" s="71">
        <v>43388.631239599323</v>
      </c>
      <c r="BH14" s="71">
        <v>45333.54796151381</v>
      </c>
      <c r="BI14" s="71">
        <v>45125.253025257975</v>
      </c>
      <c r="BJ14" s="71">
        <v>44653.477890464783</v>
      </c>
      <c r="BK14" s="71">
        <v>49191.956788931093</v>
      </c>
      <c r="BL14" s="71">
        <v>47595.032843584479</v>
      </c>
    </row>
    <row r="15" spans="1:64" s="19" customFormat="1" ht="12.95" customHeight="1" x14ac:dyDescent="0.2">
      <c r="A15" s="24" t="s">
        <v>82</v>
      </c>
      <c r="B15" s="23">
        <v>0</v>
      </c>
      <c r="C15" s="23">
        <v>0</v>
      </c>
      <c r="D15" s="23">
        <v>3723.2985348517022</v>
      </c>
      <c r="E15" s="23">
        <v>3755.468305668307</v>
      </c>
      <c r="F15" s="23">
        <v>3959.9448387245579</v>
      </c>
      <c r="G15" s="23">
        <v>5632.7217019699747</v>
      </c>
      <c r="H15" s="23">
        <v>4296.8418161280015</v>
      </c>
      <c r="I15" s="23">
        <v>4239.2068416742959</v>
      </c>
      <c r="J15" s="23">
        <v>4032.1741098398284</v>
      </c>
      <c r="K15" s="23">
        <v>5194.4603667525225</v>
      </c>
      <c r="L15" s="23">
        <v>4018.9464112515216</v>
      </c>
      <c r="M15" s="23">
        <v>5843.6875086549926</v>
      </c>
      <c r="N15" s="23">
        <v>4626.3790479431991</v>
      </c>
      <c r="O15" s="23">
        <v>4597.0871494497187</v>
      </c>
      <c r="P15" s="23">
        <v>5613.3720566418087</v>
      </c>
      <c r="Q15" s="23">
        <v>4454.3613764931843</v>
      </c>
      <c r="R15" s="23">
        <v>4411.6483953650659</v>
      </c>
      <c r="S15" s="23">
        <v>4419.9528444192838</v>
      </c>
      <c r="T15" s="23">
        <v>4535.7999444920133</v>
      </c>
      <c r="U15" s="23">
        <v>5668.7948267963666</v>
      </c>
      <c r="V15" s="23">
        <v>4538.270901402755</v>
      </c>
      <c r="W15" s="23">
        <v>4373.6986162251014</v>
      </c>
      <c r="X15" s="23">
        <v>4833.227074210341</v>
      </c>
      <c r="Y15" s="23">
        <v>6406.8182123573224</v>
      </c>
      <c r="Z15" s="23">
        <v>4553.8273519279091</v>
      </c>
      <c r="AA15" s="23">
        <v>4701.9872016082763</v>
      </c>
      <c r="AB15" s="23">
        <v>6541.966266562169</v>
      </c>
      <c r="AC15" s="23">
        <v>5148.2482354258136</v>
      </c>
      <c r="AD15" s="23">
        <v>4756.7841137716887</v>
      </c>
      <c r="AE15" s="23">
        <v>5131.8113518186574</v>
      </c>
      <c r="AF15" s="23">
        <v>4992.7948490430681</v>
      </c>
      <c r="AG15" s="23">
        <v>5322.1417382842046</v>
      </c>
      <c r="AH15" s="23">
        <v>7498.8527525821009</v>
      </c>
      <c r="AI15" s="16">
        <v>5127.9548737562718</v>
      </c>
      <c r="AJ15" s="16">
        <v>6111.9334578475255</v>
      </c>
      <c r="AK15" s="16">
        <v>6454.1811631447372</v>
      </c>
      <c r="AL15" s="16">
        <v>6644.6907665637191</v>
      </c>
      <c r="AM15" s="16">
        <v>6334.3677225189713</v>
      </c>
      <c r="AN15" s="16">
        <v>6833.77585785463</v>
      </c>
      <c r="AO15" s="16">
        <v>6179.768142401068</v>
      </c>
      <c r="AP15" s="16">
        <v>7521.9869674073534</v>
      </c>
      <c r="AQ15" s="16">
        <v>7595.3341494960596</v>
      </c>
      <c r="AR15" s="72">
        <v>7010.7697744325233</v>
      </c>
      <c r="AS15" s="72">
        <v>7253.6213220622058</v>
      </c>
      <c r="AT15" s="72">
        <v>8189.3549885589628</v>
      </c>
      <c r="AU15" s="72">
        <v>8217.9931857799365</v>
      </c>
      <c r="AV15" s="72">
        <v>8099.3758398227428</v>
      </c>
      <c r="AW15" s="72">
        <v>8702.2902185226922</v>
      </c>
      <c r="AX15" s="72">
        <v>8279.1547101564447</v>
      </c>
      <c r="AY15" s="72">
        <v>8463.6502181744927</v>
      </c>
      <c r="AZ15" s="72">
        <v>8685.3830080687731</v>
      </c>
      <c r="BA15" s="72">
        <v>9153.2701754318387</v>
      </c>
      <c r="BB15" s="72">
        <v>8036.19351218673</v>
      </c>
      <c r="BC15" s="72">
        <v>9196.3558207645565</v>
      </c>
      <c r="BD15" s="72">
        <v>9541.5492155157845</v>
      </c>
      <c r="BE15" s="72">
        <v>9578.5700095375396</v>
      </c>
      <c r="BF15" s="72">
        <v>9153.0200555573192</v>
      </c>
      <c r="BG15" s="72">
        <v>10566.444277255503</v>
      </c>
      <c r="BH15" s="72">
        <v>10548.067174494874</v>
      </c>
      <c r="BI15" s="72">
        <v>11261.816606008817</v>
      </c>
      <c r="BJ15" s="72">
        <v>10432.920036102079</v>
      </c>
      <c r="BK15" s="72">
        <v>11294.240442624527</v>
      </c>
      <c r="BL15" s="72">
        <v>11008.138223584074</v>
      </c>
    </row>
    <row r="16" spans="1:64" s="19" customFormat="1" ht="12.95" customHeight="1" x14ac:dyDescent="0.2">
      <c r="A16" s="24" t="s">
        <v>8</v>
      </c>
      <c r="B16" s="23">
        <v>0</v>
      </c>
      <c r="C16" s="23">
        <v>0</v>
      </c>
      <c r="D16" s="23">
        <v>742.60409565194175</v>
      </c>
      <c r="E16" s="23">
        <v>842.03066706942923</v>
      </c>
      <c r="F16" s="23">
        <v>773.54480436364508</v>
      </c>
      <c r="G16" s="23">
        <v>1136.9696702547647</v>
      </c>
      <c r="H16" s="23">
        <v>3518.514180417118</v>
      </c>
      <c r="I16" s="23">
        <v>3476.6471130102436</v>
      </c>
      <c r="J16" s="23">
        <v>3966.7016400444818</v>
      </c>
      <c r="K16" s="23">
        <v>3971.5865866383019</v>
      </c>
      <c r="L16" s="23">
        <v>4168.8094005164357</v>
      </c>
      <c r="M16" s="23">
        <v>4583.3696297566494</v>
      </c>
      <c r="N16" s="23">
        <v>4455.3994860032553</v>
      </c>
      <c r="O16" s="23">
        <v>4653.8934749092223</v>
      </c>
      <c r="P16" s="23">
        <v>4894.3080834837328</v>
      </c>
      <c r="Q16" s="23">
        <v>4706.1042528228245</v>
      </c>
      <c r="R16" s="23">
        <v>4716.1376841393749</v>
      </c>
      <c r="S16" s="23">
        <v>4642.2501496608193</v>
      </c>
      <c r="T16" s="23">
        <v>4762.8859929085729</v>
      </c>
      <c r="U16" s="23">
        <v>4848.73048550355</v>
      </c>
      <c r="V16" s="23">
        <v>4884.3474561976136</v>
      </c>
      <c r="W16" s="23">
        <v>4580.3361545821472</v>
      </c>
      <c r="X16" s="23">
        <v>4884.1630174627753</v>
      </c>
      <c r="Y16" s="23">
        <v>4951.4963745569485</v>
      </c>
      <c r="Z16" s="23">
        <v>5340.223766440592</v>
      </c>
      <c r="AA16" s="23">
        <v>5680.7012776525016</v>
      </c>
      <c r="AB16" s="23">
        <v>5788.9735082626448</v>
      </c>
      <c r="AC16" s="23">
        <v>6040.6689146664221</v>
      </c>
      <c r="AD16" s="23">
        <v>6337.3887775021094</v>
      </c>
      <c r="AE16" s="23">
        <v>6657.6180512152987</v>
      </c>
      <c r="AF16" s="23">
        <v>6863.07219500675</v>
      </c>
      <c r="AG16" s="23">
        <v>6801.6562904761131</v>
      </c>
      <c r="AH16" s="23">
        <v>6199.0540671625731</v>
      </c>
      <c r="AI16" s="16">
        <v>6471.0647436670297</v>
      </c>
      <c r="AJ16" s="16">
        <v>6560.2552895731351</v>
      </c>
      <c r="AK16" s="16">
        <v>6956.0728599570284</v>
      </c>
      <c r="AL16" s="16">
        <v>7402.7336008370976</v>
      </c>
      <c r="AM16" s="16">
        <v>7347.7639690763081</v>
      </c>
      <c r="AN16" s="16">
        <v>7530.1489195414688</v>
      </c>
      <c r="AO16" s="16">
        <v>7633.4214928651427</v>
      </c>
      <c r="AP16" s="16">
        <v>7982.9012274359093</v>
      </c>
      <c r="AQ16" s="16">
        <v>8461.0069769649235</v>
      </c>
      <c r="AR16" s="72">
        <v>8649.7268867499261</v>
      </c>
      <c r="AS16" s="72">
        <v>8700.8645731246816</v>
      </c>
      <c r="AT16" s="72">
        <v>8880.3602014516964</v>
      </c>
      <c r="AU16" s="72">
        <v>8917.0219484098143</v>
      </c>
      <c r="AV16" s="72">
        <v>9296.121604862401</v>
      </c>
      <c r="AW16" s="72">
        <v>9790.8359696550997</v>
      </c>
      <c r="AX16" s="72">
        <v>9490.7873943939048</v>
      </c>
      <c r="AY16" s="72">
        <v>8440.5657027791294</v>
      </c>
      <c r="AZ16" s="72">
        <v>9646.5008546913486</v>
      </c>
      <c r="BA16" s="72">
        <v>10135.422418517441</v>
      </c>
      <c r="BB16" s="72">
        <v>10233.408168914377</v>
      </c>
      <c r="BC16" s="72">
        <v>10272.273152570455</v>
      </c>
      <c r="BD16" s="72">
        <v>9928.9573067727324</v>
      </c>
      <c r="BE16" s="72">
        <v>10690.810619338941</v>
      </c>
      <c r="BF16" s="72">
        <v>11255.108814906884</v>
      </c>
      <c r="BG16" s="72">
        <v>11648.039675858257</v>
      </c>
      <c r="BH16" s="72">
        <v>11877.568426040105</v>
      </c>
      <c r="BI16" s="72">
        <v>11423.153526886446</v>
      </c>
      <c r="BJ16" s="72">
        <v>11544.61844419935</v>
      </c>
      <c r="BK16" s="72">
        <v>12977.435254782986</v>
      </c>
      <c r="BL16" s="72">
        <v>14896.238064917176</v>
      </c>
    </row>
    <row r="17" spans="1:64" s="19" customFormat="1" ht="12.95" customHeight="1" x14ac:dyDescent="0.2">
      <c r="A17" s="24" t="s">
        <v>14</v>
      </c>
      <c r="B17" s="23">
        <v>0</v>
      </c>
      <c r="C17" s="23">
        <v>0</v>
      </c>
      <c r="D17" s="23">
        <v>3989.7906519260991</v>
      </c>
      <c r="E17" s="23">
        <v>3908.679498282228</v>
      </c>
      <c r="F17" s="23">
        <v>4227.4835619437499</v>
      </c>
      <c r="G17" s="23">
        <v>6420.8273518729184</v>
      </c>
      <c r="H17" s="23">
        <v>4889.2037407854241</v>
      </c>
      <c r="I17" s="23">
        <v>5398.5821578833611</v>
      </c>
      <c r="J17" s="23">
        <v>6306.9305136692665</v>
      </c>
      <c r="K17" s="23">
        <v>7643.3950918810342</v>
      </c>
      <c r="L17" s="23">
        <v>7301.967434480247</v>
      </c>
      <c r="M17" s="23">
        <v>8555.6756938999624</v>
      </c>
      <c r="N17" s="23">
        <v>6950.3591282408488</v>
      </c>
      <c r="O17" s="23">
        <v>6840.5331217576022</v>
      </c>
      <c r="P17" s="23">
        <v>9643.6862567256157</v>
      </c>
      <c r="Q17" s="23">
        <v>6157.7861407308383</v>
      </c>
      <c r="R17" s="23">
        <v>7250.4707877931778</v>
      </c>
      <c r="S17" s="23">
        <v>7963.3423324980731</v>
      </c>
      <c r="T17" s="23">
        <v>9062.6734301999113</v>
      </c>
      <c r="U17" s="23">
        <v>10744.815783421222</v>
      </c>
      <c r="V17" s="23">
        <v>8050.6668624852546</v>
      </c>
      <c r="W17" s="23">
        <v>5506.393116159983</v>
      </c>
      <c r="X17" s="23">
        <v>-682.7902139974326</v>
      </c>
      <c r="Y17" s="23">
        <v>2610.2208193257898</v>
      </c>
      <c r="Z17" s="23">
        <v>9685.7857547264757</v>
      </c>
      <c r="AA17" s="23">
        <v>24835.884205269987</v>
      </c>
      <c r="AB17" s="23">
        <v>9741.1113852107428</v>
      </c>
      <c r="AC17" s="23">
        <v>9867.8919798770967</v>
      </c>
      <c r="AD17" s="23">
        <v>10376.024972443127</v>
      </c>
      <c r="AE17" s="23">
        <v>10596.091400048717</v>
      </c>
      <c r="AF17" s="23">
        <v>10680.88615357681</v>
      </c>
      <c r="AG17" s="23">
        <v>10826.057017384097</v>
      </c>
      <c r="AH17" s="23">
        <v>12424.174806120571</v>
      </c>
      <c r="AI17" s="16">
        <v>10768.673604798971</v>
      </c>
      <c r="AJ17" s="16">
        <v>11219.982551160962</v>
      </c>
      <c r="AK17" s="16">
        <v>11594.178676702018</v>
      </c>
      <c r="AL17" s="16">
        <v>11993.655254925176</v>
      </c>
      <c r="AM17" s="16">
        <v>12413.964416677223</v>
      </c>
      <c r="AN17" s="16">
        <v>12704.744345465107</v>
      </c>
      <c r="AO17" s="16">
        <v>12726.31923947731</v>
      </c>
      <c r="AP17" s="16">
        <v>13220.561182726522</v>
      </c>
      <c r="AQ17" s="16">
        <v>13583.514819059923</v>
      </c>
      <c r="AR17" s="72">
        <v>13794.340843222642</v>
      </c>
      <c r="AS17" s="72">
        <v>13949.512388586656</v>
      </c>
      <c r="AT17" s="72">
        <v>14320.346612649229</v>
      </c>
      <c r="AU17" s="72">
        <v>14731.729890369419</v>
      </c>
      <c r="AV17" s="72">
        <v>15468.501563288326</v>
      </c>
      <c r="AW17" s="72">
        <v>15584.365364937481</v>
      </c>
      <c r="AX17" s="72">
        <v>14902.813639694383</v>
      </c>
      <c r="AY17" s="72">
        <v>13851.187736220421</v>
      </c>
      <c r="AZ17" s="72">
        <v>15222.478186300605</v>
      </c>
      <c r="BA17" s="72">
        <v>15225.202852237269</v>
      </c>
      <c r="BB17" s="72">
        <v>15767.207012818315</v>
      </c>
      <c r="BC17" s="72">
        <v>15807.08545646325</v>
      </c>
      <c r="BD17" s="72">
        <v>15910.033790351168</v>
      </c>
      <c r="BE17" s="72">
        <v>16607.896154907558</v>
      </c>
      <c r="BF17" s="72">
        <v>17311.483563834598</v>
      </c>
      <c r="BG17" s="72">
        <v>17928.947289928929</v>
      </c>
      <c r="BH17" s="72">
        <v>19407.615263319058</v>
      </c>
      <c r="BI17" s="72">
        <v>19214.584075620533</v>
      </c>
      <c r="BJ17" s="72">
        <v>18940.71617525629</v>
      </c>
      <c r="BK17" s="72">
        <v>20773.532841041659</v>
      </c>
      <c r="BL17" s="72">
        <v>20479.594145764109</v>
      </c>
    </row>
    <row r="18" spans="1:64" s="19" customFormat="1" ht="12.95" customHeight="1" x14ac:dyDescent="0.2">
      <c r="A18" s="22" t="s">
        <v>29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</row>
    <row r="19" spans="1:64" s="19" customFormat="1" ht="12.95" customHeight="1" x14ac:dyDescent="0.2">
      <c r="A19" s="25" t="s">
        <v>30</v>
      </c>
      <c r="B19" s="23">
        <v>0</v>
      </c>
      <c r="C19" s="23">
        <v>0</v>
      </c>
      <c r="D19" s="23">
        <v>623.70156512129904</v>
      </c>
      <c r="E19" s="23">
        <v>697.00153997015195</v>
      </c>
      <c r="F19" s="23">
        <v>700.21664330169995</v>
      </c>
      <c r="G19" s="23">
        <v>667.97944341305094</v>
      </c>
      <c r="H19" s="23">
        <v>687.95101154059898</v>
      </c>
      <c r="I19" s="23">
        <v>667.19857837863503</v>
      </c>
      <c r="J19" s="23">
        <v>682.43664969414601</v>
      </c>
      <c r="K19" s="23">
        <v>721.43096901270803</v>
      </c>
      <c r="L19" s="23">
        <v>772.82061028515898</v>
      </c>
      <c r="M19" s="23">
        <v>829.17745504373204</v>
      </c>
      <c r="N19" s="23">
        <v>876.19588934969897</v>
      </c>
      <c r="O19" s="23">
        <v>976.45524391019796</v>
      </c>
      <c r="P19" s="23">
        <v>1084.8313597618401</v>
      </c>
      <c r="Q19" s="23">
        <v>1153.7603800647601</v>
      </c>
      <c r="R19" s="23">
        <v>1187.1120554668701</v>
      </c>
      <c r="S19" s="23">
        <v>1169.90023350565</v>
      </c>
      <c r="T19" s="23">
        <v>1116.10652823377</v>
      </c>
      <c r="U19" s="23">
        <v>1125.9076170800499</v>
      </c>
      <c r="V19" s="23">
        <v>1191.0485004094901</v>
      </c>
      <c r="W19" s="23">
        <v>1222.05751453741</v>
      </c>
      <c r="X19" s="23">
        <v>1289.88106943773</v>
      </c>
      <c r="Y19" s="23">
        <v>1300.6705221677801</v>
      </c>
      <c r="Z19" s="23">
        <v>1356.82929766657</v>
      </c>
      <c r="AA19" s="23">
        <v>1428.77926856199</v>
      </c>
      <c r="AB19" s="23">
        <v>1516.48683059615</v>
      </c>
      <c r="AC19" s="23">
        <v>1619.6743648043901</v>
      </c>
      <c r="AD19" s="23">
        <v>1655.0197821440599</v>
      </c>
      <c r="AE19" s="23">
        <v>1700.4229481324901</v>
      </c>
      <c r="AF19" s="23">
        <v>1665.48407677819</v>
      </c>
      <c r="AG19" s="23">
        <v>1785.6395416360699</v>
      </c>
      <c r="AH19" s="23">
        <v>1618.3084191022001</v>
      </c>
      <c r="AI19" s="23">
        <v>1709.7307556934099</v>
      </c>
      <c r="AJ19" s="23">
        <v>1805.0972569010901</v>
      </c>
      <c r="AK19" s="23">
        <v>1820.7443506213899</v>
      </c>
      <c r="AL19" s="23">
        <v>1966.8469142387601</v>
      </c>
      <c r="AM19" s="23">
        <v>2037.6729184113501</v>
      </c>
      <c r="AN19" s="23">
        <v>2016.8100603006101</v>
      </c>
      <c r="AO19" s="23">
        <v>2104.4215302129801</v>
      </c>
      <c r="AP19" s="23">
        <v>2211.6033172828302</v>
      </c>
      <c r="AQ19" s="23">
        <v>2310.6840784124502</v>
      </c>
      <c r="AR19" s="71">
        <v>2419.52350188952</v>
      </c>
      <c r="AS19" s="71">
        <v>2491.8471569397698</v>
      </c>
      <c r="AT19" s="71">
        <v>2458.5680671435698</v>
      </c>
      <c r="AU19" s="71">
        <v>2451.2822228387299</v>
      </c>
      <c r="AV19" s="71">
        <v>2564.8514844931301</v>
      </c>
      <c r="AW19" s="71">
        <v>2586.8306780422799</v>
      </c>
      <c r="AX19" s="71">
        <v>2595.8576043755802</v>
      </c>
      <c r="AY19" s="71">
        <v>1660.9105754529901</v>
      </c>
      <c r="AZ19" s="71">
        <v>2609.2217280939099</v>
      </c>
      <c r="BA19" s="71">
        <v>2632.54720777994</v>
      </c>
      <c r="BB19" s="71">
        <v>2612.74101818278</v>
      </c>
      <c r="BC19" s="71">
        <v>2763.7854458709398</v>
      </c>
      <c r="BD19" s="71">
        <v>2780.4798310248898</v>
      </c>
      <c r="BE19" s="71">
        <v>3061.6979661578498</v>
      </c>
      <c r="BF19" s="71">
        <v>3213.4236723890199</v>
      </c>
      <c r="BG19" s="71">
        <v>3245.1999965566301</v>
      </c>
      <c r="BH19" s="71">
        <v>3500.2970976597699</v>
      </c>
      <c r="BI19" s="71">
        <v>3225.69881674218</v>
      </c>
      <c r="BJ19" s="71">
        <v>3735.22323490706</v>
      </c>
      <c r="BK19" s="71">
        <v>4146.74825048193</v>
      </c>
      <c r="BL19" s="71">
        <v>1211.06240931912</v>
      </c>
    </row>
    <row r="20" spans="1:64" s="19" customFormat="1" ht="12.95" customHeight="1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</row>
    <row r="21" spans="1:64" s="19" customFormat="1" ht="12.95" customHeight="1" x14ac:dyDescent="0.2">
      <c r="A21" s="20" t="s">
        <v>92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</row>
    <row r="22" spans="1:64" s="20" customFormat="1" ht="12.95" customHeight="1" x14ac:dyDescent="0.2">
      <c r="A22" s="22" t="s">
        <v>0</v>
      </c>
      <c r="B22" s="23">
        <v>0</v>
      </c>
      <c r="C22" s="23">
        <v>0</v>
      </c>
      <c r="D22" s="23">
        <v>8967.1867332293023</v>
      </c>
      <c r="E22" s="23">
        <v>9282.3402847169818</v>
      </c>
      <c r="F22" s="23">
        <v>9918.8032791214227</v>
      </c>
      <c r="G22" s="23">
        <v>10558.224111040085</v>
      </c>
      <c r="H22" s="23">
        <v>13579.250655696083</v>
      </c>
      <c r="I22" s="23">
        <v>13837.997718561759</v>
      </c>
      <c r="J22" s="23">
        <v>14861.356766834084</v>
      </c>
      <c r="K22" s="23">
        <v>15352.771333467761</v>
      </c>
      <c r="L22" s="23">
        <v>16110.195272536421</v>
      </c>
      <c r="M22" s="23">
        <v>16754.247094901817</v>
      </c>
      <c r="N22" s="23">
        <v>17015.288079820541</v>
      </c>
      <c r="O22" s="23">
        <v>16955.849363118679</v>
      </c>
      <c r="P22" s="23">
        <v>16613.421796724408</v>
      </c>
      <c r="Q22" s="23">
        <v>16731.744491028006</v>
      </c>
      <c r="R22" s="23">
        <v>17399.564041345224</v>
      </c>
      <c r="S22" s="23">
        <v>18291.74346805282</v>
      </c>
      <c r="T22" s="23">
        <v>18910.147665463322</v>
      </c>
      <c r="U22" s="23">
        <v>18751.190051522397</v>
      </c>
      <c r="V22" s="23">
        <v>18764.34759790498</v>
      </c>
      <c r="W22" s="23">
        <v>15758.051181492134</v>
      </c>
      <c r="X22" s="23">
        <v>10848.857777524263</v>
      </c>
      <c r="Y22" s="23">
        <v>11671.01496684612</v>
      </c>
      <c r="Z22" s="23">
        <v>20753.950045784259</v>
      </c>
      <c r="AA22" s="23">
        <v>21504.70047645993</v>
      </c>
      <c r="AB22" s="23">
        <v>21889.852063235001</v>
      </c>
      <c r="AC22" s="23">
        <v>22453.286935406017</v>
      </c>
      <c r="AD22" s="23">
        <v>23271.137015103599</v>
      </c>
      <c r="AE22" s="23">
        <v>23969.746237168405</v>
      </c>
      <c r="AF22" s="23">
        <v>24390.259732348321</v>
      </c>
      <c r="AG22" s="23">
        <v>24278.908856953734</v>
      </c>
      <c r="AH22" s="23">
        <v>23883.423368970005</v>
      </c>
      <c r="AI22" s="23">
        <v>24045.014756507226</v>
      </c>
      <c r="AJ22" s="23">
        <v>25643.724790315773</v>
      </c>
      <c r="AK22" s="23">
        <v>26803.252218233116</v>
      </c>
      <c r="AL22" s="23">
        <v>27797.366599883135</v>
      </c>
      <c r="AM22" s="23">
        <v>28390.937681231517</v>
      </c>
      <c r="AN22" s="23">
        <v>28744.522900113214</v>
      </c>
      <c r="AO22" s="23">
        <v>29242.594116426262</v>
      </c>
      <c r="AP22" s="23">
        <v>30620.409035953351</v>
      </c>
      <c r="AQ22" s="23">
        <v>31473.454716789201</v>
      </c>
      <c r="AR22" s="71">
        <v>32070.787293279926</v>
      </c>
      <c r="AS22" s="71">
        <v>32656.187007827702</v>
      </c>
      <c r="AT22" s="71">
        <v>33459.848482830319</v>
      </c>
      <c r="AU22" s="71">
        <v>34495.715464220819</v>
      </c>
      <c r="AV22" s="71">
        <v>35620.389979639986</v>
      </c>
      <c r="AW22" s="71">
        <v>36193.55314078911</v>
      </c>
      <c r="AX22" s="71">
        <v>35846.323401175767</v>
      </c>
      <c r="AY22" s="71">
        <v>35584.477348746121</v>
      </c>
      <c r="AZ22" s="71">
        <v>36040.679446791291</v>
      </c>
      <c r="BA22" s="71">
        <v>36776.035374265579</v>
      </c>
      <c r="BB22" s="71">
        <v>37383.74095583061</v>
      </c>
      <c r="BC22" s="71">
        <v>37861.828595945248</v>
      </c>
      <c r="BD22" s="71">
        <v>38570.908782429062</v>
      </c>
      <c r="BE22" s="71">
        <v>39982.090633442793</v>
      </c>
      <c r="BF22" s="71">
        <v>41765.6394254365</v>
      </c>
      <c r="BG22" s="71">
        <v>43340.089648485984</v>
      </c>
      <c r="BH22" s="71">
        <v>45028.419147455796</v>
      </c>
      <c r="BI22" s="71">
        <v>45417.481281201814</v>
      </c>
      <c r="BJ22" s="71">
        <v>46674.07759572431</v>
      </c>
      <c r="BK22" s="71">
        <v>48498.868354406215</v>
      </c>
      <c r="BL22" s="71">
        <v>50214.833840638712</v>
      </c>
    </row>
    <row r="23" spans="1:64" s="19" customFormat="1" ht="12.95" customHeight="1" x14ac:dyDescent="0.2">
      <c r="A23" s="24" t="s">
        <v>82</v>
      </c>
      <c r="B23" s="16">
        <v>0</v>
      </c>
      <c r="C23" s="16">
        <v>0</v>
      </c>
      <c r="D23" s="16">
        <v>3688.179905686824</v>
      </c>
      <c r="E23" s="16">
        <v>3785.8796217056461</v>
      </c>
      <c r="F23" s="16">
        <v>4068.2295825972096</v>
      </c>
      <c r="G23" s="16">
        <v>4314.4775913999492</v>
      </c>
      <c r="H23" s="16">
        <v>4378.9283413425874</v>
      </c>
      <c r="I23" s="16">
        <v>4212.7030894678946</v>
      </c>
      <c r="J23" s="16">
        <v>4012.012053926996</v>
      </c>
      <c r="K23" s="16">
        <v>3931.1987228372955</v>
      </c>
      <c r="L23" s="16">
        <v>4018.3237107252407</v>
      </c>
      <c r="M23" s="16">
        <v>4298.6102740422639</v>
      </c>
      <c r="N23" s="16">
        <v>4523.4817281054302</v>
      </c>
      <c r="O23" s="16">
        <v>4572.2058853837607</v>
      </c>
      <c r="P23" s="16">
        <v>4525.0553095947589</v>
      </c>
      <c r="Q23" s="16">
        <v>4594.8403661119992</v>
      </c>
      <c r="R23" s="16">
        <v>4508.5056839326826</v>
      </c>
      <c r="S23" s="16">
        <v>4361.9572411414256</v>
      </c>
      <c r="T23" s="16">
        <v>4119.6556619677949</v>
      </c>
      <c r="U23" s="16">
        <v>3878.4282214110676</v>
      </c>
      <c r="V23" s="16">
        <v>4563.2833461624432</v>
      </c>
      <c r="W23" s="16">
        <v>4369.2840443851983</v>
      </c>
      <c r="X23" s="16">
        <v>4412.4144322472021</v>
      </c>
      <c r="Y23" s="16">
        <v>4445.828594002056</v>
      </c>
      <c r="Z23" s="16">
        <v>4507.4435799411358</v>
      </c>
      <c r="AA23" s="16">
        <v>4673.8827260232038</v>
      </c>
      <c r="AB23" s="16">
        <v>4842.0846161361196</v>
      </c>
      <c r="AC23" s="16">
        <v>4923.7897478928044</v>
      </c>
      <c r="AD23" s="16">
        <v>4949.5072109730509</v>
      </c>
      <c r="AE23" s="16">
        <v>5018.6167484607749</v>
      </c>
      <c r="AF23" s="16">
        <v>5120.4596509961029</v>
      </c>
      <c r="AG23" s="16">
        <v>5175.3587854912457</v>
      </c>
      <c r="AH23" s="16">
        <v>5188.2040722827878</v>
      </c>
      <c r="AI23" s="16">
        <v>5262.4911599200541</v>
      </c>
      <c r="AJ23" s="16">
        <v>6122.119998621557</v>
      </c>
      <c r="AK23" s="16">
        <v>6370.1611548630699</v>
      </c>
      <c r="AL23" s="16">
        <v>6533.3224820963042</v>
      </c>
      <c r="AM23" s="16">
        <v>6549.7313024584109</v>
      </c>
      <c r="AN23" s="16">
        <v>6534.5888886713437</v>
      </c>
      <c r="AO23" s="16">
        <v>6568.6441638582719</v>
      </c>
      <c r="AP23" s="16">
        <v>7159.9122220302352</v>
      </c>
      <c r="AQ23" s="16">
        <v>7136.624094714879</v>
      </c>
      <c r="AR23" s="72">
        <v>7213.6349655215499</v>
      </c>
      <c r="AS23" s="72">
        <v>7467.8927282691538</v>
      </c>
      <c r="AT23" s="72">
        <v>7878.7991783176203</v>
      </c>
      <c r="AU23" s="72">
        <v>8210.6777380168533</v>
      </c>
      <c r="AV23" s="72">
        <v>8326.7091732114204</v>
      </c>
      <c r="AW23" s="72">
        <v>8408.5632013477498</v>
      </c>
      <c r="AX23" s="72">
        <v>8479.7656157570218</v>
      </c>
      <c r="AY23" s="72">
        <v>8507.7225209818935</v>
      </c>
      <c r="AZ23" s="72">
        <v>8601.3215925451223</v>
      </c>
      <c r="BA23" s="72">
        <v>8725.7552608373026</v>
      </c>
      <c r="BB23" s="72">
        <v>8868.7907664038885</v>
      </c>
      <c r="BC23" s="72">
        <v>9145.328984585678</v>
      </c>
      <c r="BD23" s="72">
        <v>9439.7879401171595</v>
      </c>
      <c r="BE23" s="72">
        <v>9702.1243694982659</v>
      </c>
      <c r="BF23" s="72">
        <v>10029.452747669649</v>
      </c>
      <c r="BG23" s="72">
        <v>10523.217538750247</v>
      </c>
      <c r="BH23" s="72">
        <v>10972.308141069982</v>
      </c>
      <c r="BI23" s="72">
        <v>11196.15036062006</v>
      </c>
      <c r="BJ23" s="72">
        <v>11298.034128474888</v>
      </c>
      <c r="BK23" s="72">
        <v>11328.780130079514</v>
      </c>
      <c r="BL23" s="72">
        <v>11436.508758048365</v>
      </c>
    </row>
    <row r="24" spans="1:64" s="19" customFormat="1" ht="12.95" customHeight="1" x14ac:dyDescent="0.2">
      <c r="A24" s="24" t="s">
        <v>8</v>
      </c>
      <c r="B24" s="16">
        <v>0</v>
      </c>
      <c r="C24" s="16">
        <v>0</v>
      </c>
      <c r="D24" s="16">
        <v>748.51416986862387</v>
      </c>
      <c r="E24" s="16">
        <v>829.04693619929162</v>
      </c>
      <c r="F24" s="16">
        <v>952.30526209274581</v>
      </c>
      <c r="G24" s="16">
        <v>1080.463847830169</v>
      </c>
      <c r="H24" s="16">
        <v>3553.3368012083852</v>
      </c>
      <c r="I24" s="16">
        <v>3655.7824999294039</v>
      </c>
      <c r="J24" s="16">
        <v>3823.2085991383988</v>
      </c>
      <c r="K24" s="16">
        <v>3985.2223212721233</v>
      </c>
      <c r="L24" s="16">
        <v>4162.3495030431422</v>
      </c>
      <c r="M24" s="16">
        <v>4366.1579424641513</v>
      </c>
      <c r="N24" s="16">
        <v>4530.4818198712792</v>
      </c>
      <c r="O24" s="16">
        <v>4704.8874294063689</v>
      </c>
      <c r="P24" s="16">
        <v>4798.0619444520853</v>
      </c>
      <c r="Q24" s="16">
        <v>4740.7661886491142</v>
      </c>
      <c r="R24" s="16">
        <v>4715.0888330240232</v>
      </c>
      <c r="S24" s="16">
        <v>4707.9258334917658</v>
      </c>
      <c r="T24" s="16">
        <v>4768.817125515201</v>
      </c>
      <c r="U24" s="16">
        <v>4832.7288400039615</v>
      </c>
      <c r="V24" s="16">
        <v>4796.9636471935191</v>
      </c>
      <c r="W24" s="16">
        <v>4736.7428676819691</v>
      </c>
      <c r="X24" s="16">
        <v>4805.0834311778199</v>
      </c>
      <c r="Y24" s="16">
        <v>4981.6894719196571</v>
      </c>
      <c r="Z24" s="16">
        <v>5328.7257687524825</v>
      </c>
      <c r="AA24" s="16">
        <v>5627.4823509452854</v>
      </c>
      <c r="AB24" s="16">
        <v>5826.0922084026734</v>
      </c>
      <c r="AC24" s="16">
        <v>6035.0072052141204</v>
      </c>
      <c r="AD24" s="16">
        <v>6345.9674566584627</v>
      </c>
      <c r="AE24" s="16">
        <v>6661.1972068648356</v>
      </c>
      <c r="AF24" s="16">
        <v>6846.6459383238662</v>
      </c>
      <c r="AG24" s="16">
        <v>6737.8988463873884</v>
      </c>
      <c r="AH24" s="16">
        <v>6469.3145695701405</v>
      </c>
      <c r="AI24" s="16">
        <v>6365.3911200064776</v>
      </c>
      <c r="AJ24" s="16">
        <v>6568.7817091207144</v>
      </c>
      <c r="AK24" s="16">
        <v>6974.9315251695016</v>
      </c>
      <c r="AL24" s="16">
        <v>7316.2851034276136</v>
      </c>
      <c r="AM24" s="16">
        <v>7419.8711506693844</v>
      </c>
      <c r="AN24" s="16">
        <v>7482.1433424033157</v>
      </c>
      <c r="AO24" s="16">
        <v>7667.9783891265852</v>
      </c>
      <c r="AP24" s="16">
        <v>8012.0026258442113</v>
      </c>
      <c r="AQ24" s="16">
        <v>8421.2853952900241</v>
      </c>
      <c r="AR24" s="72">
        <v>8635.8301477199002</v>
      </c>
      <c r="AS24" s="72">
        <v>8734.2819283538156</v>
      </c>
      <c r="AT24" s="72">
        <v>8829.0375183228607</v>
      </c>
      <c r="AU24" s="72">
        <v>9006.230273664376</v>
      </c>
      <c r="AV24" s="72">
        <v>9381.724022918117</v>
      </c>
      <c r="AW24" s="72">
        <v>9676.6577749981188</v>
      </c>
      <c r="AX24" s="72">
        <v>9680.6628760559961</v>
      </c>
      <c r="AY24" s="72">
        <v>9703.0789978857028</v>
      </c>
      <c r="AZ24" s="72">
        <v>9925.4729180056056</v>
      </c>
      <c r="BA24" s="72">
        <v>10130.65366972325</v>
      </c>
      <c r="BB24" s="72">
        <v>10228.649461062967</v>
      </c>
      <c r="BC24" s="72">
        <v>10185.31427509184</v>
      </c>
      <c r="BD24" s="72">
        <v>10257.399942558621</v>
      </c>
      <c r="BE24" s="72">
        <v>10668.729664389733</v>
      </c>
      <c r="BF24" s="72">
        <v>11241.391085469935</v>
      </c>
      <c r="BG24" s="72">
        <v>11672.348784814047</v>
      </c>
      <c r="BH24" s="72">
        <v>11752.883549883927</v>
      </c>
      <c r="BI24" s="72">
        <v>11550.259484040977</v>
      </c>
      <c r="BJ24" s="72">
        <v>11889.353448311087</v>
      </c>
      <c r="BK24" s="72">
        <v>12770.681023439869</v>
      </c>
      <c r="BL24" s="72">
        <v>13650.547855910725</v>
      </c>
    </row>
    <row r="25" spans="1:64" s="19" customFormat="1" ht="12.95" customHeight="1" x14ac:dyDescent="0.2">
      <c r="A25" s="24" t="s">
        <v>14</v>
      </c>
      <c r="B25" s="16">
        <v>0</v>
      </c>
      <c r="C25" s="16">
        <v>0</v>
      </c>
      <c r="D25" s="16">
        <v>3901.2684658960811</v>
      </c>
      <c r="E25" s="16">
        <v>3995.5565820847651</v>
      </c>
      <c r="F25" s="16">
        <v>4202.9746353374348</v>
      </c>
      <c r="G25" s="16">
        <v>4473.8213655630034</v>
      </c>
      <c r="H25" s="16">
        <v>4970.2596227230706</v>
      </c>
      <c r="I25" s="16">
        <v>5298.5657329244423</v>
      </c>
      <c r="J25" s="16">
        <v>6343.3443500172334</v>
      </c>
      <c r="K25" s="16">
        <v>6715.208092930282</v>
      </c>
      <c r="L25" s="16">
        <v>7156.1964575566899</v>
      </c>
      <c r="M25" s="16">
        <v>7265.9468213851069</v>
      </c>
      <c r="N25" s="16">
        <v>7077.2203443015424</v>
      </c>
      <c r="O25" s="16">
        <v>6702.1216657630821</v>
      </c>
      <c r="P25" s="16">
        <v>6209.2497764725222</v>
      </c>
      <c r="Q25" s="16">
        <v>6240.993031847871</v>
      </c>
      <c r="R25" s="16">
        <v>6990.9844727566797</v>
      </c>
      <c r="S25" s="16">
        <v>8058.2891680639696</v>
      </c>
      <c r="T25" s="16">
        <v>8897.6065832488548</v>
      </c>
      <c r="U25" s="16">
        <v>8908.161911681007</v>
      </c>
      <c r="V25" s="16">
        <v>8224.831053603968</v>
      </c>
      <c r="W25" s="16">
        <v>5417.8664188342373</v>
      </c>
      <c r="X25" s="16">
        <v>355.88896153394109</v>
      </c>
      <c r="Y25" s="16">
        <v>933.13542561489749</v>
      </c>
      <c r="Z25" s="16">
        <v>9563.1207525198697</v>
      </c>
      <c r="AA25" s="16">
        <v>9774.5382137656597</v>
      </c>
      <c r="AB25" s="16">
        <v>9699.0907372202073</v>
      </c>
      <c r="AC25" s="16">
        <v>9886.6535931791823</v>
      </c>
      <c r="AD25" s="16">
        <v>10309.984424728984</v>
      </c>
      <c r="AE25" s="16">
        <v>10600.439309422012</v>
      </c>
      <c r="AF25" s="16">
        <v>10724.173265900668</v>
      </c>
      <c r="AG25" s="16">
        <v>10675.239602981883</v>
      </c>
      <c r="AH25" s="16">
        <v>10541.370883030568</v>
      </c>
      <c r="AI25" s="16">
        <v>10696.090603390363</v>
      </c>
      <c r="AJ25" s="16">
        <v>11173.294907894624</v>
      </c>
      <c r="AK25" s="16">
        <v>11606.009682455122</v>
      </c>
      <c r="AL25" s="16">
        <v>11994.358083717845</v>
      </c>
      <c r="AM25" s="16">
        <v>12399.678484842634</v>
      </c>
      <c r="AN25" s="16">
        <v>12689.755394665872</v>
      </c>
      <c r="AO25" s="16">
        <v>12906.046138204394</v>
      </c>
      <c r="AP25" s="16">
        <v>13240.234058415286</v>
      </c>
      <c r="AQ25" s="16">
        <v>13600.151999769399</v>
      </c>
      <c r="AR25" s="72">
        <v>13800.123631091075</v>
      </c>
      <c r="AS25" s="72">
        <v>13976.900656859039</v>
      </c>
      <c r="AT25" s="72">
        <v>14290.746457762107</v>
      </c>
      <c r="AU25" s="72">
        <v>14804.96072716526</v>
      </c>
      <c r="AV25" s="72">
        <v>15368.478524450982</v>
      </c>
      <c r="AW25" s="72">
        <v>15515.160659369592</v>
      </c>
      <c r="AX25" s="72">
        <v>15094.812967140537</v>
      </c>
      <c r="AY25" s="72">
        <v>14782.438156518885</v>
      </c>
      <c r="AZ25" s="72">
        <v>14904.434411208917</v>
      </c>
      <c r="BA25" s="72">
        <v>15304.25197606467</v>
      </c>
      <c r="BB25" s="72">
        <v>15647.22845037689</v>
      </c>
      <c r="BC25" s="72">
        <v>15809.318163510829</v>
      </c>
      <c r="BD25" s="72">
        <v>15999.755767620538</v>
      </c>
      <c r="BE25" s="72">
        <v>16555.749411093639</v>
      </c>
      <c r="BF25" s="72">
        <v>17298.720106752906</v>
      </c>
      <c r="BG25" s="72">
        <v>17884.219400269412</v>
      </c>
      <c r="BH25" s="72">
        <v>18991.095161139205</v>
      </c>
      <c r="BI25" s="72">
        <v>19220.849750886169</v>
      </c>
      <c r="BJ25" s="72">
        <v>19735.154241340373</v>
      </c>
      <c r="BK25" s="72">
        <v>20304.366664428911</v>
      </c>
      <c r="BL25" s="72">
        <v>20746.819546215975</v>
      </c>
    </row>
    <row r="26" spans="1:64" s="19" customFormat="1" ht="12.95" customHeight="1" x14ac:dyDescent="0.2">
      <c r="A26" s="22" t="s">
        <v>29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</row>
    <row r="27" spans="1:64" s="28" customFormat="1" ht="12.95" customHeight="1" thickBot="1" x14ac:dyDescent="0.25">
      <c r="A27" s="26" t="s">
        <v>30</v>
      </c>
      <c r="B27" s="27">
        <v>0</v>
      </c>
      <c r="C27" s="27">
        <v>0</v>
      </c>
      <c r="D27" s="27">
        <v>629.22419177777294</v>
      </c>
      <c r="E27" s="27">
        <v>671.85714472727796</v>
      </c>
      <c r="F27" s="27">
        <v>695.29379909403099</v>
      </c>
      <c r="G27" s="27">
        <v>689.461306246964</v>
      </c>
      <c r="H27" s="27">
        <v>676.72589042203901</v>
      </c>
      <c r="I27" s="27">
        <v>670.946396240019</v>
      </c>
      <c r="J27" s="27">
        <v>682.79176375145403</v>
      </c>
      <c r="K27" s="27">
        <v>721.14219642805995</v>
      </c>
      <c r="L27" s="27">
        <v>773.32560121134804</v>
      </c>
      <c r="M27" s="27">
        <v>823.53205701029401</v>
      </c>
      <c r="N27" s="27">
        <v>884.10418754228999</v>
      </c>
      <c r="O27" s="27">
        <v>976.63438256546397</v>
      </c>
      <c r="P27" s="27">
        <v>1081.0547662050401</v>
      </c>
      <c r="Q27" s="27">
        <v>1155.1449044190199</v>
      </c>
      <c r="R27" s="27">
        <v>1184.98505163184</v>
      </c>
      <c r="S27" s="27">
        <v>1163.5712253556601</v>
      </c>
      <c r="T27" s="27">
        <v>1124.0682947314699</v>
      </c>
      <c r="U27" s="27">
        <v>1131.8710784263601</v>
      </c>
      <c r="V27" s="27">
        <v>1179.26955094505</v>
      </c>
      <c r="W27" s="27">
        <v>1234.15785059073</v>
      </c>
      <c r="X27" s="27">
        <v>1275.4709525653</v>
      </c>
      <c r="Y27" s="27">
        <v>1310.3614753095101</v>
      </c>
      <c r="Z27" s="27">
        <v>1354.65994457077</v>
      </c>
      <c r="AA27" s="27">
        <v>1428.7971857257801</v>
      </c>
      <c r="AB27" s="27">
        <v>1522.584501476</v>
      </c>
      <c r="AC27" s="27">
        <v>1607.8363891199101</v>
      </c>
      <c r="AD27" s="27">
        <v>1665.6779227431</v>
      </c>
      <c r="AE27" s="27">
        <v>1689.49297242078</v>
      </c>
      <c r="AF27" s="27">
        <v>1698.9808771276801</v>
      </c>
      <c r="AG27" s="27">
        <v>1690.4116220932201</v>
      </c>
      <c r="AH27" s="27">
        <v>1684.53384408651</v>
      </c>
      <c r="AI27" s="27">
        <v>1721.0418731903301</v>
      </c>
      <c r="AJ27" s="27">
        <v>1779.5281746788801</v>
      </c>
      <c r="AK27" s="27">
        <v>1852.1498557454199</v>
      </c>
      <c r="AL27" s="27">
        <v>1953.40093064137</v>
      </c>
      <c r="AM27" s="27">
        <v>2021.65674326109</v>
      </c>
      <c r="AN27" s="27">
        <v>2038.0352743726801</v>
      </c>
      <c r="AO27" s="27">
        <v>2099.9254252370101</v>
      </c>
      <c r="AP27" s="27">
        <v>2208.2601296636199</v>
      </c>
      <c r="AQ27" s="27">
        <v>2315.3932270148998</v>
      </c>
      <c r="AR27" s="73">
        <v>2421.1985489474</v>
      </c>
      <c r="AS27" s="73">
        <v>2477.11169434569</v>
      </c>
      <c r="AT27" s="73">
        <v>2461.2653284277299</v>
      </c>
      <c r="AU27" s="73">
        <v>2473.8467253743302</v>
      </c>
      <c r="AV27" s="73">
        <v>2543.47825905946</v>
      </c>
      <c r="AW27" s="73">
        <v>2593.1715050736502</v>
      </c>
      <c r="AX27" s="73">
        <v>2591.0819422222098</v>
      </c>
      <c r="AY27" s="73">
        <v>2591.2376733596402</v>
      </c>
      <c r="AZ27" s="73">
        <v>2609.4505250316502</v>
      </c>
      <c r="BA27" s="73">
        <v>2615.3744676403599</v>
      </c>
      <c r="BB27" s="73">
        <v>2639.0722779868702</v>
      </c>
      <c r="BC27" s="73">
        <v>2721.8671727568999</v>
      </c>
      <c r="BD27" s="73">
        <v>2873.9651321327401</v>
      </c>
      <c r="BE27" s="73">
        <v>3055.4871884611598</v>
      </c>
      <c r="BF27" s="73">
        <v>3196.07548554401</v>
      </c>
      <c r="BG27" s="73">
        <v>3260.3039246522799</v>
      </c>
      <c r="BH27" s="73">
        <v>3312.13229536269</v>
      </c>
      <c r="BI27" s="73">
        <v>3450.2216856546102</v>
      </c>
      <c r="BJ27" s="73">
        <v>3751.5357775979601</v>
      </c>
      <c r="BK27" s="73">
        <v>4095.0405364579201</v>
      </c>
      <c r="BL27" s="73">
        <v>4380.9576804636499</v>
      </c>
    </row>
    <row r="28" spans="1:64" x14ac:dyDescent="0.2">
      <c r="A28" s="29" t="s">
        <v>71</v>
      </c>
    </row>
    <row r="29" spans="1:64" ht="12.75" thickBot="1" x14ac:dyDescent="0.25">
      <c r="A29" s="31" t="s">
        <v>141</v>
      </c>
      <c r="N29" s="31"/>
      <c r="P29" s="31"/>
      <c r="Q29" s="31"/>
      <c r="R29" s="31"/>
      <c r="S29" s="31"/>
      <c r="T29" s="31"/>
      <c r="U29" s="31"/>
      <c r="V29" s="31"/>
      <c r="W29" s="31"/>
      <c r="X29" s="31"/>
      <c r="AJ29" s="31"/>
    </row>
    <row r="30" spans="1:64" s="51" customFormat="1" ht="15" customHeight="1" x14ac:dyDescent="0.2">
      <c r="B30" s="172" t="s">
        <v>63</v>
      </c>
      <c r="C30" s="172"/>
      <c r="D30" s="172" t="s">
        <v>64</v>
      </c>
      <c r="E30" s="172"/>
      <c r="F30" s="172"/>
      <c r="G30" s="172"/>
      <c r="H30" s="172" t="s">
        <v>65</v>
      </c>
      <c r="I30" s="172"/>
      <c r="J30" s="172"/>
      <c r="K30" s="172"/>
      <c r="L30" s="172" t="s">
        <v>66</v>
      </c>
      <c r="M30" s="172"/>
      <c r="N30" s="172"/>
      <c r="O30" s="172"/>
      <c r="P30" s="172" t="s">
        <v>67</v>
      </c>
      <c r="Q30" s="172"/>
      <c r="R30" s="172"/>
      <c r="S30" s="172"/>
      <c r="T30" s="172" t="s">
        <v>68</v>
      </c>
      <c r="U30" s="172"/>
      <c r="V30" s="172"/>
      <c r="W30" s="172"/>
      <c r="X30" s="52" t="s">
        <v>69</v>
      </c>
      <c r="Y30" s="52"/>
      <c r="Z30" s="52"/>
      <c r="AA30" s="52" t="s">
        <v>69</v>
      </c>
      <c r="AB30" s="52" t="s">
        <v>70</v>
      </c>
      <c r="AC30" s="52" t="s">
        <v>70</v>
      </c>
      <c r="AE30" s="52" t="s">
        <v>70</v>
      </c>
      <c r="AF30" s="52" t="s">
        <v>88</v>
      </c>
      <c r="AG30" s="52" t="s">
        <v>88</v>
      </c>
      <c r="AH30" s="52" t="s">
        <v>88</v>
      </c>
      <c r="AI30" s="52" t="s">
        <v>88</v>
      </c>
      <c r="AJ30" s="172" t="s">
        <v>90</v>
      </c>
      <c r="AK30" s="172"/>
      <c r="AL30" s="172"/>
      <c r="AM30" s="172"/>
      <c r="AN30" s="172" t="s">
        <v>94</v>
      </c>
      <c r="AO30" s="172"/>
      <c r="AP30" s="172"/>
      <c r="AR30" s="171" t="s">
        <v>100</v>
      </c>
      <c r="AS30" s="171"/>
      <c r="AT30" s="171"/>
      <c r="AU30" s="171"/>
      <c r="AV30" s="171" t="s">
        <v>101</v>
      </c>
      <c r="AW30" s="171"/>
      <c r="AX30" s="171"/>
      <c r="AY30" s="171"/>
      <c r="AZ30" s="171" t="s">
        <v>105</v>
      </c>
      <c r="BA30" s="171"/>
      <c r="BB30" s="171"/>
      <c r="BC30" s="171"/>
      <c r="BD30" s="171" t="s">
        <v>106</v>
      </c>
      <c r="BE30" s="171"/>
      <c r="BF30" s="171"/>
      <c r="BG30" s="171"/>
      <c r="BH30" s="67" t="s">
        <v>107</v>
      </c>
      <c r="BI30" s="67"/>
      <c r="BL30" s="90" t="s">
        <v>108</v>
      </c>
    </row>
    <row r="31" spans="1:64" s="56" customFormat="1" x14ac:dyDescent="0.2">
      <c r="A31" s="53"/>
      <c r="B31" s="54" t="s">
        <v>59</v>
      </c>
      <c r="C31" s="54" t="s">
        <v>60</v>
      </c>
      <c r="D31" s="54" t="s">
        <v>57</v>
      </c>
      <c r="E31" s="54" t="s">
        <v>58</v>
      </c>
      <c r="F31" s="54" t="s">
        <v>59</v>
      </c>
      <c r="G31" s="54" t="s">
        <v>60</v>
      </c>
      <c r="H31" s="54" t="s">
        <v>57</v>
      </c>
      <c r="I31" s="54" t="s">
        <v>58</v>
      </c>
      <c r="J31" s="54" t="s">
        <v>59</v>
      </c>
      <c r="K31" s="54" t="s">
        <v>60</v>
      </c>
      <c r="L31" s="54" t="s">
        <v>57</v>
      </c>
      <c r="M31" s="54" t="s">
        <v>58</v>
      </c>
      <c r="N31" s="54" t="s">
        <v>59</v>
      </c>
      <c r="O31" s="54" t="s">
        <v>60</v>
      </c>
      <c r="P31" s="54" t="s">
        <v>57</v>
      </c>
      <c r="Q31" s="54" t="s">
        <v>58</v>
      </c>
      <c r="R31" s="54" t="s">
        <v>59</v>
      </c>
      <c r="S31" s="54" t="s">
        <v>60</v>
      </c>
      <c r="T31" s="54" t="s">
        <v>57</v>
      </c>
      <c r="U31" s="54" t="s">
        <v>58</v>
      </c>
      <c r="V31" s="54" t="s">
        <v>59</v>
      </c>
      <c r="W31" s="54" t="s">
        <v>60</v>
      </c>
      <c r="X31" s="54" t="s">
        <v>57</v>
      </c>
      <c r="Y31" s="54" t="s">
        <v>58</v>
      </c>
      <c r="Z31" s="54" t="s">
        <v>59</v>
      </c>
      <c r="AA31" s="54" t="s">
        <v>60</v>
      </c>
      <c r="AB31" s="54" t="s">
        <v>57</v>
      </c>
      <c r="AC31" s="54" t="s">
        <v>58</v>
      </c>
      <c r="AD31" s="54" t="s">
        <v>59</v>
      </c>
      <c r="AE31" s="54" t="s">
        <v>60</v>
      </c>
      <c r="AF31" s="54" t="s">
        <v>57</v>
      </c>
      <c r="AG31" s="54" t="s">
        <v>58</v>
      </c>
      <c r="AH31" s="54" t="s">
        <v>59</v>
      </c>
      <c r="AI31" s="54" t="s">
        <v>60</v>
      </c>
      <c r="AJ31" s="54" t="s">
        <v>57</v>
      </c>
      <c r="AK31" s="54" t="s">
        <v>58</v>
      </c>
      <c r="AL31" s="54" t="s">
        <v>59</v>
      </c>
      <c r="AM31" s="54" t="s">
        <v>60</v>
      </c>
      <c r="AN31" s="55" t="s">
        <v>57</v>
      </c>
      <c r="AO31" s="55" t="s">
        <v>58</v>
      </c>
      <c r="AP31" s="55" t="s">
        <v>59</v>
      </c>
      <c r="AQ31" s="55" t="s">
        <v>60</v>
      </c>
      <c r="AR31" s="69" t="s">
        <v>57</v>
      </c>
      <c r="AS31" s="69" t="s">
        <v>58</v>
      </c>
      <c r="AT31" s="69" t="s">
        <v>59</v>
      </c>
      <c r="AU31" s="69" t="s">
        <v>60</v>
      </c>
      <c r="AV31" s="68" t="s">
        <v>57</v>
      </c>
      <c r="AW31" s="68" t="s">
        <v>58</v>
      </c>
      <c r="AX31" s="68" t="s">
        <v>59</v>
      </c>
      <c r="AY31" s="68" t="s">
        <v>60</v>
      </c>
      <c r="AZ31" s="68" t="s">
        <v>57</v>
      </c>
      <c r="BA31" s="68" t="s">
        <v>58</v>
      </c>
      <c r="BB31" s="68" t="s">
        <v>59</v>
      </c>
      <c r="BC31" s="68" t="s">
        <v>60</v>
      </c>
      <c r="BD31" s="68" t="s">
        <v>57</v>
      </c>
      <c r="BE31" s="68" t="s">
        <v>58</v>
      </c>
      <c r="BF31" s="68" t="s">
        <v>59</v>
      </c>
      <c r="BG31" s="68" t="s">
        <v>60</v>
      </c>
      <c r="BH31" s="68" t="s">
        <v>57</v>
      </c>
      <c r="BI31" s="68" t="s">
        <v>58</v>
      </c>
      <c r="BJ31" s="68" t="s">
        <v>59</v>
      </c>
      <c r="BK31" s="68" t="s">
        <v>60</v>
      </c>
      <c r="BL31" s="68" t="s">
        <v>57</v>
      </c>
    </row>
    <row r="32" spans="1:64" s="32" customFormat="1" ht="12.95" customHeight="1" x14ac:dyDescent="0.2">
      <c r="A32" s="20" t="s">
        <v>93</v>
      </c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</row>
    <row r="33" spans="1:64" s="34" customFormat="1" ht="12.95" customHeight="1" x14ac:dyDescent="0.2">
      <c r="A33" s="22" t="s">
        <v>0</v>
      </c>
      <c r="B33" s="33" t="e">
        <v>#DIV/0!</v>
      </c>
      <c r="C33" s="33" t="e">
        <v>#DIV/0!</v>
      </c>
      <c r="D33" s="33">
        <v>100.00000000000003</v>
      </c>
      <c r="E33" s="33">
        <v>100</v>
      </c>
      <c r="F33" s="33">
        <v>99.999999999999986</v>
      </c>
      <c r="G33" s="33">
        <v>100</v>
      </c>
      <c r="H33" s="33">
        <v>100</v>
      </c>
      <c r="I33" s="33">
        <v>100.00000000000001</v>
      </c>
      <c r="J33" s="33">
        <v>100</v>
      </c>
      <c r="K33" s="33">
        <v>100</v>
      </c>
      <c r="L33" s="33">
        <v>100.00000000000001</v>
      </c>
      <c r="M33" s="33">
        <v>100.00000000000001</v>
      </c>
      <c r="N33" s="33">
        <v>100</v>
      </c>
      <c r="O33" s="33">
        <v>100</v>
      </c>
      <c r="P33" s="33">
        <v>100.00000000000001</v>
      </c>
      <c r="Q33" s="33">
        <v>99.999999999999986</v>
      </c>
      <c r="R33" s="33">
        <v>99.999999999999986</v>
      </c>
      <c r="S33" s="33">
        <v>99.999999999999986</v>
      </c>
      <c r="T33" s="33">
        <v>100</v>
      </c>
      <c r="U33" s="33">
        <v>99.999999999999972</v>
      </c>
      <c r="V33" s="33">
        <v>100</v>
      </c>
      <c r="W33" s="33">
        <v>100</v>
      </c>
      <c r="X33" s="33">
        <v>99.999999999999986</v>
      </c>
      <c r="Y33" s="33">
        <v>99.999999999999986</v>
      </c>
      <c r="Z33" s="33">
        <v>100</v>
      </c>
      <c r="AA33" s="33">
        <v>100</v>
      </c>
      <c r="AB33" s="33">
        <v>99.999999999999972</v>
      </c>
      <c r="AC33" s="33">
        <v>99.999999999999986</v>
      </c>
      <c r="AD33" s="33">
        <v>100</v>
      </c>
      <c r="AE33" s="33">
        <v>100</v>
      </c>
      <c r="AF33" s="33">
        <v>99.999999999999986</v>
      </c>
      <c r="AG33" s="33">
        <v>100</v>
      </c>
      <c r="AH33" s="33">
        <v>99.999999999999986</v>
      </c>
      <c r="AI33" s="33">
        <v>100.00000000000001</v>
      </c>
      <c r="AJ33" s="33">
        <v>100</v>
      </c>
      <c r="AK33" s="33">
        <v>100</v>
      </c>
      <c r="AL33" s="33">
        <v>99.999999999999986</v>
      </c>
      <c r="AM33" s="33">
        <v>100.00000000000001</v>
      </c>
      <c r="AN33" s="33">
        <v>100</v>
      </c>
      <c r="AO33" s="33">
        <v>100</v>
      </c>
      <c r="AP33" s="33">
        <v>100</v>
      </c>
      <c r="AQ33" s="33">
        <v>100</v>
      </c>
      <c r="AR33" s="48">
        <v>100.00000000000003</v>
      </c>
      <c r="AS33" s="48">
        <v>99.999999999999986</v>
      </c>
      <c r="AT33" s="48">
        <v>100.00000000000001</v>
      </c>
      <c r="AU33" s="48">
        <v>99.999999999999986</v>
      </c>
      <c r="AV33" s="48">
        <v>100</v>
      </c>
      <c r="AW33" s="48">
        <v>100</v>
      </c>
      <c r="AX33" s="48">
        <v>100</v>
      </c>
      <c r="AY33" s="48">
        <v>99.999999999999986</v>
      </c>
      <c r="AZ33" s="48">
        <v>100.00000000000001</v>
      </c>
      <c r="BA33" s="48">
        <v>100</v>
      </c>
      <c r="BB33" s="48">
        <v>100.00000000000001</v>
      </c>
      <c r="BC33" s="48">
        <v>99.999999999999986</v>
      </c>
      <c r="BD33" s="48">
        <v>100</v>
      </c>
      <c r="BE33" s="48">
        <v>99.999999999999986</v>
      </c>
      <c r="BF33" s="48">
        <v>100.00000000000003</v>
      </c>
      <c r="BG33" s="48">
        <v>100</v>
      </c>
      <c r="BH33" s="48">
        <v>100</v>
      </c>
      <c r="BI33" s="48">
        <v>100</v>
      </c>
      <c r="BJ33" s="48">
        <v>100</v>
      </c>
      <c r="BK33" s="48">
        <v>100.00000000000001</v>
      </c>
      <c r="BL33" s="48">
        <v>100</v>
      </c>
    </row>
    <row r="34" spans="1:64" s="32" customFormat="1" ht="12.95" customHeight="1" x14ac:dyDescent="0.2">
      <c r="A34" s="24" t="s">
        <v>82</v>
      </c>
      <c r="B34" s="35" t="e">
        <v>#DIV/0!</v>
      </c>
      <c r="C34" s="35" t="e">
        <v>#DIV/0!</v>
      </c>
      <c r="D34" s="35">
        <v>45.104645538282831</v>
      </c>
      <c r="E34" s="35">
        <v>39.674516798157676</v>
      </c>
      <c r="F34" s="35">
        <v>36.520812269192803</v>
      </c>
      <c r="G34" s="35">
        <v>40.386059542136515</v>
      </c>
      <c r="H34" s="35">
        <v>37.254452028217685</v>
      </c>
      <c r="I34" s="35">
        <v>29.340540014070399</v>
      </c>
      <c r="J34" s="35">
        <v>22.686792758216072</v>
      </c>
      <c r="K34" s="35">
        <v>29.344150664182806</v>
      </c>
      <c r="L34" s="35">
        <v>29.184995344014762</v>
      </c>
      <c r="M34" s="35">
        <v>28.490935550197044</v>
      </c>
      <c r="N34" s="35">
        <v>23.053040472840898</v>
      </c>
      <c r="O34" s="35">
        <v>26.314925835873655</v>
      </c>
      <c r="P34" s="35">
        <v>30.559196244592002</v>
      </c>
      <c r="Q34" s="35">
        <v>25.648458107036447</v>
      </c>
      <c r="R34" s="35">
        <v>21.617623832364746</v>
      </c>
      <c r="S34" s="35">
        <v>23.676947890689078</v>
      </c>
      <c r="T34" s="35">
        <v>28.922778631378439</v>
      </c>
      <c r="U34" s="35">
        <v>24.502364605457274</v>
      </c>
      <c r="V34" s="35">
        <v>20.929853967654129</v>
      </c>
      <c r="W34" s="35">
        <v>27.222939706103194</v>
      </c>
      <c r="X34" s="35">
        <v>52.806187023332832</v>
      </c>
      <c r="Y34" s="35">
        <v>41.096606553330389</v>
      </c>
      <c r="Z34" s="35">
        <v>17.886989927326805</v>
      </c>
      <c r="AA34" s="35">
        <v>12.226141087485114</v>
      </c>
      <c r="AB34" s="35">
        <v>31.842033059678098</v>
      </c>
      <c r="AC34" s="35">
        <v>21.667518396983557</v>
      </c>
      <c r="AD34" s="35">
        <v>17.188400902335758</v>
      </c>
      <c r="AE34" s="35">
        <v>20.31225722926089</v>
      </c>
      <c r="AF34" s="35">
        <v>25.197319018931292</v>
      </c>
      <c r="AG34" s="35">
        <v>20.462926758738721</v>
      </c>
      <c r="AH34" s="35">
        <v>24.274943583364148</v>
      </c>
      <c r="AI34" s="35">
        <v>20.315165580360578</v>
      </c>
      <c r="AJ34" s="35">
        <v>28.764897337868948</v>
      </c>
      <c r="AK34" s="35">
        <v>23.064624272637943</v>
      </c>
      <c r="AL34" s="35">
        <v>20.29258993998695</v>
      </c>
      <c r="AM34" s="35">
        <v>21.553106050905612</v>
      </c>
      <c r="AN34" s="35">
        <v>28.510351879134067</v>
      </c>
      <c r="AO34" s="35">
        <v>20.520543936281811</v>
      </c>
      <c r="AP34" s="35">
        <v>20.722588224404255</v>
      </c>
      <c r="AQ34" s="35">
        <v>22.815733071680437</v>
      </c>
      <c r="AR34" s="74">
        <v>26.511051927593055</v>
      </c>
      <c r="AS34" s="74">
        <v>21.363273095605525</v>
      </c>
      <c r="AT34" s="74">
        <v>20.673513122031832</v>
      </c>
      <c r="AU34" s="74">
        <v>23.014379394494608</v>
      </c>
      <c r="AV34" s="74">
        <v>27.38082620200441</v>
      </c>
      <c r="AW34" s="74">
        <v>22.719652978786424</v>
      </c>
      <c r="AX34" s="74">
        <v>20.257394284880856</v>
      </c>
      <c r="AY34" s="74">
        <v>25.092297277679993</v>
      </c>
      <c r="AZ34" s="74">
        <v>29.038584419061745</v>
      </c>
      <c r="BA34" s="74">
        <v>23.670817414382544</v>
      </c>
      <c r="BB34" s="74">
        <v>18.999302481221498</v>
      </c>
      <c r="BC34" s="74">
        <v>23.150365526311681</v>
      </c>
      <c r="BD34" s="74">
        <v>30.183676332136304</v>
      </c>
      <c r="BE34" s="74">
        <v>23.012767939791736</v>
      </c>
      <c r="BF34" s="74">
        <v>19.391929488857922</v>
      </c>
      <c r="BG34" s="74">
        <v>23.246379075424624</v>
      </c>
      <c r="BH34" s="74">
        <v>28.763877498744169</v>
      </c>
      <c r="BI34" s="74">
        <v>23.812447908733191</v>
      </c>
      <c r="BJ34" s="74">
        <v>20.181180773401923</v>
      </c>
      <c r="BK34" s="74">
        <v>21.858692964797289</v>
      </c>
      <c r="BL34" s="74">
        <v>28.369369746441048</v>
      </c>
    </row>
    <row r="35" spans="1:64" s="32" customFormat="1" ht="12.95" customHeight="1" x14ac:dyDescent="0.2">
      <c r="A35" s="24" t="s">
        <v>8</v>
      </c>
      <c r="B35" s="35" t="e">
        <v>#DIV/0!</v>
      </c>
      <c r="C35" s="35" t="e">
        <v>#DIV/0!</v>
      </c>
      <c r="D35" s="35">
        <v>7.7618473240582535</v>
      </c>
      <c r="E35" s="35">
        <v>9.3844738333388893</v>
      </c>
      <c r="F35" s="35">
        <v>8.5134561496129173</v>
      </c>
      <c r="G35" s="35">
        <v>8.1650340427026524</v>
      </c>
      <c r="H35" s="35">
        <v>23.747090230750619</v>
      </c>
      <c r="I35" s="35">
        <v>25.98468641961863</v>
      </c>
      <c r="J35" s="35">
        <v>28.242184237530676</v>
      </c>
      <c r="K35" s="35">
        <v>22.752650086732874</v>
      </c>
      <c r="L35" s="35">
        <v>23.791001348618408</v>
      </c>
      <c r="M35" s="35">
        <v>23.505150696250372</v>
      </c>
      <c r="N35" s="36">
        <v>28.149743851674391</v>
      </c>
      <c r="O35" s="36">
        <v>27.534925547244821</v>
      </c>
      <c r="P35" s="36">
        <v>21.492281295480776</v>
      </c>
      <c r="Q35" s="36">
        <v>29.394223520481074</v>
      </c>
      <c r="R35" s="36">
        <v>28.294748845829705</v>
      </c>
      <c r="S35" s="36">
        <v>25.751624016556434</v>
      </c>
      <c r="T35" s="36">
        <v>22.404450344346959</v>
      </c>
      <c r="U35" s="36">
        <v>22.022412803475319</v>
      </c>
      <c r="V35" s="36">
        <v>27.484956105035639</v>
      </c>
      <c r="W35" s="36">
        <v>29.515564067225281</v>
      </c>
      <c r="X35" s="36">
        <v>40.382765474821007</v>
      </c>
      <c r="Y35" s="36">
        <v>33.303267192949285</v>
      </c>
      <c r="Z35" s="36">
        <v>26.929578965148959</v>
      </c>
      <c r="AA35" s="36">
        <v>15.552943085062218</v>
      </c>
      <c r="AB35" s="36">
        <v>22.890154867744247</v>
      </c>
      <c r="AC35" s="36">
        <v>27.147204073076637</v>
      </c>
      <c r="AD35" s="36">
        <v>28.76562849396095</v>
      </c>
      <c r="AE35" s="36">
        <v>27.966748126071401</v>
      </c>
      <c r="AF35" s="36">
        <v>26.446409613860094</v>
      </c>
      <c r="AG35" s="36">
        <v>27.960255628959573</v>
      </c>
      <c r="AH35" s="36">
        <v>23.408322471002837</v>
      </c>
      <c r="AI35" s="36">
        <v>27.123037521679187</v>
      </c>
      <c r="AJ35" s="36">
        <v>23.616816702875294</v>
      </c>
      <c r="AK35" s="36">
        <v>26.340101802525385</v>
      </c>
      <c r="AL35" s="36">
        <v>27.886271400775335</v>
      </c>
      <c r="AM35" s="36">
        <v>26.368852195758503</v>
      </c>
      <c r="AN35" s="36">
        <v>23.958480890998281</v>
      </c>
      <c r="AO35" s="36">
        <v>27.081696198799264</v>
      </c>
      <c r="AP35" s="36">
        <v>27.275708474248173</v>
      </c>
      <c r="AQ35" s="36">
        <v>26.782687992687435</v>
      </c>
      <c r="AR35" s="75">
        <v>25.378190257953847</v>
      </c>
      <c r="AS35" s="75">
        <v>27.194421770173488</v>
      </c>
      <c r="AT35" s="75">
        <v>27.684147739922082</v>
      </c>
      <c r="AU35" s="75">
        <v>26.312836840606685</v>
      </c>
      <c r="AV35" s="75">
        <v>24.565806887790469</v>
      </c>
      <c r="AW35" s="75">
        <v>26.939624616525677</v>
      </c>
      <c r="AX35" s="75">
        <v>28.220218747859654</v>
      </c>
      <c r="AY35" s="75">
        <v>26.439376801751507</v>
      </c>
      <c r="AZ35" s="75">
        <v>24.842738782971956</v>
      </c>
      <c r="BA35" s="75">
        <v>27.418504672977861</v>
      </c>
      <c r="BB35" s="75">
        <v>29.105518503338196</v>
      </c>
      <c r="BC35" s="75">
        <v>27.44741546208072</v>
      </c>
      <c r="BD35" s="75">
        <v>24.239321319938693</v>
      </c>
      <c r="BE35" s="75">
        <v>26.882754088634741</v>
      </c>
      <c r="BF35" s="75">
        <v>28.64557987756136</v>
      </c>
      <c r="BG35" s="75">
        <v>27.363316250877556</v>
      </c>
      <c r="BH35" s="75">
        <v>24.395671397949069</v>
      </c>
      <c r="BI35" s="75">
        <v>25.47822564300218</v>
      </c>
      <c r="BJ35" s="75">
        <v>26.992586279038346</v>
      </c>
      <c r="BK35" s="75">
        <v>27.051570184151352</v>
      </c>
      <c r="BL35" s="75">
        <v>29.123810893934436</v>
      </c>
    </row>
    <row r="36" spans="1:64" s="32" customFormat="1" ht="12.95" customHeight="1" thickBot="1" x14ac:dyDescent="0.25">
      <c r="A36" s="24" t="s">
        <v>14</v>
      </c>
      <c r="B36" s="35" t="e">
        <v>#DIV/0!</v>
      </c>
      <c r="C36" s="35" t="e">
        <v>#DIV/0!</v>
      </c>
      <c r="D36" s="35">
        <v>41.111964234311586</v>
      </c>
      <c r="E36" s="35">
        <v>43.119662553098827</v>
      </c>
      <c r="F36" s="35">
        <v>46.833447858225604</v>
      </c>
      <c r="G36" s="35">
        <v>46.592937998374964</v>
      </c>
      <c r="H36" s="35">
        <v>34.409707781421076</v>
      </c>
      <c r="I36" s="35">
        <v>39.728188052527088</v>
      </c>
      <c r="J36" s="35">
        <v>44.125485069362412</v>
      </c>
      <c r="K36" s="35">
        <v>43.761600112877858</v>
      </c>
      <c r="L36" s="35">
        <v>42.656909150181761</v>
      </c>
      <c r="M36" s="37">
        <v>43.778000871097959</v>
      </c>
      <c r="N36" s="36">
        <v>43.170266461084474</v>
      </c>
      <c r="O36" s="36">
        <v>40.353237074340932</v>
      </c>
      <c r="P36" s="36">
        <v>43.214111398441993</v>
      </c>
      <c r="Q36" s="36">
        <v>37.866775319556915</v>
      </c>
      <c r="R36" s="36">
        <v>42.844148801951555</v>
      </c>
      <c r="S36" s="36">
        <v>44.059177547033293</v>
      </c>
      <c r="T36" s="36">
        <v>43.465026514634332</v>
      </c>
      <c r="U36" s="36">
        <v>48.438514259363011</v>
      </c>
      <c r="V36" s="36">
        <v>44.767419845303444</v>
      </c>
      <c r="W36" s="36">
        <v>35.326300238428345</v>
      </c>
      <c r="X36" s="36">
        <v>-3.765392933990336</v>
      </c>
      <c r="Y36" s="36">
        <v>17.017521012863774</v>
      </c>
      <c r="Z36" s="36">
        <v>48.235493150800224</v>
      </c>
      <c r="AA36" s="36">
        <v>68.275776704214579</v>
      </c>
      <c r="AB36" s="36">
        <v>39.334982003093153</v>
      </c>
      <c r="AC36" s="36">
        <v>44.002379211379122</v>
      </c>
      <c r="AD36" s="36">
        <v>46.424294492319049</v>
      </c>
      <c r="AE36" s="36">
        <v>44.512839160783884</v>
      </c>
      <c r="AF36" s="36">
        <v>42.032973778174892</v>
      </c>
      <c r="AG36" s="36">
        <v>44.284176602977027</v>
      </c>
      <c r="AH36" s="36">
        <v>46.13381542602184</v>
      </c>
      <c r="AI36" s="36">
        <v>45.301280080579268</v>
      </c>
      <c r="AJ36" s="36">
        <v>41.252516905820649</v>
      </c>
      <c r="AK36" s="36">
        <v>43.703429203013542</v>
      </c>
      <c r="AL36" s="36">
        <v>44.331835683271862</v>
      </c>
      <c r="AM36" s="36">
        <v>44.68277146530702</v>
      </c>
      <c r="AN36" s="36">
        <v>41.275808467246627</v>
      </c>
      <c r="AO36" s="36">
        <v>44.892844027001786</v>
      </c>
      <c r="AP36" s="36">
        <v>44.370090116477947</v>
      </c>
      <c r="AQ36" s="36">
        <v>43.030813621190745</v>
      </c>
      <c r="AR36" s="75">
        <v>41.228753397395003</v>
      </c>
      <c r="AS36" s="75">
        <v>43.524971444828374</v>
      </c>
      <c r="AT36" s="75">
        <v>43.914374284398264</v>
      </c>
      <c r="AU36" s="75">
        <v>43.415154549871453</v>
      </c>
      <c r="AV36" s="75">
        <v>41.50882693476953</v>
      </c>
      <c r="AW36" s="75">
        <v>43.01952252766479</v>
      </c>
      <c r="AX36" s="75">
        <v>43.747822785814584</v>
      </c>
      <c r="AY36" s="75">
        <v>43.253928141883385</v>
      </c>
      <c r="AZ36" s="75">
        <v>39.660772419021676</v>
      </c>
      <c r="BA36" s="75">
        <v>41.526665551616432</v>
      </c>
      <c r="BB36" s="75">
        <v>44.411099193247644</v>
      </c>
      <c r="BC36" s="75">
        <v>42.027083943517574</v>
      </c>
      <c r="BD36" s="75">
        <v>39.080646795186873</v>
      </c>
      <c r="BE36" s="75">
        <v>42.115590536018217</v>
      </c>
      <c r="BF36" s="75">
        <v>43.734531742052788</v>
      </c>
      <c r="BG36" s="75">
        <v>41.781756876252814</v>
      </c>
      <c r="BH36" s="75">
        <v>39.979374141545492</v>
      </c>
      <c r="BI36" s="75">
        <v>43.23539717391013</v>
      </c>
      <c r="BJ36" s="75">
        <v>44.032514997627047</v>
      </c>
      <c r="BK36" s="75">
        <v>42.54473253059912</v>
      </c>
      <c r="BL36" s="75">
        <v>40.241403173368113</v>
      </c>
    </row>
    <row r="37" spans="1:64" s="32" customFormat="1" ht="12.95" customHeight="1" x14ac:dyDescent="0.2">
      <c r="A37" s="22" t="s">
        <v>29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</row>
    <row r="38" spans="1:64" s="32" customFormat="1" ht="12.95" customHeight="1" x14ac:dyDescent="0.2">
      <c r="A38" s="25" t="s">
        <v>30</v>
      </c>
      <c r="B38" s="35" t="e">
        <v>#DIV/0!</v>
      </c>
      <c r="C38" s="35" t="e">
        <v>#DIV/0!</v>
      </c>
      <c r="D38" s="35">
        <v>6.0215429033473455</v>
      </c>
      <c r="E38" s="35">
        <v>7.821346815404608</v>
      </c>
      <c r="F38" s="35">
        <v>8.1322837229686673</v>
      </c>
      <c r="G38" s="35">
        <v>4.855968416785867</v>
      </c>
      <c r="H38" s="35">
        <v>4.5887499596106167</v>
      </c>
      <c r="I38" s="35">
        <v>4.9465855137838988</v>
      </c>
      <c r="J38" s="35">
        <v>4.9455379348908419</v>
      </c>
      <c r="K38" s="35">
        <v>4.1415991362064597</v>
      </c>
      <c r="L38" s="35">
        <v>4.3670941571850781</v>
      </c>
      <c r="M38" s="35">
        <v>4.2259128824546357</v>
      </c>
      <c r="N38" s="36">
        <v>5.6269492144002422</v>
      </c>
      <c r="O38" s="36">
        <v>5.7969115425405917</v>
      </c>
      <c r="P38" s="36">
        <v>4.7344110614852282</v>
      </c>
      <c r="Q38" s="36">
        <v>7.0905430529255522</v>
      </c>
      <c r="R38" s="36">
        <v>7.2434785198539826</v>
      </c>
      <c r="S38" s="36">
        <v>6.512250545721181</v>
      </c>
      <c r="T38" s="36">
        <v>5.2077445096402686</v>
      </c>
      <c r="U38" s="36">
        <v>5.0367083317043804</v>
      </c>
      <c r="V38" s="36">
        <v>6.8177700820067892</v>
      </c>
      <c r="W38" s="36">
        <v>7.9351959882431764</v>
      </c>
      <c r="X38" s="36">
        <v>10.57644043583649</v>
      </c>
      <c r="Y38" s="36">
        <v>8.5826052408565481</v>
      </c>
      <c r="Z38" s="36">
        <v>6.9479379567240223</v>
      </c>
      <c r="AA38" s="36">
        <v>3.9451391232380901</v>
      </c>
      <c r="AB38" s="36">
        <v>5.9328300694844867</v>
      </c>
      <c r="AC38" s="36">
        <v>7.1828983185606736</v>
      </c>
      <c r="AD38" s="36">
        <v>7.6216761113842457</v>
      </c>
      <c r="AE38" s="36">
        <v>7.2081554838838215</v>
      </c>
      <c r="AF38" s="36">
        <v>6.3232975890337118</v>
      </c>
      <c r="AG38" s="36">
        <v>7.2926410093246758</v>
      </c>
      <c r="AH38" s="36">
        <v>6.1829185196111611</v>
      </c>
      <c r="AI38" s="36">
        <v>7.26051681738097</v>
      </c>
      <c r="AJ38" s="36">
        <v>6.3657690534351108</v>
      </c>
      <c r="AK38" s="36">
        <v>6.8918447218231327</v>
      </c>
      <c r="AL38" s="36">
        <v>7.4893029759658409</v>
      </c>
      <c r="AM38" s="36">
        <v>7.3952702880288674</v>
      </c>
      <c r="AN38" s="36">
        <v>6.2553587626210243</v>
      </c>
      <c r="AO38" s="36">
        <v>7.504915837917145</v>
      </c>
      <c r="AP38" s="36">
        <v>7.6316131848696251</v>
      </c>
      <c r="AQ38" s="36">
        <v>7.3707653144413801</v>
      </c>
      <c r="AR38" s="75">
        <v>6.8820044170581056</v>
      </c>
      <c r="AS38" s="75">
        <v>7.9173336893926072</v>
      </c>
      <c r="AT38" s="75">
        <v>7.7279648536478316</v>
      </c>
      <c r="AU38" s="75">
        <v>7.2576292150272561</v>
      </c>
      <c r="AV38" s="75">
        <v>6.5445399754355797</v>
      </c>
      <c r="AW38" s="75">
        <v>7.3211998770231057</v>
      </c>
      <c r="AX38" s="75">
        <v>7.7745641814449078</v>
      </c>
      <c r="AY38" s="75">
        <v>5.214397778685103</v>
      </c>
      <c r="AZ38" s="75">
        <v>6.4579043789446304</v>
      </c>
      <c r="BA38" s="75">
        <v>7.3840123610231609</v>
      </c>
      <c r="BB38" s="75">
        <v>7.4840798221926628</v>
      </c>
      <c r="BC38" s="75">
        <v>7.3751350680900147</v>
      </c>
      <c r="BD38" s="75">
        <v>6.496355552738124</v>
      </c>
      <c r="BE38" s="75">
        <v>7.9888874355553003</v>
      </c>
      <c r="BF38" s="75">
        <v>8.2279588915279405</v>
      </c>
      <c r="BG38" s="75">
        <v>7.608547797444996</v>
      </c>
      <c r="BH38" s="75">
        <v>6.8610769617612704</v>
      </c>
      <c r="BI38" s="75">
        <v>7.4739292743545027</v>
      </c>
      <c r="BJ38" s="75">
        <v>8.7937179499326827</v>
      </c>
      <c r="BK38" s="75">
        <v>8.5450043204522466</v>
      </c>
      <c r="BL38" s="75">
        <v>2.2654161862564006</v>
      </c>
    </row>
    <row r="39" spans="1:64" s="32" customFormat="1" ht="12.95" customHeight="1" x14ac:dyDescent="0.2">
      <c r="A39" s="19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</row>
    <row r="40" spans="1:64" s="32" customFormat="1" ht="12.95" customHeight="1" x14ac:dyDescent="0.2">
      <c r="A40" s="20" t="s">
        <v>91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</row>
    <row r="41" spans="1:64" s="34" customFormat="1" ht="12.95" customHeight="1" x14ac:dyDescent="0.2">
      <c r="A41" s="22" t="s">
        <v>0</v>
      </c>
      <c r="B41" s="33" t="e">
        <v>#DIV/0!</v>
      </c>
      <c r="C41" s="33" t="e">
        <v>#DIV/0!</v>
      </c>
      <c r="D41" s="33">
        <v>100</v>
      </c>
      <c r="E41" s="33">
        <v>100.00000000000001</v>
      </c>
      <c r="F41" s="33">
        <v>100.00000000000001</v>
      </c>
      <c r="G41" s="33">
        <v>100</v>
      </c>
      <c r="H41" s="33">
        <v>100</v>
      </c>
      <c r="I41" s="33">
        <v>100</v>
      </c>
      <c r="J41" s="33">
        <v>100</v>
      </c>
      <c r="K41" s="33">
        <v>99.999999999999986</v>
      </c>
      <c r="L41" s="33">
        <v>100.00000000000001</v>
      </c>
      <c r="M41" s="33">
        <v>100</v>
      </c>
      <c r="N41" s="33">
        <v>100</v>
      </c>
      <c r="O41" s="33">
        <v>100.00000000000001</v>
      </c>
      <c r="P41" s="33">
        <v>100.00000000000001</v>
      </c>
      <c r="Q41" s="33">
        <v>100.00000000000001</v>
      </c>
      <c r="R41" s="33">
        <v>100.00000000000001</v>
      </c>
      <c r="S41" s="33">
        <v>100</v>
      </c>
      <c r="T41" s="33">
        <v>100</v>
      </c>
      <c r="U41" s="33">
        <v>99.999999999999986</v>
      </c>
      <c r="V41" s="33">
        <v>100</v>
      </c>
      <c r="W41" s="33">
        <v>100.00000000000001</v>
      </c>
      <c r="X41" s="33">
        <v>99.999999999999986</v>
      </c>
      <c r="Y41" s="33">
        <v>100</v>
      </c>
      <c r="Z41" s="33">
        <v>100.00000000000001</v>
      </c>
      <c r="AA41" s="33">
        <v>99.999999999999986</v>
      </c>
      <c r="AB41" s="33">
        <v>100</v>
      </c>
      <c r="AC41" s="33">
        <v>100</v>
      </c>
      <c r="AD41" s="33">
        <v>100.00000000000001</v>
      </c>
      <c r="AE41" s="33">
        <v>100.00000000000001</v>
      </c>
      <c r="AF41" s="33">
        <v>100.00000000000001</v>
      </c>
      <c r="AG41" s="33">
        <v>100.00000000000001</v>
      </c>
      <c r="AH41" s="33">
        <v>100</v>
      </c>
      <c r="AI41" s="33">
        <v>100</v>
      </c>
      <c r="AJ41" s="33">
        <v>100</v>
      </c>
      <c r="AK41" s="33">
        <v>100</v>
      </c>
      <c r="AL41" s="33">
        <v>100</v>
      </c>
      <c r="AM41" s="33">
        <v>99.999999999999986</v>
      </c>
      <c r="AN41" s="33">
        <v>99.999999999999986</v>
      </c>
      <c r="AO41" s="33">
        <v>100</v>
      </c>
      <c r="AP41" s="33">
        <v>99.999999999999986</v>
      </c>
      <c r="AQ41" s="33">
        <v>100</v>
      </c>
      <c r="AR41" s="48">
        <v>100</v>
      </c>
      <c r="AS41" s="48">
        <v>100</v>
      </c>
      <c r="AT41" s="48">
        <v>100</v>
      </c>
      <c r="AU41" s="48">
        <v>100.00000000000001</v>
      </c>
      <c r="AV41" s="48">
        <v>100.00000000000001</v>
      </c>
      <c r="AW41" s="48">
        <v>99.999999999999986</v>
      </c>
      <c r="AX41" s="48">
        <v>100</v>
      </c>
      <c r="AY41" s="48">
        <v>100</v>
      </c>
      <c r="AZ41" s="48">
        <v>100</v>
      </c>
      <c r="BA41" s="48">
        <v>99.999999999999986</v>
      </c>
      <c r="BB41" s="48">
        <v>100</v>
      </c>
      <c r="BC41" s="48">
        <v>100</v>
      </c>
      <c r="BD41" s="48">
        <v>100</v>
      </c>
      <c r="BE41" s="48">
        <v>100</v>
      </c>
      <c r="BF41" s="48">
        <v>99.999999999999986</v>
      </c>
      <c r="BG41" s="48">
        <v>99.999999999999986</v>
      </c>
      <c r="BH41" s="48">
        <v>99.999999999999986</v>
      </c>
      <c r="BI41" s="48">
        <v>100</v>
      </c>
      <c r="BJ41" s="48">
        <v>99.999999999999986</v>
      </c>
      <c r="BK41" s="48">
        <v>100.00000000000003</v>
      </c>
      <c r="BL41" s="48">
        <v>100</v>
      </c>
    </row>
    <row r="42" spans="1:64" s="32" customFormat="1" ht="12.95" customHeight="1" x14ac:dyDescent="0.2">
      <c r="A42" s="24" t="s">
        <v>82</v>
      </c>
      <c r="B42" s="35" t="e">
        <v>#DIV/0!</v>
      </c>
      <c r="C42" s="35" t="e">
        <v>#DIV/0!</v>
      </c>
      <c r="D42" s="35">
        <v>41.00822353657167</v>
      </c>
      <c r="E42" s="35">
        <v>40.806202868830752</v>
      </c>
      <c r="F42" s="35">
        <v>40.988169168495986</v>
      </c>
      <c r="G42" s="35">
        <v>40.644531852485251</v>
      </c>
      <c r="H42" s="35">
        <v>32.083915381514124</v>
      </c>
      <c r="I42" s="35">
        <v>30.759825933124795</v>
      </c>
      <c r="J42" s="35">
        <v>26.902246868950151</v>
      </c>
      <c r="K42" s="35">
        <v>29.630357612652571</v>
      </c>
      <c r="L42" s="35">
        <v>24.712901294571687</v>
      </c>
      <c r="M42" s="35">
        <v>29.495830658917537</v>
      </c>
      <c r="N42" s="35">
        <v>27.361531719503201</v>
      </c>
      <c r="O42" s="35">
        <v>26.934002236211686</v>
      </c>
      <c r="P42" s="35">
        <v>26.433037217756144</v>
      </c>
      <c r="Q42" s="35">
        <v>27.041999094585446</v>
      </c>
      <c r="R42" s="35">
        <v>25.115603405560289</v>
      </c>
      <c r="S42" s="35">
        <v>24.291533998571239</v>
      </c>
      <c r="T42" s="35">
        <v>23.287423367852515</v>
      </c>
      <c r="U42" s="35">
        <v>25.320403125390751</v>
      </c>
      <c r="V42" s="35">
        <v>24.315204439466953</v>
      </c>
      <c r="W42" s="35">
        <v>27.889065439879008</v>
      </c>
      <c r="X42" s="35">
        <v>46.813269344660334</v>
      </c>
      <c r="Y42" s="35">
        <v>41.959079223875378</v>
      </c>
      <c r="Z42" s="35">
        <v>21.75048937966741</v>
      </c>
      <c r="AA42" s="35">
        <v>12.830360042457212</v>
      </c>
      <c r="AB42" s="35">
        <v>27.733665686107127</v>
      </c>
      <c r="AC42" s="35">
        <v>22.703027286450023</v>
      </c>
      <c r="AD42" s="35">
        <v>20.569683652785304</v>
      </c>
      <c r="AE42" s="35">
        <v>21.306249839430734</v>
      </c>
      <c r="AF42" s="35">
        <v>20.629476491924244</v>
      </c>
      <c r="AG42" s="35">
        <v>21.516213146242816</v>
      </c>
      <c r="AH42" s="35">
        <v>27.032254198395865</v>
      </c>
      <c r="AI42" s="35">
        <v>21.29777204762328</v>
      </c>
      <c r="AJ42" s="35">
        <v>23.784370096188674</v>
      </c>
      <c r="AK42" s="35">
        <v>24.06016240270235</v>
      </c>
      <c r="AL42" s="35">
        <v>23.724322319572565</v>
      </c>
      <c r="AM42" s="35">
        <v>22.515176393575473</v>
      </c>
      <c r="AN42" s="35">
        <v>23.495490016925157</v>
      </c>
      <c r="AO42" s="35">
        <v>21.574441967404482</v>
      </c>
      <c r="AP42" s="35">
        <v>24.313844766017027</v>
      </c>
      <c r="AQ42" s="35">
        <v>23.772162047360027</v>
      </c>
      <c r="AR42" s="74">
        <v>21.995012772328277</v>
      </c>
      <c r="AS42" s="74">
        <v>22.390591211261473</v>
      </c>
      <c r="AT42" s="74">
        <v>24.194051635350622</v>
      </c>
      <c r="AU42" s="74">
        <v>23.946578066788646</v>
      </c>
      <c r="AV42" s="74">
        <v>22.860961412069951</v>
      </c>
      <c r="AW42" s="74">
        <v>23.735036375846153</v>
      </c>
      <c r="AX42" s="74">
        <v>23.474568246614439</v>
      </c>
      <c r="AY42" s="74">
        <v>26.109230548042461</v>
      </c>
      <c r="AZ42" s="74">
        <v>24.016931124938807</v>
      </c>
      <c r="BA42" s="74">
        <v>24.641041029683777</v>
      </c>
      <c r="BB42" s="74">
        <v>21.927127550855189</v>
      </c>
      <c r="BC42" s="74">
        <v>24.175806335053114</v>
      </c>
      <c r="BD42" s="74">
        <v>25.003391365311433</v>
      </c>
      <c r="BE42" s="74">
        <v>23.983014259902795</v>
      </c>
      <c r="BF42" s="74">
        <v>22.36096054956905</v>
      </c>
      <c r="BG42" s="74">
        <v>24.353025148237151</v>
      </c>
      <c r="BH42" s="74">
        <v>23.267685078277392</v>
      </c>
      <c r="BI42" s="74">
        <v>24.95679436900938</v>
      </c>
      <c r="BJ42" s="74">
        <v>23.364182430972313</v>
      </c>
      <c r="BK42" s="74">
        <v>22.959526678487194</v>
      </c>
      <c r="BL42" s="74">
        <v>23.128754338212214</v>
      </c>
    </row>
    <row r="43" spans="1:64" s="32" customFormat="1" ht="12.95" customHeight="1" x14ac:dyDescent="0.2">
      <c r="A43" s="24" t="s">
        <v>8</v>
      </c>
      <c r="B43" s="35" t="e">
        <v>#DIV/0!</v>
      </c>
      <c r="C43" s="35" t="e">
        <v>#DIV/0!</v>
      </c>
      <c r="D43" s="35">
        <v>8.1790043072335603</v>
      </c>
      <c r="E43" s="35">
        <v>9.1493447489227169</v>
      </c>
      <c r="F43" s="35">
        <v>8.0067239802462318</v>
      </c>
      <c r="G43" s="35">
        <v>8.2041333520556332</v>
      </c>
      <c r="H43" s="35">
        <v>26.272252054856065</v>
      </c>
      <c r="I43" s="35">
        <v>25.226667162307905</v>
      </c>
      <c r="J43" s="35">
        <v>26.465421350613532</v>
      </c>
      <c r="K43" s="35">
        <v>22.654813501884131</v>
      </c>
      <c r="L43" s="35">
        <v>25.634423724192729</v>
      </c>
      <c r="M43" s="35">
        <v>23.134415426269715</v>
      </c>
      <c r="N43" s="35">
        <v>26.350316974899339</v>
      </c>
      <c r="O43" s="35">
        <v>27.266826402301376</v>
      </c>
      <c r="P43" s="35">
        <v>23.047007470815416</v>
      </c>
      <c r="Q43" s="35">
        <v>28.570305861454447</v>
      </c>
      <c r="R43" s="35">
        <v>26.849067075541594</v>
      </c>
      <c r="S43" s="35">
        <v>25.513253491548092</v>
      </c>
      <c r="T43" s="35">
        <v>24.45331450395317</v>
      </c>
      <c r="U43" s="35">
        <v>21.657479991863475</v>
      </c>
      <c r="V43" s="35">
        <v>26.169417721213172</v>
      </c>
      <c r="W43" s="35">
        <v>29.206698028506956</v>
      </c>
      <c r="X43" s="35">
        <v>47.306620473044909</v>
      </c>
      <c r="Y43" s="35">
        <v>32.427988709909641</v>
      </c>
      <c r="Z43" s="35">
        <v>25.506562137855148</v>
      </c>
      <c r="AA43" s="35">
        <v>15.500987042456948</v>
      </c>
      <c r="AB43" s="35">
        <v>24.541468023841755</v>
      </c>
      <c r="AC43" s="35">
        <v>26.638472918689633</v>
      </c>
      <c r="AD43" s="35">
        <v>27.404666518398773</v>
      </c>
      <c r="AE43" s="35">
        <v>27.641092746799323</v>
      </c>
      <c r="AF43" s="35">
        <v>28.35718085560967</v>
      </c>
      <c r="AG43" s="35">
        <v>27.497555249354832</v>
      </c>
      <c r="AH43" s="35">
        <v>22.34667233270277</v>
      </c>
      <c r="AI43" s="35">
        <v>26.876067595945585</v>
      </c>
      <c r="AJ43" s="35">
        <v>25.528998443585376</v>
      </c>
      <c r="AK43" s="35">
        <v>25.931134944165358</v>
      </c>
      <c r="AL43" s="35">
        <v>26.430851963185216</v>
      </c>
      <c r="AM43" s="35">
        <v>26.117239969188706</v>
      </c>
      <c r="AN43" s="35">
        <v>25.889719306741991</v>
      </c>
      <c r="AO43" s="35">
        <v>26.649350787223902</v>
      </c>
      <c r="AP43" s="35">
        <v>25.803690177520121</v>
      </c>
      <c r="AQ43" s="35">
        <v>26.481577371233765</v>
      </c>
      <c r="AR43" s="74">
        <v>27.136942086593553</v>
      </c>
      <c r="AS43" s="74">
        <v>26.857964207317504</v>
      </c>
      <c r="AT43" s="74">
        <v>26.235508602887091</v>
      </c>
      <c r="AU43" s="74">
        <v>25.983492244840299</v>
      </c>
      <c r="AV43" s="74">
        <v>26.238846238714629</v>
      </c>
      <c r="AW43" s="74">
        <v>26.70398734750043</v>
      </c>
      <c r="AX43" s="74">
        <v>26.910010043718319</v>
      </c>
      <c r="AY43" s="74">
        <v>26.038017901133546</v>
      </c>
      <c r="AZ43" s="74">
        <v>26.674626370368927</v>
      </c>
      <c r="BA43" s="74">
        <v>27.285041835453338</v>
      </c>
      <c r="BB43" s="74">
        <v>27.922329876634638</v>
      </c>
      <c r="BC43" s="74">
        <v>27.004227674246579</v>
      </c>
      <c r="BD43" s="74">
        <v>26.018584590750571</v>
      </c>
      <c r="BE43" s="74">
        <v>26.767864438869942</v>
      </c>
      <c r="BF43" s="74">
        <v>27.496393831064914</v>
      </c>
      <c r="BG43" s="74">
        <v>26.845833443179671</v>
      </c>
      <c r="BH43" s="74">
        <v>26.200394542522105</v>
      </c>
      <c r="BI43" s="74">
        <v>25.314325706921931</v>
      </c>
      <c r="BJ43" s="74">
        <v>25.853794574564514</v>
      </c>
      <c r="BK43" s="74">
        <v>26.381213722530951</v>
      </c>
      <c r="BL43" s="74">
        <v>31.297883781006984</v>
      </c>
    </row>
    <row r="44" spans="1:64" s="32" customFormat="1" ht="12.95" customHeight="1" x14ac:dyDescent="0.2">
      <c r="A44" s="24" t="s">
        <v>14</v>
      </c>
      <c r="B44" s="35" t="e">
        <v>#DIV/0!</v>
      </c>
      <c r="C44" s="35" t="e">
        <v>#DIV/0!</v>
      </c>
      <c r="D44" s="35">
        <v>43.943354363559301</v>
      </c>
      <c r="E44" s="35">
        <v>42.470966487829422</v>
      </c>
      <c r="F44" s="35">
        <v>43.75738007749532</v>
      </c>
      <c r="G44" s="35">
        <v>46.331336009594757</v>
      </c>
      <c r="H44" s="35">
        <v>36.50699881795903</v>
      </c>
      <c r="I44" s="35">
        <v>39.172291814045913</v>
      </c>
      <c r="J44" s="35">
        <v>42.079185333290361</v>
      </c>
      <c r="K44" s="35">
        <v>43.599626131870423</v>
      </c>
      <c r="L44" s="35">
        <v>44.900524167052339</v>
      </c>
      <c r="M44" s="35">
        <v>43.184506540797827</v>
      </c>
      <c r="N44" s="35">
        <v>41.10611555571689</v>
      </c>
      <c r="O44" s="35">
        <v>40.078190473363904</v>
      </c>
      <c r="P44" s="35">
        <v>45.411548560864915</v>
      </c>
      <c r="Q44" s="35">
        <v>37.383326849289119</v>
      </c>
      <c r="R44" s="35">
        <v>41.277076614067944</v>
      </c>
      <c r="S44" s="35">
        <v>43.765580272283181</v>
      </c>
      <c r="T44" s="35">
        <v>46.52901706344759</v>
      </c>
      <c r="U44" s="35">
        <v>47.993105317244101</v>
      </c>
      <c r="V44" s="35">
        <v>43.133963328382301</v>
      </c>
      <c r="W44" s="35">
        <v>35.111737554250666</v>
      </c>
      <c r="X44" s="35">
        <v>-6.6133127417735373</v>
      </c>
      <c r="Y44" s="35">
        <v>17.094672974902789</v>
      </c>
      <c r="Z44" s="35">
        <v>46.262311658065506</v>
      </c>
      <c r="AA44" s="35">
        <v>67.76992847139131</v>
      </c>
      <c r="AB44" s="35">
        <v>41.295952250535699</v>
      </c>
      <c r="AC44" s="35">
        <v>43.515970993259877</v>
      </c>
      <c r="AD44" s="35">
        <v>44.868874885163542</v>
      </c>
      <c r="AE44" s="35">
        <v>43.992842919074462</v>
      </c>
      <c r="AF44" s="35">
        <v>44.131813238904279</v>
      </c>
      <c r="AG44" s="35">
        <v>43.767295531386907</v>
      </c>
      <c r="AH44" s="35">
        <v>44.787311158858479</v>
      </c>
      <c r="AI44" s="35">
        <v>44.725189931764383</v>
      </c>
      <c r="AJ44" s="35">
        <v>43.6621601511305</v>
      </c>
      <c r="AK44" s="35">
        <v>43.2212568621919</v>
      </c>
      <c r="AL44" s="35">
        <v>42.822360445951915</v>
      </c>
      <c r="AM44" s="35">
        <v>44.124782587441558</v>
      </c>
      <c r="AN44" s="35">
        <v>43.680711826883517</v>
      </c>
      <c r="AO44" s="35">
        <v>44.429374948052406</v>
      </c>
      <c r="AP44" s="35">
        <v>42.733744914641434</v>
      </c>
      <c r="AQ44" s="35">
        <v>42.51419478007211</v>
      </c>
      <c r="AR44" s="74">
        <v>43.277231002367415</v>
      </c>
      <c r="AS44" s="74">
        <v>43.059571987757657</v>
      </c>
      <c r="AT44" s="74">
        <v>42.30702001153815</v>
      </c>
      <c r="AU44" s="74">
        <v>42.927088390508885</v>
      </c>
      <c r="AV44" s="74">
        <v>43.660749215042884</v>
      </c>
      <c r="AW44" s="74">
        <v>42.505532399270145</v>
      </c>
      <c r="AX44" s="74">
        <v>42.255173154624103</v>
      </c>
      <c r="AY44" s="74">
        <v>42.729064250861668</v>
      </c>
      <c r="AZ44" s="74">
        <v>42.093389527165705</v>
      </c>
      <c r="BA44" s="74">
        <v>40.986974160799008</v>
      </c>
      <c r="BB44" s="74">
        <v>43.021557254253963</v>
      </c>
      <c r="BC44" s="74">
        <v>41.55439873849069</v>
      </c>
      <c r="BD44" s="74">
        <v>41.691846104885968</v>
      </c>
      <c r="BE44" s="74">
        <v>41.583180987718578</v>
      </c>
      <c r="BF44" s="74">
        <v>42.292205050986112</v>
      </c>
      <c r="BG44" s="74">
        <v>41.32176281598344</v>
      </c>
      <c r="BH44" s="74">
        <v>42.810713337052881</v>
      </c>
      <c r="BI44" s="74">
        <v>42.580556977410289</v>
      </c>
      <c r="BJ44" s="74">
        <v>42.417113000062315</v>
      </c>
      <c r="BK44" s="74">
        <v>42.22953140525609</v>
      </c>
      <c r="BL44" s="74">
        <v>43.028847596487445</v>
      </c>
    </row>
    <row r="45" spans="1:64" s="32" customFormat="1" ht="12.95" customHeight="1" x14ac:dyDescent="0.2">
      <c r="A45" s="22" t="s">
        <v>29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</row>
    <row r="46" spans="1:64" s="32" customFormat="1" ht="12.95" customHeight="1" x14ac:dyDescent="0.2">
      <c r="A46" s="25" t="s">
        <v>30</v>
      </c>
      <c r="B46" s="35" t="e">
        <v>#DIV/0!</v>
      </c>
      <c r="C46" s="35" t="e">
        <v>#DIV/0!</v>
      </c>
      <c r="D46" s="35">
        <v>6.8694177926354651</v>
      </c>
      <c r="E46" s="35">
        <v>7.5734858944171144</v>
      </c>
      <c r="F46" s="35">
        <v>7.2477267737624711</v>
      </c>
      <c r="G46" s="35">
        <v>4.8199987858643611</v>
      </c>
      <c r="H46" s="35">
        <v>5.1368337456707778</v>
      </c>
      <c r="I46" s="35">
        <v>4.8412150905213931</v>
      </c>
      <c r="J46" s="35">
        <v>4.5531464471459682</v>
      </c>
      <c r="K46" s="35">
        <v>4.1152027535928708</v>
      </c>
      <c r="L46" s="35">
        <v>4.7521508141832545</v>
      </c>
      <c r="M46" s="35">
        <v>4.1852473740149252</v>
      </c>
      <c r="N46" s="35">
        <v>5.1820357498805727</v>
      </c>
      <c r="O46" s="35">
        <v>5.7209808881230462</v>
      </c>
      <c r="P46" s="35">
        <v>5.1084067505635335</v>
      </c>
      <c r="Q46" s="35">
        <v>7.0043681946709997</v>
      </c>
      <c r="R46" s="35">
        <v>6.7582529048301883</v>
      </c>
      <c r="S46" s="35">
        <v>6.4296322375974855</v>
      </c>
      <c r="T46" s="35">
        <v>5.7302450647467271</v>
      </c>
      <c r="U46" s="35">
        <v>5.0290115655016665</v>
      </c>
      <c r="V46" s="35">
        <v>6.3814145109375744</v>
      </c>
      <c r="W46" s="35">
        <v>7.792498977363377</v>
      </c>
      <c r="X46" s="35">
        <v>12.493422924068289</v>
      </c>
      <c r="Y46" s="35">
        <v>8.5182590913121849</v>
      </c>
      <c r="Z46" s="35">
        <v>6.480636824411941</v>
      </c>
      <c r="AA46" s="35">
        <v>3.8987244436945243</v>
      </c>
      <c r="AB46" s="35">
        <v>6.4289140395154183</v>
      </c>
      <c r="AC46" s="35">
        <v>7.14252880160047</v>
      </c>
      <c r="AD46" s="35">
        <v>7.1567749436523904</v>
      </c>
      <c r="AE46" s="35">
        <v>7.0598144946954875</v>
      </c>
      <c r="AF46" s="35">
        <v>6.8815294135618208</v>
      </c>
      <c r="AG46" s="35">
        <v>7.2189360730154517</v>
      </c>
      <c r="AH46" s="35">
        <v>5.8337623100428875</v>
      </c>
      <c r="AI46" s="35">
        <v>7.1009704246667358</v>
      </c>
      <c r="AJ46" s="35">
        <v>7.0244713090954507</v>
      </c>
      <c r="AK46" s="35">
        <v>6.787445790940386</v>
      </c>
      <c r="AL46" s="35">
        <v>7.0224652712903008</v>
      </c>
      <c r="AM46" s="35">
        <v>7.2428010497942577</v>
      </c>
      <c r="AN46" s="35">
        <v>6.9340788494493255</v>
      </c>
      <c r="AO46" s="35">
        <v>7.346832297319204</v>
      </c>
      <c r="AP46" s="35">
        <v>7.1487201418214035</v>
      </c>
      <c r="AQ46" s="35">
        <v>7.2320658013341061</v>
      </c>
      <c r="AR46" s="74">
        <v>7.5908141387107584</v>
      </c>
      <c r="AS46" s="74">
        <v>7.6918725936633638</v>
      </c>
      <c r="AT46" s="74">
        <v>7.2634197502241333</v>
      </c>
      <c r="AU46" s="74">
        <v>7.142841297862172</v>
      </c>
      <c r="AV46" s="74">
        <v>7.2394431341725474</v>
      </c>
      <c r="AW46" s="74">
        <v>7.0554438773832731</v>
      </c>
      <c r="AX46" s="74">
        <v>7.3602485550431442</v>
      </c>
      <c r="AY46" s="74">
        <v>5.1236872999623229</v>
      </c>
      <c r="AZ46" s="74">
        <v>7.2150529775265664</v>
      </c>
      <c r="BA46" s="74">
        <v>7.0869429740638621</v>
      </c>
      <c r="BB46" s="74">
        <v>7.1289853182562188</v>
      </c>
      <c r="BC46" s="74">
        <v>7.2655672522096175</v>
      </c>
      <c r="BD46" s="74">
        <v>7.2861779390520311</v>
      </c>
      <c r="BE46" s="74">
        <v>7.6659403135086848</v>
      </c>
      <c r="BF46" s="74">
        <v>7.8504405683799154</v>
      </c>
      <c r="BG46" s="74">
        <v>7.4793785925997298</v>
      </c>
      <c r="BH46" s="74">
        <v>7.7212070421476122</v>
      </c>
      <c r="BI46" s="74">
        <v>7.1483229466584</v>
      </c>
      <c r="BJ46" s="74">
        <v>8.3649099944008452</v>
      </c>
      <c r="BK46" s="74">
        <v>8.4297281937257864</v>
      </c>
      <c r="BL46" s="74">
        <v>2.5445142842933532</v>
      </c>
    </row>
    <row r="47" spans="1:64" s="32" customFormat="1" ht="12.95" customHeight="1" x14ac:dyDescent="0.2">
      <c r="A47" s="19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</row>
    <row r="48" spans="1:64" s="32" customFormat="1" ht="12.95" customHeight="1" x14ac:dyDescent="0.2">
      <c r="A48" s="20" t="s">
        <v>92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</row>
    <row r="49" spans="1:64" s="34" customFormat="1" ht="12.95" customHeight="1" x14ac:dyDescent="0.2">
      <c r="A49" s="22" t="s">
        <v>0</v>
      </c>
      <c r="B49" s="33" t="e">
        <v>#DIV/0!</v>
      </c>
      <c r="C49" s="33" t="e">
        <v>#DIV/0!</v>
      </c>
      <c r="D49" s="33">
        <v>99.999999999999986</v>
      </c>
      <c r="E49" s="33">
        <v>99.999999999999986</v>
      </c>
      <c r="F49" s="33">
        <v>99.999999999999986</v>
      </c>
      <c r="G49" s="33">
        <v>100</v>
      </c>
      <c r="H49" s="33">
        <v>99.999999999999986</v>
      </c>
      <c r="I49" s="33">
        <v>100</v>
      </c>
      <c r="J49" s="33">
        <v>99.999999999999986</v>
      </c>
      <c r="K49" s="33">
        <v>100</v>
      </c>
      <c r="L49" s="33">
        <v>100</v>
      </c>
      <c r="M49" s="33">
        <v>99.999999999999986</v>
      </c>
      <c r="N49" s="33">
        <v>100.00000000000001</v>
      </c>
      <c r="O49" s="33">
        <v>99.999999999999972</v>
      </c>
      <c r="P49" s="33">
        <v>100</v>
      </c>
      <c r="Q49" s="33">
        <v>99.999999999999972</v>
      </c>
      <c r="R49" s="33">
        <v>100</v>
      </c>
      <c r="S49" s="33">
        <v>100</v>
      </c>
      <c r="T49" s="33">
        <v>99.999999999999986</v>
      </c>
      <c r="U49" s="33">
        <v>100</v>
      </c>
      <c r="V49" s="33">
        <v>100</v>
      </c>
      <c r="W49" s="33">
        <v>100</v>
      </c>
      <c r="X49" s="33">
        <v>100.00000000000003</v>
      </c>
      <c r="Y49" s="33">
        <v>100</v>
      </c>
      <c r="Z49" s="33">
        <v>100</v>
      </c>
      <c r="AA49" s="33">
        <v>100</v>
      </c>
      <c r="AB49" s="33">
        <v>100</v>
      </c>
      <c r="AC49" s="33">
        <v>100</v>
      </c>
      <c r="AD49" s="33">
        <v>100</v>
      </c>
      <c r="AE49" s="33">
        <v>99.999999999999986</v>
      </c>
      <c r="AF49" s="33">
        <v>99.999999999999986</v>
      </c>
      <c r="AG49" s="33">
        <v>100</v>
      </c>
      <c r="AH49" s="33">
        <v>100.00000000000001</v>
      </c>
      <c r="AI49" s="33">
        <v>99.999999999999986</v>
      </c>
      <c r="AJ49" s="33">
        <v>100.00000000000001</v>
      </c>
      <c r="AK49" s="33">
        <v>100</v>
      </c>
      <c r="AL49" s="33">
        <v>100.00000000000001</v>
      </c>
      <c r="AM49" s="33">
        <v>100.00000000000001</v>
      </c>
      <c r="AN49" s="33">
        <v>99.999999999999986</v>
      </c>
      <c r="AO49" s="33">
        <v>100</v>
      </c>
      <c r="AP49" s="33">
        <v>100</v>
      </c>
      <c r="AQ49" s="33">
        <v>100</v>
      </c>
      <c r="AR49" s="48">
        <v>100</v>
      </c>
      <c r="AS49" s="48">
        <v>99.999999999999986</v>
      </c>
      <c r="AT49" s="48">
        <v>100</v>
      </c>
      <c r="AU49" s="48">
        <v>100.00000000000001</v>
      </c>
      <c r="AV49" s="48">
        <v>99.999999999999986</v>
      </c>
      <c r="AW49" s="48">
        <v>100.00000000000001</v>
      </c>
      <c r="AX49" s="48">
        <v>100</v>
      </c>
      <c r="AY49" s="48">
        <v>100.00000000000001</v>
      </c>
      <c r="AZ49" s="48">
        <v>100.00000000000001</v>
      </c>
      <c r="BA49" s="48">
        <v>100</v>
      </c>
      <c r="BB49" s="48">
        <v>100.00000000000001</v>
      </c>
      <c r="BC49" s="48">
        <v>100</v>
      </c>
      <c r="BD49" s="48">
        <v>100</v>
      </c>
      <c r="BE49" s="48">
        <v>100.00000000000001</v>
      </c>
      <c r="BF49" s="48">
        <v>99.999999999999986</v>
      </c>
      <c r="BG49" s="48">
        <v>100</v>
      </c>
      <c r="BH49" s="48">
        <v>100.00000000000001</v>
      </c>
      <c r="BI49" s="48">
        <v>100</v>
      </c>
      <c r="BJ49" s="48">
        <v>99.999999999999986</v>
      </c>
      <c r="BK49" s="48">
        <v>100</v>
      </c>
      <c r="BL49" s="48">
        <v>100.00000000000001</v>
      </c>
    </row>
    <row r="50" spans="1:64" s="32" customFormat="1" ht="12.95" customHeight="1" x14ac:dyDescent="0.2">
      <c r="A50" s="24" t="s">
        <v>82</v>
      </c>
      <c r="B50" s="35" t="e">
        <v>#DIV/0!</v>
      </c>
      <c r="C50" s="35" t="e">
        <v>#DIV/0!</v>
      </c>
      <c r="D50" s="35">
        <v>41.129732383286957</v>
      </c>
      <c r="E50" s="35">
        <v>40.785831003620416</v>
      </c>
      <c r="F50" s="35">
        <v>41.015326830411347</v>
      </c>
      <c r="G50" s="35">
        <v>40.863667469310158</v>
      </c>
      <c r="H50" s="35">
        <v>32.247201648831478</v>
      </c>
      <c r="I50" s="35">
        <v>30.443010435080041</v>
      </c>
      <c r="J50" s="35">
        <v>26.996270373379073</v>
      </c>
      <c r="K50" s="35">
        <v>25.605792188590797</v>
      </c>
      <c r="L50" s="35">
        <v>24.942737457536651</v>
      </c>
      <c r="M50" s="35">
        <v>25.656839425212347</v>
      </c>
      <c r="N50" s="35">
        <v>26.584808361076774</v>
      </c>
      <c r="O50" s="35">
        <v>26.965360374862385</v>
      </c>
      <c r="P50" s="35">
        <v>27.237346796834732</v>
      </c>
      <c r="Q50" s="35">
        <v>27.461812894500458</v>
      </c>
      <c r="R50" s="35">
        <v>25.911601424147602</v>
      </c>
      <c r="S50" s="35">
        <v>23.846590942846639</v>
      </c>
      <c r="T50" s="35">
        <v>21.785423016509576</v>
      </c>
      <c r="U50" s="35">
        <v>20.683637735814962</v>
      </c>
      <c r="V50" s="35">
        <v>24.31890222856418</v>
      </c>
      <c r="W50" s="35">
        <v>27.72731217878599</v>
      </c>
      <c r="X50" s="35">
        <v>40.671695792606535</v>
      </c>
      <c r="Y50" s="35">
        <v>38.092904572835629</v>
      </c>
      <c r="Z50" s="35">
        <v>21.718485252192902</v>
      </c>
      <c r="AA50" s="35">
        <v>21.734237736254261</v>
      </c>
      <c r="AB50" s="35">
        <v>22.120225400100445</v>
      </c>
      <c r="AC50" s="35">
        <v>21.929037659642631</v>
      </c>
      <c r="AD50" s="35">
        <v>21.268867128239961</v>
      </c>
      <c r="AE50" s="35">
        <v>20.937296118215539</v>
      </c>
      <c r="AF50" s="35">
        <v>20.993870943510036</v>
      </c>
      <c r="AG50" s="35">
        <v>21.316274203191668</v>
      </c>
      <c r="AH50" s="35">
        <v>21.723033553989769</v>
      </c>
      <c r="AI50" s="35">
        <v>21.885996798965916</v>
      </c>
      <c r="AJ50" s="35">
        <v>23.87375488031109</v>
      </c>
      <c r="AK50" s="35">
        <v>23.766373957148826</v>
      </c>
      <c r="AL50" s="35">
        <v>23.503386403961631</v>
      </c>
      <c r="AM50" s="35">
        <v>23.069795636895297</v>
      </c>
      <c r="AN50" s="35">
        <v>22.733335708437195</v>
      </c>
      <c r="AO50" s="35">
        <v>22.462590486007901</v>
      </c>
      <c r="AP50" s="35">
        <v>23.382810509236933</v>
      </c>
      <c r="AQ50" s="35">
        <v>22.675057946237843</v>
      </c>
      <c r="AR50" s="74">
        <v>22.492852762093204</v>
      </c>
      <c r="AS50" s="74">
        <v>22.868232370420639</v>
      </c>
      <c r="AT50" s="74">
        <v>23.547025870008255</v>
      </c>
      <c r="AU50" s="74">
        <v>23.8020218671302</v>
      </c>
      <c r="AV50" s="74">
        <v>23.376243713139658</v>
      </c>
      <c r="AW50" s="74">
        <v>23.232212567357852</v>
      </c>
      <c r="AX50" s="74">
        <v>23.655886604758141</v>
      </c>
      <c r="AY50" s="74">
        <v>23.908521790560112</v>
      </c>
      <c r="AZ50" s="74">
        <v>23.86559222681608</v>
      </c>
      <c r="BA50" s="74">
        <v>23.726742624745359</v>
      </c>
      <c r="BB50" s="74">
        <v>23.72365777112163</v>
      </c>
      <c r="BC50" s="74">
        <v>24.154483086865707</v>
      </c>
      <c r="BD50" s="74">
        <v>24.473854099122097</v>
      </c>
      <c r="BE50" s="74">
        <v>24.266175719643282</v>
      </c>
      <c r="BF50" s="74">
        <v>24.013645871686137</v>
      </c>
      <c r="BG50" s="74">
        <v>24.28056246329859</v>
      </c>
      <c r="BH50" s="74">
        <v>24.367518000440263</v>
      </c>
      <c r="BI50" s="74">
        <v>24.651632025341133</v>
      </c>
      <c r="BJ50" s="74">
        <v>24.206229047170012</v>
      </c>
      <c r="BK50" s="74">
        <v>23.35885457634657</v>
      </c>
      <c r="BL50" s="74">
        <v>22.775160014156683</v>
      </c>
    </row>
    <row r="51" spans="1:64" s="32" customFormat="1" ht="12.95" customHeight="1" x14ac:dyDescent="0.2">
      <c r="A51" s="24" t="s">
        <v>8</v>
      </c>
      <c r="B51" s="35" t="e">
        <v>#DIV/0!</v>
      </c>
      <c r="C51" s="35" t="e">
        <v>#DIV/0!</v>
      </c>
      <c r="D51" s="35">
        <v>8.3472575305573642</v>
      </c>
      <c r="E51" s="35">
        <v>8.9314430495969397</v>
      </c>
      <c r="F51" s="35">
        <v>9.6010096711697059</v>
      </c>
      <c r="G51" s="35">
        <v>10.23338618755397</v>
      </c>
      <c r="H51" s="35">
        <v>26.167399743209458</v>
      </c>
      <c r="I51" s="35">
        <v>26.418435486701071</v>
      </c>
      <c r="J51" s="35">
        <v>25.72583822003795</v>
      </c>
      <c r="K51" s="35">
        <v>25.957673925519043</v>
      </c>
      <c r="L51" s="35">
        <v>25.836741471028823</v>
      </c>
      <c r="M51" s="35">
        <v>26.06000686114232</v>
      </c>
      <c r="N51" s="35">
        <v>26.625948374299064</v>
      </c>
      <c r="O51" s="35">
        <v>27.747872304410482</v>
      </c>
      <c r="P51" s="35">
        <v>28.880636410484069</v>
      </c>
      <c r="Q51" s="35">
        <v>28.333962374283416</v>
      </c>
      <c r="R51" s="35">
        <v>27.098890649328489</v>
      </c>
      <c r="S51" s="35">
        <v>25.737983050737213</v>
      </c>
      <c r="T51" s="35">
        <v>25.218296598628697</v>
      </c>
      <c r="U51" s="35">
        <v>25.77291802133697</v>
      </c>
      <c r="V51" s="35">
        <v>25.564244225198085</v>
      </c>
      <c r="W51" s="35">
        <v>30.059192048095923</v>
      </c>
      <c r="X51" s="35">
        <v>44.291145941027835</v>
      </c>
      <c r="Y51" s="35">
        <v>42.684286551522334</v>
      </c>
      <c r="Z51" s="35">
        <v>25.675718390942663</v>
      </c>
      <c r="AA51" s="35">
        <v>26.168615355072699</v>
      </c>
      <c r="AB51" s="35">
        <v>26.61549375286944</v>
      </c>
      <c r="AC51" s="35">
        <v>26.878056752117086</v>
      </c>
      <c r="AD51" s="35">
        <v>27.269692291097584</v>
      </c>
      <c r="AE51" s="35">
        <v>27.790019723011206</v>
      </c>
      <c r="AF51" s="35">
        <v>28.071230128161755</v>
      </c>
      <c r="AG51" s="35">
        <v>27.752066149618514</v>
      </c>
      <c r="AH51" s="35">
        <v>27.087048910983384</v>
      </c>
      <c r="AI51" s="35">
        <v>26.472810203968923</v>
      </c>
      <c r="AJ51" s="35">
        <v>25.615552197789075</v>
      </c>
      <c r="AK51" s="35">
        <v>26.022706007387981</v>
      </c>
      <c r="AL51" s="35">
        <v>26.320065525409781</v>
      </c>
      <c r="AM51" s="35">
        <v>26.13464632263436</v>
      </c>
      <c r="AN51" s="35">
        <v>26.029805289876094</v>
      </c>
      <c r="AO51" s="35">
        <v>26.221949935759287</v>
      </c>
      <c r="AP51" s="35">
        <v>26.165563681519782</v>
      </c>
      <c r="AQ51" s="35">
        <v>26.756787493041788</v>
      </c>
      <c r="AR51" s="74">
        <v>26.927403024899988</v>
      </c>
      <c r="AS51" s="74">
        <v>26.746178071126934</v>
      </c>
      <c r="AT51" s="74">
        <v>26.386962041544866</v>
      </c>
      <c r="AU51" s="74">
        <v>26.108257655956425</v>
      </c>
      <c r="AV51" s="74">
        <v>26.33807217798725</v>
      </c>
      <c r="AW51" s="74">
        <v>26.735860216201875</v>
      </c>
      <c r="AX51" s="74">
        <v>27.006013330054561</v>
      </c>
      <c r="AY51" s="74">
        <v>27.267729416932429</v>
      </c>
      <c r="AZ51" s="74">
        <v>27.539638736997428</v>
      </c>
      <c r="BA51" s="74">
        <v>27.546889072257859</v>
      </c>
      <c r="BB51" s="74">
        <v>27.361224959129299</v>
      </c>
      <c r="BC51" s="74">
        <v>26.901274060975016</v>
      </c>
      <c r="BD51" s="74">
        <v>26.593617486221554</v>
      </c>
      <c r="BE51" s="74">
        <v>26.683771397051299</v>
      </c>
      <c r="BF51" s="74">
        <v>26.915405199384061</v>
      </c>
      <c r="BG51" s="74">
        <v>26.931990403074309</v>
      </c>
      <c r="BH51" s="74">
        <v>26.101035240425468</v>
      </c>
      <c r="BI51" s="74">
        <v>25.431307853748379</v>
      </c>
      <c r="BJ51" s="74">
        <v>25.473140682699295</v>
      </c>
      <c r="BK51" s="74">
        <v>26.331915479177624</v>
      </c>
      <c r="BL51" s="74">
        <v>27.184293587890711</v>
      </c>
    </row>
    <row r="52" spans="1:64" s="32" customFormat="1" ht="12.95" customHeight="1" x14ac:dyDescent="0.2">
      <c r="A52" s="24" t="s">
        <v>14</v>
      </c>
      <c r="B52" s="35" t="e">
        <v>#DIV/0!</v>
      </c>
      <c r="C52" s="35" t="e">
        <v>#DIV/0!</v>
      </c>
      <c r="D52" s="35">
        <v>43.506046901413633</v>
      </c>
      <c r="E52" s="35">
        <v>43.044711350038483</v>
      </c>
      <c r="F52" s="35">
        <v>42.373807777642725</v>
      </c>
      <c r="G52" s="35">
        <v>42.372858527268839</v>
      </c>
      <c r="H52" s="35">
        <v>36.601869637321983</v>
      </c>
      <c r="I52" s="35">
        <v>38.289974031554792</v>
      </c>
      <c r="J52" s="35">
        <v>42.683480718083565</v>
      </c>
      <c r="K52" s="35">
        <v>43.739387157364149</v>
      </c>
      <c r="L52" s="35">
        <v>44.420296194398667</v>
      </c>
      <c r="M52" s="35">
        <v>43.367790747195535</v>
      </c>
      <c r="N52" s="35">
        <v>41.593303099551079</v>
      </c>
      <c r="O52" s="35">
        <v>39.526900258627713</v>
      </c>
      <c r="P52" s="35">
        <v>37.374899960083908</v>
      </c>
      <c r="Q52" s="35">
        <v>37.300312798790664</v>
      </c>
      <c r="R52" s="35">
        <v>40.179078373139404</v>
      </c>
      <c r="S52" s="35">
        <v>44.054243282703247</v>
      </c>
      <c r="T52" s="35">
        <v>47.052020643387458</v>
      </c>
      <c r="U52" s="35">
        <v>47.507181609296097</v>
      </c>
      <c r="V52" s="35">
        <v>43.832224971798446</v>
      </c>
      <c r="W52" s="35">
        <v>34.381576480710599</v>
      </c>
      <c r="X52" s="35">
        <v>3.2804279384253836</v>
      </c>
      <c r="Y52" s="35">
        <v>7.995323699486784</v>
      </c>
      <c r="Z52" s="35">
        <v>46.078557245358802</v>
      </c>
      <c r="AA52" s="35">
        <v>45.4530311848116</v>
      </c>
      <c r="AB52" s="35">
        <v>44.308617112631246</v>
      </c>
      <c r="AC52" s="35">
        <v>44.032099271796014</v>
      </c>
      <c r="AD52" s="35">
        <v>44.303741660914653</v>
      </c>
      <c r="AE52" s="35">
        <v>44.224245031783298</v>
      </c>
      <c r="AF52" s="35">
        <v>43.969081853103056</v>
      </c>
      <c r="AG52" s="35">
        <v>43.969190155447954</v>
      </c>
      <c r="AH52" s="35">
        <v>44.136766828520088</v>
      </c>
      <c r="AI52" s="35">
        <v>44.48361006098245</v>
      </c>
      <c r="AJ52" s="35">
        <v>43.571263532332729</v>
      </c>
      <c r="AK52" s="35">
        <v>43.300751669829253</v>
      </c>
      <c r="AL52" s="35">
        <v>43.149260346727495</v>
      </c>
      <c r="AM52" s="35">
        <v>43.674776170002048</v>
      </c>
      <c r="AN52" s="35">
        <v>44.146689923372818</v>
      </c>
      <c r="AO52" s="35">
        <v>44.134409166369956</v>
      </c>
      <c r="AP52" s="35">
        <v>43.239899384979125</v>
      </c>
      <c r="AQ52" s="35">
        <v>43.21150036482819</v>
      </c>
      <c r="AR52" s="74">
        <v>43.030199118257187</v>
      </c>
      <c r="AS52" s="74">
        <v>42.800161125696548</v>
      </c>
      <c r="AT52" s="74">
        <v>42.710134999850048</v>
      </c>
      <c r="AU52" s="74">
        <v>42.918259638710964</v>
      </c>
      <c r="AV52" s="74">
        <v>43.145172001865632</v>
      </c>
      <c r="AW52" s="74">
        <v>42.86719405253541</v>
      </c>
      <c r="AX52" s="74">
        <v>42.109794073456982</v>
      </c>
      <c r="AY52" s="74">
        <v>41.541816145403551</v>
      </c>
      <c r="AZ52" s="74">
        <v>41.35447677453778</v>
      </c>
      <c r="BA52" s="74">
        <v>41.614741285500237</v>
      </c>
      <c r="BB52" s="74">
        <v>41.855705315485416</v>
      </c>
      <c r="BC52" s="74">
        <v>41.755294843852056</v>
      </c>
      <c r="BD52" s="74">
        <v>41.48140729032864</v>
      </c>
      <c r="BE52" s="74">
        <v>41.407913265159969</v>
      </c>
      <c r="BF52" s="74">
        <v>41.418544872600407</v>
      </c>
      <c r="BG52" s="74">
        <v>41.264841732726246</v>
      </c>
      <c r="BH52" s="74">
        <v>42.175798130839425</v>
      </c>
      <c r="BI52" s="74">
        <v>42.320377988115411</v>
      </c>
      <c r="BJ52" s="74">
        <v>42.282901468947848</v>
      </c>
      <c r="BK52" s="74">
        <v>41.865650381890241</v>
      </c>
      <c r="BL52" s="74">
        <v>41.316117090136892</v>
      </c>
    </row>
    <row r="53" spans="1:64" s="32" customFormat="1" ht="12.95" customHeight="1" x14ac:dyDescent="0.2">
      <c r="A53" s="22" t="s">
        <v>29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</row>
    <row r="54" spans="1:64" s="28" customFormat="1" ht="12.95" customHeight="1" thickBot="1" x14ac:dyDescent="0.25">
      <c r="A54" s="26" t="s">
        <v>30</v>
      </c>
      <c r="B54" s="37" t="e">
        <v>#DIV/0!</v>
      </c>
      <c r="C54" s="37" t="e">
        <v>#DIV/0!</v>
      </c>
      <c r="D54" s="37">
        <v>7.0169631847420453</v>
      </c>
      <c r="E54" s="37">
        <v>7.2380145967441534</v>
      </c>
      <c r="F54" s="37">
        <v>7.0098557207762067</v>
      </c>
      <c r="G54" s="37">
        <v>6.5300878158670335</v>
      </c>
      <c r="H54" s="37">
        <v>4.9835289706370727</v>
      </c>
      <c r="I54" s="37">
        <v>4.8485800466641011</v>
      </c>
      <c r="J54" s="37">
        <v>4.5944106884993996</v>
      </c>
      <c r="K54" s="37">
        <v>4.6971467285260093</v>
      </c>
      <c r="L54" s="37">
        <v>4.8002248770358582</v>
      </c>
      <c r="M54" s="37">
        <v>4.9153629664497922</v>
      </c>
      <c r="N54" s="37">
        <v>5.1959401650730941</v>
      </c>
      <c r="O54" s="37">
        <v>5.7598670620994019</v>
      </c>
      <c r="P54" s="37">
        <v>6.5071168325972844</v>
      </c>
      <c r="Q54" s="37">
        <v>6.903911932425447</v>
      </c>
      <c r="R54" s="37">
        <v>6.8104295533845134</v>
      </c>
      <c r="S54" s="37">
        <v>6.3611827237129059</v>
      </c>
      <c r="T54" s="37">
        <v>5.9442597414742542</v>
      </c>
      <c r="U54" s="37">
        <v>6.0362626335519662</v>
      </c>
      <c r="V54" s="37">
        <v>6.2846285744392967</v>
      </c>
      <c r="W54" s="37">
        <v>7.8319192924074983</v>
      </c>
      <c r="X54" s="37">
        <v>11.756730327940254</v>
      </c>
      <c r="Y54" s="37">
        <v>11.227485176155263</v>
      </c>
      <c r="Z54" s="37">
        <v>6.5272391115056267</v>
      </c>
      <c r="AA54" s="37">
        <v>6.6441157238614394</v>
      </c>
      <c r="AB54" s="37">
        <v>6.9556637343988719</v>
      </c>
      <c r="AC54" s="37">
        <v>7.1608063164442699</v>
      </c>
      <c r="AD54" s="37">
        <v>7.1576989197477969</v>
      </c>
      <c r="AE54" s="37">
        <v>7.0484391269899538</v>
      </c>
      <c r="AF54" s="37">
        <v>6.9658170752251367</v>
      </c>
      <c r="AG54" s="37">
        <v>6.962469491741877</v>
      </c>
      <c r="AH54" s="37">
        <v>7.0531507065067665</v>
      </c>
      <c r="AI54" s="37">
        <v>7.157582936082707</v>
      </c>
      <c r="AJ54" s="37">
        <v>6.9394293895671115</v>
      </c>
      <c r="AK54" s="37">
        <v>6.9101683656339317</v>
      </c>
      <c r="AL54" s="37">
        <v>7.0272877239010922</v>
      </c>
      <c r="AM54" s="37">
        <v>7.1207818704683108</v>
      </c>
      <c r="AN54" s="37">
        <v>7.0901690783138838</v>
      </c>
      <c r="AO54" s="37">
        <v>7.1810504118628522</v>
      </c>
      <c r="AP54" s="37">
        <v>7.2117264242641639</v>
      </c>
      <c r="AQ54" s="37">
        <v>7.3566541958921858</v>
      </c>
      <c r="AR54" s="76">
        <v>7.5495450947496225</v>
      </c>
      <c r="AS54" s="76">
        <v>7.585428432755867</v>
      </c>
      <c r="AT54" s="76">
        <v>7.3558770885968308</v>
      </c>
      <c r="AU54" s="76">
        <v>7.1714608382024148</v>
      </c>
      <c r="AV54" s="76">
        <v>7.1405121070074449</v>
      </c>
      <c r="AW54" s="76">
        <v>7.1647331639048701</v>
      </c>
      <c r="AX54" s="76">
        <v>7.2283059917303039</v>
      </c>
      <c r="AY54" s="76">
        <v>7.2819326471039112</v>
      </c>
      <c r="AZ54" s="76">
        <v>7.2402922616487189</v>
      </c>
      <c r="BA54" s="76">
        <v>7.1116270174965512</v>
      </c>
      <c r="BB54" s="76">
        <v>7.0594119542636706</v>
      </c>
      <c r="BC54" s="76">
        <v>7.1889480083072206</v>
      </c>
      <c r="BD54" s="76">
        <v>7.4511211243277007</v>
      </c>
      <c r="BE54" s="76">
        <v>7.6421396181454675</v>
      </c>
      <c r="BF54" s="76">
        <v>7.6524040563293916</v>
      </c>
      <c r="BG54" s="76">
        <v>7.5226054009008569</v>
      </c>
      <c r="BH54" s="76">
        <v>7.3556486282948548</v>
      </c>
      <c r="BI54" s="76">
        <v>7.5966821327950846</v>
      </c>
      <c r="BJ54" s="76">
        <v>8.0377288011828405</v>
      </c>
      <c r="BK54" s="76">
        <v>8.4435795625855619</v>
      </c>
      <c r="BL54" s="76">
        <v>8.7244293078157202</v>
      </c>
    </row>
    <row r="55" spans="1:64" s="32" customFormat="1" x14ac:dyDescent="0.2">
      <c r="A55" s="15" t="s">
        <v>71</v>
      </c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</row>
  </sheetData>
  <mergeCells count="25">
    <mergeCell ref="B30:C30"/>
    <mergeCell ref="D30:G30"/>
    <mergeCell ref="H30:K30"/>
    <mergeCell ref="AJ30:AM30"/>
    <mergeCell ref="AJ3:AM3"/>
    <mergeCell ref="T30:W30"/>
    <mergeCell ref="H3:K3"/>
    <mergeCell ref="L3:O3"/>
    <mergeCell ref="P3:S3"/>
    <mergeCell ref="B3:C3"/>
    <mergeCell ref="D3:G3"/>
    <mergeCell ref="U3:W3"/>
    <mergeCell ref="L30:O30"/>
    <mergeCell ref="P30:S30"/>
    <mergeCell ref="BH3:BK3"/>
    <mergeCell ref="AZ3:BC3"/>
    <mergeCell ref="AZ30:BC30"/>
    <mergeCell ref="AV3:AY3"/>
    <mergeCell ref="AN30:AP30"/>
    <mergeCell ref="AN3:AQ3"/>
    <mergeCell ref="AV30:AY30"/>
    <mergeCell ref="BD3:BG3"/>
    <mergeCell ref="BD30:BG30"/>
    <mergeCell ref="AR30:AU30"/>
    <mergeCell ref="AR3:AU3"/>
  </mergeCells>
  <pageMargins left="0.23622047244094491" right="0.19685039370078741" top="0.47244094488188981" bottom="0.35433070866141736" header="0.31496062992125984" footer="0.31496062992125984"/>
  <pageSetup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84915-7252-4428-AFCE-9D5E79B713B3}">
  <sheetPr>
    <tabColor rgb="FF92D050"/>
    <pageSetUpPr autoPageBreaks="0"/>
  </sheetPr>
  <dimension ref="A1:HN167"/>
  <sheetViews>
    <sheetView view="pageBreakPreview" zoomScale="96" zoomScaleNormal="100" zoomScaleSheetLayoutView="96" workbookViewId="0">
      <pane xSplit="3" ySplit="3" topLeftCell="D4" activePane="bottomRight" state="frozen"/>
      <selection activeCell="AT47" sqref="AT47"/>
      <selection pane="topRight" activeCell="AT47" sqref="AT47"/>
      <selection pane="bottomLeft" activeCell="AT47" sqref="AT47"/>
      <selection pane="bottomRight" activeCell="H18" sqref="H18"/>
    </sheetView>
  </sheetViews>
  <sheetFormatPr defaultRowHeight="17.100000000000001" customHeight="1" x14ac:dyDescent="0.2"/>
  <cols>
    <col min="1" max="1" width="6.28515625" style="133" customWidth="1"/>
    <col min="2" max="2" width="41.28515625" style="161" customWidth="1"/>
    <col min="3" max="3" width="7.140625" style="133" customWidth="1"/>
    <col min="4" max="9" width="9.7109375" style="157" customWidth="1"/>
    <col min="10" max="14" width="9.7109375" style="133" customWidth="1"/>
    <col min="15" max="15" width="10.42578125" style="133" customWidth="1"/>
    <col min="16" max="16" width="9.7109375" style="133" bestFit="1" customWidth="1"/>
    <col min="17" max="17" width="8.42578125" style="133" customWidth="1"/>
    <col min="18" max="21" width="9.7109375" style="133" bestFit="1" customWidth="1"/>
    <col min="22" max="22" width="10.42578125" style="133" bestFit="1" customWidth="1"/>
    <col min="23" max="26" width="9.7109375" style="133" bestFit="1" customWidth="1"/>
    <col min="27" max="27" width="9.140625" style="133"/>
    <col min="28" max="28" width="10.7109375" style="133" bestFit="1" customWidth="1"/>
    <col min="29" max="31" width="9.7109375" style="133" bestFit="1" customWidth="1"/>
    <col min="32" max="222" width="9.140625" style="133"/>
    <col min="223" max="223" width="6.28515625" style="134" customWidth="1"/>
    <col min="224" max="224" width="41.28515625" style="134" customWidth="1"/>
    <col min="225" max="225" width="7.140625" style="134" customWidth="1"/>
    <col min="226" max="239" width="9.28515625" style="134" customWidth="1"/>
    <col min="240" max="247" width="9.7109375" style="134" customWidth="1"/>
    <col min="248" max="248" width="9.85546875" style="134" customWidth="1"/>
    <col min="249" max="250" width="9.7109375" style="134" customWidth="1"/>
    <col min="251" max="251" width="10.42578125" style="134" customWidth="1"/>
    <col min="252" max="270" width="9.7109375" style="134" customWidth="1"/>
    <col min="271" max="271" width="10.42578125" style="134" customWidth="1"/>
    <col min="272" max="272" width="9.7109375" style="134" bestFit="1" customWidth="1"/>
    <col min="273" max="273" width="8.42578125" style="134" customWidth="1"/>
    <col min="274" max="277" width="9.7109375" style="134" bestFit="1" customWidth="1"/>
    <col min="278" max="278" width="10.42578125" style="134" bestFit="1" customWidth="1"/>
    <col min="279" max="282" width="9.7109375" style="134" bestFit="1" customWidth="1"/>
    <col min="283" max="283" width="9.140625" style="134"/>
    <col min="284" max="284" width="10.7109375" style="134" bestFit="1" customWidth="1"/>
    <col min="285" max="287" width="9.7109375" style="134" bestFit="1" customWidth="1"/>
    <col min="288" max="478" width="9.140625" style="134"/>
    <col min="479" max="479" width="6.28515625" style="134" customWidth="1"/>
    <col min="480" max="480" width="41.28515625" style="134" customWidth="1"/>
    <col min="481" max="481" width="7.140625" style="134" customWidth="1"/>
    <col min="482" max="495" width="9.28515625" style="134" customWidth="1"/>
    <col min="496" max="503" width="9.7109375" style="134" customWidth="1"/>
    <col min="504" max="504" width="9.85546875" style="134" customWidth="1"/>
    <col min="505" max="506" width="9.7109375" style="134" customWidth="1"/>
    <col min="507" max="507" width="10.42578125" style="134" customWidth="1"/>
    <col min="508" max="526" width="9.7109375" style="134" customWidth="1"/>
    <col min="527" max="527" width="10.42578125" style="134" customWidth="1"/>
    <col min="528" max="528" width="9.7109375" style="134" bestFit="1" customWidth="1"/>
    <col min="529" max="529" width="8.42578125" style="134" customWidth="1"/>
    <col min="530" max="533" width="9.7109375" style="134" bestFit="1" customWidth="1"/>
    <col min="534" max="534" width="10.42578125" style="134" bestFit="1" customWidth="1"/>
    <col min="535" max="538" width="9.7109375" style="134" bestFit="1" customWidth="1"/>
    <col min="539" max="539" width="9.140625" style="134"/>
    <col min="540" max="540" width="10.7109375" style="134" bestFit="1" customWidth="1"/>
    <col min="541" max="543" width="9.7109375" style="134" bestFit="1" customWidth="1"/>
    <col min="544" max="734" width="9.140625" style="134"/>
    <col min="735" max="735" width="6.28515625" style="134" customWidth="1"/>
    <col min="736" max="736" width="41.28515625" style="134" customWidth="1"/>
    <col min="737" max="737" width="7.140625" style="134" customWidth="1"/>
    <col min="738" max="751" width="9.28515625" style="134" customWidth="1"/>
    <col min="752" max="759" width="9.7109375" style="134" customWidth="1"/>
    <col min="760" max="760" width="9.85546875" style="134" customWidth="1"/>
    <col min="761" max="762" width="9.7109375" style="134" customWidth="1"/>
    <col min="763" max="763" width="10.42578125" style="134" customWidth="1"/>
    <col min="764" max="782" width="9.7109375" style="134" customWidth="1"/>
    <col min="783" max="783" width="10.42578125" style="134" customWidth="1"/>
    <col min="784" max="784" width="9.7109375" style="134" bestFit="1" customWidth="1"/>
    <col min="785" max="785" width="8.42578125" style="134" customWidth="1"/>
    <col min="786" max="789" width="9.7109375" style="134" bestFit="1" customWidth="1"/>
    <col min="790" max="790" width="10.42578125" style="134" bestFit="1" customWidth="1"/>
    <col min="791" max="794" width="9.7109375" style="134" bestFit="1" customWidth="1"/>
    <col min="795" max="795" width="9.140625" style="134"/>
    <col min="796" max="796" width="10.7109375" style="134" bestFit="1" customWidth="1"/>
    <col min="797" max="799" width="9.7109375" style="134" bestFit="1" customWidth="1"/>
    <col min="800" max="990" width="9.140625" style="134"/>
    <col min="991" max="991" width="6.28515625" style="134" customWidth="1"/>
    <col min="992" max="992" width="41.28515625" style="134" customWidth="1"/>
    <col min="993" max="993" width="7.140625" style="134" customWidth="1"/>
    <col min="994" max="1007" width="9.28515625" style="134" customWidth="1"/>
    <col min="1008" max="1015" width="9.7109375" style="134" customWidth="1"/>
    <col min="1016" max="1016" width="9.85546875" style="134" customWidth="1"/>
    <col min="1017" max="1018" width="9.7109375" style="134" customWidth="1"/>
    <col min="1019" max="1019" width="10.42578125" style="134" customWidth="1"/>
    <col min="1020" max="1038" width="9.7109375" style="134" customWidth="1"/>
    <col min="1039" max="1039" width="10.42578125" style="134" customWidth="1"/>
    <col min="1040" max="1040" width="9.7109375" style="134" bestFit="1" customWidth="1"/>
    <col min="1041" max="1041" width="8.42578125" style="134" customWidth="1"/>
    <col min="1042" max="1045" width="9.7109375" style="134" bestFit="1" customWidth="1"/>
    <col min="1046" max="1046" width="10.42578125" style="134" bestFit="1" customWidth="1"/>
    <col min="1047" max="1050" width="9.7109375" style="134" bestFit="1" customWidth="1"/>
    <col min="1051" max="1051" width="9.140625" style="134"/>
    <col min="1052" max="1052" width="10.7109375" style="134" bestFit="1" customWidth="1"/>
    <col min="1053" max="1055" width="9.7109375" style="134" bestFit="1" customWidth="1"/>
    <col min="1056" max="1246" width="9.140625" style="134"/>
    <col min="1247" max="1247" width="6.28515625" style="134" customWidth="1"/>
    <col min="1248" max="1248" width="41.28515625" style="134" customWidth="1"/>
    <col min="1249" max="1249" width="7.140625" style="134" customWidth="1"/>
    <col min="1250" max="1263" width="9.28515625" style="134" customWidth="1"/>
    <col min="1264" max="1271" width="9.7109375" style="134" customWidth="1"/>
    <col min="1272" max="1272" width="9.85546875" style="134" customWidth="1"/>
    <col min="1273" max="1274" width="9.7109375" style="134" customWidth="1"/>
    <col min="1275" max="1275" width="10.42578125" style="134" customWidth="1"/>
    <col min="1276" max="1294" width="9.7109375" style="134" customWidth="1"/>
    <col min="1295" max="1295" width="10.42578125" style="134" customWidth="1"/>
    <col min="1296" max="1296" width="9.7109375" style="134" bestFit="1" customWidth="1"/>
    <col min="1297" max="1297" width="8.42578125" style="134" customWidth="1"/>
    <col min="1298" max="1301" width="9.7109375" style="134" bestFit="1" customWidth="1"/>
    <col min="1302" max="1302" width="10.42578125" style="134" bestFit="1" customWidth="1"/>
    <col min="1303" max="1306" width="9.7109375" style="134" bestFit="1" customWidth="1"/>
    <col min="1307" max="1307" width="9.140625" style="134"/>
    <col min="1308" max="1308" width="10.7109375" style="134" bestFit="1" customWidth="1"/>
    <col min="1309" max="1311" width="9.7109375" style="134" bestFit="1" customWidth="1"/>
    <col min="1312" max="1502" width="9.140625" style="134"/>
    <col min="1503" max="1503" width="6.28515625" style="134" customWidth="1"/>
    <col min="1504" max="1504" width="41.28515625" style="134" customWidth="1"/>
    <col min="1505" max="1505" width="7.140625" style="134" customWidth="1"/>
    <col min="1506" max="1519" width="9.28515625" style="134" customWidth="1"/>
    <col min="1520" max="1527" width="9.7109375" style="134" customWidth="1"/>
    <col min="1528" max="1528" width="9.85546875" style="134" customWidth="1"/>
    <col min="1529" max="1530" width="9.7109375" style="134" customWidth="1"/>
    <col min="1531" max="1531" width="10.42578125" style="134" customWidth="1"/>
    <col min="1532" max="1550" width="9.7109375" style="134" customWidth="1"/>
    <col min="1551" max="1551" width="10.42578125" style="134" customWidth="1"/>
    <col min="1552" max="1552" width="9.7109375" style="134" bestFit="1" customWidth="1"/>
    <col min="1553" max="1553" width="8.42578125" style="134" customWidth="1"/>
    <col min="1554" max="1557" width="9.7109375" style="134" bestFit="1" customWidth="1"/>
    <col min="1558" max="1558" width="10.42578125" style="134" bestFit="1" customWidth="1"/>
    <col min="1559" max="1562" width="9.7109375" style="134" bestFit="1" customWidth="1"/>
    <col min="1563" max="1563" width="9.140625" style="134"/>
    <col min="1564" max="1564" width="10.7109375" style="134" bestFit="1" customWidth="1"/>
    <col min="1565" max="1567" width="9.7109375" style="134" bestFit="1" customWidth="1"/>
    <col min="1568" max="1758" width="9.140625" style="134"/>
    <col min="1759" max="1759" width="6.28515625" style="134" customWidth="1"/>
    <col min="1760" max="1760" width="41.28515625" style="134" customWidth="1"/>
    <col min="1761" max="1761" width="7.140625" style="134" customWidth="1"/>
    <col min="1762" max="1775" width="9.28515625" style="134" customWidth="1"/>
    <col min="1776" max="1783" width="9.7109375" style="134" customWidth="1"/>
    <col min="1784" max="1784" width="9.85546875" style="134" customWidth="1"/>
    <col min="1785" max="1786" width="9.7109375" style="134" customWidth="1"/>
    <col min="1787" max="1787" width="10.42578125" style="134" customWidth="1"/>
    <col min="1788" max="1806" width="9.7109375" style="134" customWidth="1"/>
    <col min="1807" max="1807" width="10.42578125" style="134" customWidth="1"/>
    <col min="1808" max="1808" width="9.7109375" style="134" bestFit="1" customWidth="1"/>
    <col min="1809" max="1809" width="8.42578125" style="134" customWidth="1"/>
    <col min="1810" max="1813" width="9.7109375" style="134" bestFit="1" customWidth="1"/>
    <col min="1814" max="1814" width="10.42578125" style="134" bestFit="1" customWidth="1"/>
    <col min="1815" max="1818" width="9.7109375" style="134" bestFit="1" customWidth="1"/>
    <col min="1819" max="1819" width="9.140625" style="134"/>
    <col min="1820" max="1820" width="10.7109375" style="134" bestFit="1" customWidth="1"/>
    <col min="1821" max="1823" width="9.7109375" style="134" bestFit="1" customWidth="1"/>
    <col min="1824" max="2014" width="9.140625" style="134"/>
    <col min="2015" max="2015" width="6.28515625" style="134" customWidth="1"/>
    <col min="2016" max="2016" width="41.28515625" style="134" customWidth="1"/>
    <col min="2017" max="2017" width="7.140625" style="134" customWidth="1"/>
    <col min="2018" max="2031" width="9.28515625" style="134" customWidth="1"/>
    <col min="2032" max="2039" width="9.7109375" style="134" customWidth="1"/>
    <col min="2040" max="2040" width="9.85546875" style="134" customWidth="1"/>
    <col min="2041" max="2042" width="9.7109375" style="134" customWidth="1"/>
    <col min="2043" max="2043" width="10.42578125" style="134" customWidth="1"/>
    <col min="2044" max="2062" width="9.7109375" style="134" customWidth="1"/>
    <col min="2063" max="2063" width="10.42578125" style="134" customWidth="1"/>
    <col min="2064" max="2064" width="9.7109375" style="134" bestFit="1" customWidth="1"/>
    <col min="2065" max="2065" width="8.42578125" style="134" customWidth="1"/>
    <col min="2066" max="2069" width="9.7109375" style="134" bestFit="1" customWidth="1"/>
    <col min="2070" max="2070" width="10.42578125" style="134" bestFit="1" customWidth="1"/>
    <col min="2071" max="2074" width="9.7109375" style="134" bestFit="1" customWidth="1"/>
    <col min="2075" max="2075" width="9.140625" style="134"/>
    <col min="2076" max="2076" width="10.7109375" style="134" bestFit="1" customWidth="1"/>
    <col min="2077" max="2079" width="9.7109375" style="134" bestFit="1" customWidth="1"/>
    <col min="2080" max="2270" width="9.140625" style="134"/>
    <col min="2271" max="2271" width="6.28515625" style="134" customWidth="1"/>
    <col min="2272" max="2272" width="41.28515625" style="134" customWidth="1"/>
    <col min="2273" max="2273" width="7.140625" style="134" customWidth="1"/>
    <col min="2274" max="2287" width="9.28515625" style="134" customWidth="1"/>
    <col min="2288" max="2295" width="9.7109375" style="134" customWidth="1"/>
    <col min="2296" max="2296" width="9.85546875" style="134" customWidth="1"/>
    <col min="2297" max="2298" width="9.7109375" style="134" customWidth="1"/>
    <col min="2299" max="2299" width="10.42578125" style="134" customWidth="1"/>
    <col min="2300" max="2318" width="9.7109375" style="134" customWidth="1"/>
    <col min="2319" max="2319" width="10.42578125" style="134" customWidth="1"/>
    <col min="2320" max="2320" width="9.7109375" style="134" bestFit="1" customWidth="1"/>
    <col min="2321" max="2321" width="8.42578125" style="134" customWidth="1"/>
    <col min="2322" max="2325" width="9.7109375" style="134" bestFit="1" customWidth="1"/>
    <col min="2326" max="2326" width="10.42578125" style="134" bestFit="1" customWidth="1"/>
    <col min="2327" max="2330" width="9.7109375" style="134" bestFit="1" customWidth="1"/>
    <col min="2331" max="2331" width="9.140625" style="134"/>
    <col min="2332" max="2332" width="10.7109375" style="134" bestFit="1" customWidth="1"/>
    <col min="2333" max="2335" width="9.7109375" style="134" bestFit="1" customWidth="1"/>
    <col min="2336" max="2526" width="9.140625" style="134"/>
    <col min="2527" max="2527" width="6.28515625" style="134" customWidth="1"/>
    <col min="2528" max="2528" width="41.28515625" style="134" customWidth="1"/>
    <col min="2529" max="2529" width="7.140625" style="134" customWidth="1"/>
    <col min="2530" max="2543" width="9.28515625" style="134" customWidth="1"/>
    <col min="2544" max="2551" width="9.7109375" style="134" customWidth="1"/>
    <col min="2552" max="2552" width="9.85546875" style="134" customWidth="1"/>
    <col min="2553" max="2554" width="9.7109375" style="134" customWidth="1"/>
    <col min="2555" max="2555" width="10.42578125" style="134" customWidth="1"/>
    <col min="2556" max="2574" width="9.7109375" style="134" customWidth="1"/>
    <col min="2575" max="2575" width="10.42578125" style="134" customWidth="1"/>
    <col min="2576" max="2576" width="9.7109375" style="134" bestFit="1" customWidth="1"/>
    <col min="2577" max="2577" width="8.42578125" style="134" customWidth="1"/>
    <col min="2578" max="2581" width="9.7109375" style="134" bestFit="1" customWidth="1"/>
    <col min="2582" max="2582" width="10.42578125" style="134" bestFit="1" customWidth="1"/>
    <col min="2583" max="2586" width="9.7109375" style="134" bestFit="1" customWidth="1"/>
    <col min="2587" max="2587" width="9.140625" style="134"/>
    <col min="2588" max="2588" width="10.7109375" style="134" bestFit="1" customWidth="1"/>
    <col min="2589" max="2591" width="9.7109375" style="134" bestFit="1" customWidth="1"/>
    <col min="2592" max="2782" width="9.140625" style="134"/>
    <col min="2783" max="2783" width="6.28515625" style="134" customWidth="1"/>
    <col min="2784" max="2784" width="41.28515625" style="134" customWidth="1"/>
    <col min="2785" max="2785" width="7.140625" style="134" customWidth="1"/>
    <col min="2786" max="2799" width="9.28515625" style="134" customWidth="1"/>
    <col min="2800" max="2807" width="9.7109375" style="134" customWidth="1"/>
    <col min="2808" max="2808" width="9.85546875" style="134" customWidth="1"/>
    <col min="2809" max="2810" width="9.7109375" style="134" customWidth="1"/>
    <col min="2811" max="2811" width="10.42578125" style="134" customWidth="1"/>
    <col min="2812" max="2830" width="9.7109375" style="134" customWidth="1"/>
    <col min="2831" max="2831" width="10.42578125" style="134" customWidth="1"/>
    <col min="2832" max="2832" width="9.7109375" style="134" bestFit="1" customWidth="1"/>
    <col min="2833" max="2833" width="8.42578125" style="134" customWidth="1"/>
    <col min="2834" max="2837" width="9.7109375" style="134" bestFit="1" customWidth="1"/>
    <col min="2838" max="2838" width="10.42578125" style="134" bestFit="1" customWidth="1"/>
    <col min="2839" max="2842" width="9.7109375" style="134" bestFit="1" customWidth="1"/>
    <col min="2843" max="2843" width="9.140625" style="134"/>
    <col min="2844" max="2844" width="10.7109375" style="134" bestFit="1" customWidth="1"/>
    <col min="2845" max="2847" width="9.7109375" style="134" bestFit="1" customWidth="1"/>
    <col min="2848" max="3038" width="9.140625" style="134"/>
    <col min="3039" max="3039" width="6.28515625" style="134" customWidth="1"/>
    <col min="3040" max="3040" width="41.28515625" style="134" customWidth="1"/>
    <col min="3041" max="3041" width="7.140625" style="134" customWidth="1"/>
    <col min="3042" max="3055" width="9.28515625" style="134" customWidth="1"/>
    <col min="3056" max="3063" width="9.7109375" style="134" customWidth="1"/>
    <col min="3064" max="3064" width="9.85546875" style="134" customWidth="1"/>
    <col min="3065" max="3066" width="9.7109375" style="134" customWidth="1"/>
    <col min="3067" max="3067" width="10.42578125" style="134" customWidth="1"/>
    <col min="3068" max="3086" width="9.7109375" style="134" customWidth="1"/>
    <col min="3087" max="3087" width="10.42578125" style="134" customWidth="1"/>
    <col min="3088" max="3088" width="9.7109375" style="134" bestFit="1" customWidth="1"/>
    <col min="3089" max="3089" width="8.42578125" style="134" customWidth="1"/>
    <col min="3090" max="3093" width="9.7109375" style="134" bestFit="1" customWidth="1"/>
    <col min="3094" max="3094" width="10.42578125" style="134" bestFit="1" customWidth="1"/>
    <col min="3095" max="3098" width="9.7109375" style="134" bestFit="1" customWidth="1"/>
    <col min="3099" max="3099" width="9.140625" style="134"/>
    <col min="3100" max="3100" width="10.7109375" style="134" bestFit="1" customWidth="1"/>
    <col min="3101" max="3103" width="9.7109375" style="134" bestFit="1" customWidth="1"/>
    <col min="3104" max="3294" width="9.140625" style="134"/>
    <col min="3295" max="3295" width="6.28515625" style="134" customWidth="1"/>
    <col min="3296" max="3296" width="41.28515625" style="134" customWidth="1"/>
    <col min="3297" max="3297" width="7.140625" style="134" customWidth="1"/>
    <col min="3298" max="3311" width="9.28515625" style="134" customWidth="1"/>
    <col min="3312" max="3319" width="9.7109375" style="134" customWidth="1"/>
    <col min="3320" max="3320" width="9.85546875" style="134" customWidth="1"/>
    <col min="3321" max="3322" width="9.7109375" style="134" customWidth="1"/>
    <col min="3323" max="3323" width="10.42578125" style="134" customWidth="1"/>
    <col min="3324" max="3342" width="9.7109375" style="134" customWidth="1"/>
    <col min="3343" max="3343" width="10.42578125" style="134" customWidth="1"/>
    <col min="3344" max="3344" width="9.7109375" style="134" bestFit="1" customWidth="1"/>
    <col min="3345" max="3345" width="8.42578125" style="134" customWidth="1"/>
    <col min="3346" max="3349" width="9.7109375" style="134" bestFit="1" customWidth="1"/>
    <col min="3350" max="3350" width="10.42578125" style="134" bestFit="1" customWidth="1"/>
    <col min="3351" max="3354" width="9.7109375" style="134" bestFit="1" customWidth="1"/>
    <col min="3355" max="3355" width="9.140625" style="134"/>
    <col min="3356" max="3356" width="10.7109375" style="134" bestFit="1" customWidth="1"/>
    <col min="3357" max="3359" width="9.7109375" style="134" bestFit="1" customWidth="1"/>
    <col min="3360" max="3550" width="9.140625" style="134"/>
    <col min="3551" max="3551" width="6.28515625" style="134" customWidth="1"/>
    <col min="3552" max="3552" width="41.28515625" style="134" customWidth="1"/>
    <col min="3553" max="3553" width="7.140625" style="134" customWidth="1"/>
    <col min="3554" max="3567" width="9.28515625" style="134" customWidth="1"/>
    <col min="3568" max="3575" width="9.7109375" style="134" customWidth="1"/>
    <col min="3576" max="3576" width="9.85546875" style="134" customWidth="1"/>
    <col min="3577" max="3578" width="9.7109375" style="134" customWidth="1"/>
    <col min="3579" max="3579" width="10.42578125" style="134" customWidth="1"/>
    <col min="3580" max="3598" width="9.7109375" style="134" customWidth="1"/>
    <col min="3599" max="3599" width="10.42578125" style="134" customWidth="1"/>
    <col min="3600" max="3600" width="9.7109375" style="134" bestFit="1" customWidth="1"/>
    <col min="3601" max="3601" width="8.42578125" style="134" customWidth="1"/>
    <col min="3602" max="3605" width="9.7109375" style="134" bestFit="1" customWidth="1"/>
    <col min="3606" max="3606" width="10.42578125" style="134" bestFit="1" customWidth="1"/>
    <col min="3607" max="3610" width="9.7109375" style="134" bestFit="1" customWidth="1"/>
    <col min="3611" max="3611" width="9.140625" style="134"/>
    <col min="3612" max="3612" width="10.7109375" style="134" bestFit="1" customWidth="1"/>
    <col min="3613" max="3615" width="9.7109375" style="134" bestFit="1" customWidth="1"/>
    <col min="3616" max="3806" width="9.140625" style="134"/>
    <col min="3807" max="3807" width="6.28515625" style="134" customWidth="1"/>
    <col min="3808" max="3808" width="41.28515625" style="134" customWidth="1"/>
    <col min="3809" max="3809" width="7.140625" style="134" customWidth="1"/>
    <col min="3810" max="3823" width="9.28515625" style="134" customWidth="1"/>
    <col min="3824" max="3831" width="9.7109375" style="134" customWidth="1"/>
    <col min="3832" max="3832" width="9.85546875" style="134" customWidth="1"/>
    <col min="3833" max="3834" width="9.7109375" style="134" customWidth="1"/>
    <col min="3835" max="3835" width="10.42578125" style="134" customWidth="1"/>
    <col min="3836" max="3854" width="9.7109375" style="134" customWidth="1"/>
    <col min="3855" max="3855" width="10.42578125" style="134" customWidth="1"/>
    <col min="3856" max="3856" width="9.7109375" style="134" bestFit="1" customWidth="1"/>
    <col min="3857" max="3857" width="8.42578125" style="134" customWidth="1"/>
    <col min="3858" max="3861" width="9.7109375" style="134" bestFit="1" customWidth="1"/>
    <col min="3862" max="3862" width="10.42578125" style="134" bestFit="1" customWidth="1"/>
    <col min="3863" max="3866" width="9.7109375" style="134" bestFit="1" customWidth="1"/>
    <col min="3867" max="3867" width="9.140625" style="134"/>
    <col min="3868" max="3868" width="10.7109375" style="134" bestFit="1" customWidth="1"/>
    <col min="3869" max="3871" width="9.7109375" style="134" bestFit="1" customWidth="1"/>
    <col min="3872" max="4062" width="9.140625" style="134"/>
    <col min="4063" max="4063" width="6.28515625" style="134" customWidth="1"/>
    <col min="4064" max="4064" width="41.28515625" style="134" customWidth="1"/>
    <col min="4065" max="4065" width="7.140625" style="134" customWidth="1"/>
    <col min="4066" max="4079" width="9.28515625" style="134" customWidth="1"/>
    <col min="4080" max="4087" width="9.7109375" style="134" customWidth="1"/>
    <col min="4088" max="4088" width="9.85546875" style="134" customWidth="1"/>
    <col min="4089" max="4090" width="9.7109375" style="134" customWidth="1"/>
    <col min="4091" max="4091" width="10.42578125" style="134" customWidth="1"/>
    <col min="4092" max="4110" width="9.7109375" style="134" customWidth="1"/>
    <col min="4111" max="4111" width="10.42578125" style="134" customWidth="1"/>
    <col min="4112" max="4112" width="9.7109375" style="134" bestFit="1" customWidth="1"/>
    <col min="4113" max="4113" width="8.42578125" style="134" customWidth="1"/>
    <col min="4114" max="4117" width="9.7109375" style="134" bestFit="1" customWidth="1"/>
    <col min="4118" max="4118" width="10.42578125" style="134" bestFit="1" customWidth="1"/>
    <col min="4119" max="4122" width="9.7109375" style="134" bestFit="1" customWidth="1"/>
    <col min="4123" max="4123" width="9.140625" style="134"/>
    <col min="4124" max="4124" width="10.7109375" style="134" bestFit="1" customWidth="1"/>
    <col min="4125" max="4127" width="9.7109375" style="134" bestFit="1" customWidth="1"/>
    <col min="4128" max="4318" width="9.140625" style="134"/>
    <col min="4319" max="4319" width="6.28515625" style="134" customWidth="1"/>
    <col min="4320" max="4320" width="41.28515625" style="134" customWidth="1"/>
    <col min="4321" max="4321" width="7.140625" style="134" customWidth="1"/>
    <col min="4322" max="4335" width="9.28515625" style="134" customWidth="1"/>
    <col min="4336" max="4343" width="9.7109375" style="134" customWidth="1"/>
    <col min="4344" max="4344" width="9.85546875" style="134" customWidth="1"/>
    <col min="4345" max="4346" width="9.7109375" style="134" customWidth="1"/>
    <col min="4347" max="4347" width="10.42578125" style="134" customWidth="1"/>
    <col min="4348" max="4366" width="9.7109375" style="134" customWidth="1"/>
    <col min="4367" max="4367" width="10.42578125" style="134" customWidth="1"/>
    <col min="4368" max="4368" width="9.7109375" style="134" bestFit="1" customWidth="1"/>
    <col min="4369" max="4369" width="8.42578125" style="134" customWidth="1"/>
    <col min="4370" max="4373" width="9.7109375" style="134" bestFit="1" customWidth="1"/>
    <col min="4374" max="4374" width="10.42578125" style="134" bestFit="1" customWidth="1"/>
    <col min="4375" max="4378" width="9.7109375" style="134" bestFit="1" customWidth="1"/>
    <col min="4379" max="4379" width="9.140625" style="134"/>
    <col min="4380" max="4380" width="10.7109375" style="134" bestFit="1" customWidth="1"/>
    <col min="4381" max="4383" width="9.7109375" style="134" bestFit="1" customWidth="1"/>
    <col min="4384" max="4574" width="9.140625" style="134"/>
    <col min="4575" max="4575" width="6.28515625" style="134" customWidth="1"/>
    <col min="4576" max="4576" width="41.28515625" style="134" customWidth="1"/>
    <col min="4577" max="4577" width="7.140625" style="134" customWidth="1"/>
    <col min="4578" max="4591" width="9.28515625" style="134" customWidth="1"/>
    <col min="4592" max="4599" width="9.7109375" style="134" customWidth="1"/>
    <col min="4600" max="4600" width="9.85546875" style="134" customWidth="1"/>
    <col min="4601" max="4602" width="9.7109375" style="134" customWidth="1"/>
    <col min="4603" max="4603" width="10.42578125" style="134" customWidth="1"/>
    <col min="4604" max="4622" width="9.7109375" style="134" customWidth="1"/>
    <col min="4623" max="4623" width="10.42578125" style="134" customWidth="1"/>
    <col min="4624" max="4624" width="9.7109375" style="134" bestFit="1" customWidth="1"/>
    <col min="4625" max="4625" width="8.42578125" style="134" customWidth="1"/>
    <col min="4626" max="4629" width="9.7109375" style="134" bestFit="1" customWidth="1"/>
    <col min="4630" max="4630" width="10.42578125" style="134" bestFit="1" customWidth="1"/>
    <col min="4631" max="4634" width="9.7109375" style="134" bestFit="1" customWidth="1"/>
    <col min="4635" max="4635" width="9.140625" style="134"/>
    <col min="4636" max="4636" width="10.7109375" style="134" bestFit="1" customWidth="1"/>
    <col min="4637" max="4639" width="9.7109375" style="134" bestFit="1" customWidth="1"/>
    <col min="4640" max="4830" width="9.140625" style="134"/>
    <col min="4831" max="4831" width="6.28515625" style="134" customWidth="1"/>
    <col min="4832" max="4832" width="41.28515625" style="134" customWidth="1"/>
    <col min="4833" max="4833" width="7.140625" style="134" customWidth="1"/>
    <col min="4834" max="4847" width="9.28515625" style="134" customWidth="1"/>
    <col min="4848" max="4855" width="9.7109375" style="134" customWidth="1"/>
    <col min="4856" max="4856" width="9.85546875" style="134" customWidth="1"/>
    <col min="4857" max="4858" width="9.7109375" style="134" customWidth="1"/>
    <col min="4859" max="4859" width="10.42578125" style="134" customWidth="1"/>
    <col min="4860" max="4878" width="9.7109375" style="134" customWidth="1"/>
    <col min="4879" max="4879" width="10.42578125" style="134" customWidth="1"/>
    <col min="4880" max="4880" width="9.7109375" style="134" bestFit="1" customWidth="1"/>
    <col min="4881" max="4881" width="8.42578125" style="134" customWidth="1"/>
    <col min="4882" max="4885" width="9.7109375" style="134" bestFit="1" customWidth="1"/>
    <col min="4886" max="4886" width="10.42578125" style="134" bestFit="1" customWidth="1"/>
    <col min="4887" max="4890" width="9.7109375" style="134" bestFit="1" customWidth="1"/>
    <col min="4891" max="4891" width="9.140625" style="134"/>
    <col min="4892" max="4892" width="10.7109375" style="134" bestFit="1" customWidth="1"/>
    <col min="4893" max="4895" width="9.7109375" style="134" bestFit="1" customWidth="1"/>
    <col min="4896" max="5086" width="9.140625" style="134"/>
    <col min="5087" max="5087" width="6.28515625" style="134" customWidth="1"/>
    <col min="5088" max="5088" width="41.28515625" style="134" customWidth="1"/>
    <col min="5089" max="5089" width="7.140625" style="134" customWidth="1"/>
    <col min="5090" max="5103" width="9.28515625" style="134" customWidth="1"/>
    <col min="5104" max="5111" width="9.7109375" style="134" customWidth="1"/>
    <col min="5112" max="5112" width="9.85546875" style="134" customWidth="1"/>
    <col min="5113" max="5114" width="9.7109375" style="134" customWidth="1"/>
    <col min="5115" max="5115" width="10.42578125" style="134" customWidth="1"/>
    <col min="5116" max="5134" width="9.7109375" style="134" customWidth="1"/>
    <col min="5135" max="5135" width="10.42578125" style="134" customWidth="1"/>
    <col min="5136" max="5136" width="9.7109375" style="134" bestFit="1" customWidth="1"/>
    <col min="5137" max="5137" width="8.42578125" style="134" customWidth="1"/>
    <col min="5138" max="5141" width="9.7109375" style="134" bestFit="1" customWidth="1"/>
    <col min="5142" max="5142" width="10.42578125" style="134" bestFit="1" customWidth="1"/>
    <col min="5143" max="5146" width="9.7109375" style="134" bestFit="1" customWidth="1"/>
    <col min="5147" max="5147" width="9.140625" style="134"/>
    <col min="5148" max="5148" width="10.7109375" style="134" bestFit="1" customWidth="1"/>
    <col min="5149" max="5151" width="9.7109375" style="134" bestFit="1" customWidth="1"/>
    <col min="5152" max="5342" width="9.140625" style="134"/>
    <col min="5343" max="5343" width="6.28515625" style="134" customWidth="1"/>
    <col min="5344" max="5344" width="41.28515625" style="134" customWidth="1"/>
    <col min="5345" max="5345" width="7.140625" style="134" customWidth="1"/>
    <col min="5346" max="5359" width="9.28515625" style="134" customWidth="1"/>
    <col min="5360" max="5367" width="9.7109375" style="134" customWidth="1"/>
    <col min="5368" max="5368" width="9.85546875" style="134" customWidth="1"/>
    <col min="5369" max="5370" width="9.7109375" style="134" customWidth="1"/>
    <col min="5371" max="5371" width="10.42578125" style="134" customWidth="1"/>
    <col min="5372" max="5390" width="9.7109375" style="134" customWidth="1"/>
    <col min="5391" max="5391" width="10.42578125" style="134" customWidth="1"/>
    <col min="5392" max="5392" width="9.7109375" style="134" bestFit="1" customWidth="1"/>
    <col min="5393" max="5393" width="8.42578125" style="134" customWidth="1"/>
    <col min="5394" max="5397" width="9.7109375" style="134" bestFit="1" customWidth="1"/>
    <col min="5398" max="5398" width="10.42578125" style="134" bestFit="1" customWidth="1"/>
    <col min="5399" max="5402" width="9.7109375" style="134" bestFit="1" customWidth="1"/>
    <col min="5403" max="5403" width="9.140625" style="134"/>
    <col min="5404" max="5404" width="10.7109375" style="134" bestFit="1" customWidth="1"/>
    <col min="5405" max="5407" width="9.7109375" style="134" bestFit="1" customWidth="1"/>
    <col min="5408" max="5598" width="9.140625" style="134"/>
    <col min="5599" max="5599" width="6.28515625" style="134" customWidth="1"/>
    <col min="5600" max="5600" width="41.28515625" style="134" customWidth="1"/>
    <col min="5601" max="5601" width="7.140625" style="134" customWidth="1"/>
    <col min="5602" max="5615" width="9.28515625" style="134" customWidth="1"/>
    <col min="5616" max="5623" width="9.7109375" style="134" customWidth="1"/>
    <col min="5624" max="5624" width="9.85546875" style="134" customWidth="1"/>
    <col min="5625" max="5626" width="9.7109375" style="134" customWidth="1"/>
    <col min="5627" max="5627" width="10.42578125" style="134" customWidth="1"/>
    <col min="5628" max="5646" width="9.7109375" style="134" customWidth="1"/>
    <col min="5647" max="5647" width="10.42578125" style="134" customWidth="1"/>
    <col min="5648" max="5648" width="9.7109375" style="134" bestFit="1" customWidth="1"/>
    <col min="5649" max="5649" width="8.42578125" style="134" customWidth="1"/>
    <col min="5650" max="5653" width="9.7109375" style="134" bestFit="1" customWidth="1"/>
    <col min="5654" max="5654" width="10.42578125" style="134" bestFit="1" customWidth="1"/>
    <col min="5655" max="5658" width="9.7109375" style="134" bestFit="1" customWidth="1"/>
    <col min="5659" max="5659" width="9.140625" style="134"/>
    <col min="5660" max="5660" width="10.7109375" style="134" bestFit="1" customWidth="1"/>
    <col min="5661" max="5663" width="9.7109375" style="134" bestFit="1" customWidth="1"/>
    <col min="5664" max="5854" width="9.140625" style="134"/>
    <col min="5855" max="5855" width="6.28515625" style="134" customWidth="1"/>
    <col min="5856" max="5856" width="41.28515625" style="134" customWidth="1"/>
    <col min="5857" max="5857" width="7.140625" style="134" customWidth="1"/>
    <col min="5858" max="5871" width="9.28515625" style="134" customWidth="1"/>
    <col min="5872" max="5879" width="9.7109375" style="134" customWidth="1"/>
    <col min="5880" max="5880" width="9.85546875" style="134" customWidth="1"/>
    <col min="5881" max="5882" width="9.7109375" style="134" customWidth="1"/>
    <col min="5883" max="5883" width="10.42578125" style="134" customWidth="1"/>
    <col min="5884" max="5902" width="9.7109375" style="134" customWidth="1"/>
    <col min="5903" max="5903" width="10.42578125" style="134" customWidth="1"/>
    <col min="5904" max="5904" width="9.7109375" style="134" bestFit="1" customWidth="1"/>
    <col min="5905" max="5905" width="8.42578125" style="134" customWidth="1"/>
    <col min="5906" max="5909" width="9.7109375" style="134" bestFit="1" customWidth="1"/>
    <col min="5910" max="5910" width="10.42578125" style="134" bestFit="1" customWidth="1"/>
    <col min="5911" max="5914" width="9.7109375" style="134" bestFit="1" customWidth="1"/>
    <col min="5915" max="5915" width="9.140625" style="134"/>
    <col min="5916" max="5916" width="10.7109375" style="134" bestFit="1" customWidth="1"/>
    <col min="5917" max="5919" width="9.7109375" style="134" bestFit="1" customWidth="1"/>
    <col min="5920" max="6110" width="9.140625" style="134"/>
    <col min="6111" max="6111" width="6.28515625" style="134" customWidth="1"/>
    <col min="6112" max="6112" width="41.28515625" style="134" customWidth="1"/>
    <col min="6113" max="6113" width="7.140625" style="134" customWidth="1"/>
    <col min="6114" max="6127" width="9.28515625" style="134" customWidth="1"/>
    <col min="6128" max="6135" width="9.7109375" style="134" customWidth="1"/>
    <col min="6136" max="6136" width="9.85546875" style="134" customWidth="1"/>
    <col min="6137" max="6138" width="9.7109375" style="134" customWidth="1"/>
    <col min="6139" max="6139" width="10.42578125" style="134" customWidth="1"/>
    <col min="6140" max="6158" width="9.7109375" style="134" customWidth="1"/>
    <col min="6159" max="6159" width="10.42578125" style="134" customWidth="1"/>
    <col min="6160" max="6160" width="9.7109375" style="134" bestFit="1" customWidth="1"/>
    <col min="6161" max="6161" width="8.42578125" style="134" customWidth="1"/>
    <col min="6162" max="6165" width="9.7109375" style="134" bestFit="1" customWidth="1"/>
    <col min="6166" max="6166" width="10.42578125" style="134" bestFit="1" customWidth="1"/>
    <col min="6167" max="6170" width="9.7109375" style="134" bestFit="1" customWidth="1"/>
    <col min="6171" max="6171" width="9.140625" style="134"/>
    <col min="6172" max="6172" width="10.7109375" style="134" bestFit="1" customWidth="1"/>
    <col min="6173" max="6175" width="9.7109375" style="134" bestFit="1" customWidth="1"/>
    <col min="6176" max="6366" width="9.140625" style="134"/>
    <col min="6367" max="6367" width="6.28515625" style="134" customWidth="1"/>
    <col min="6368" max="6368" width="41.28515625" style="134" customWidth="1"/>
    <col min="6369" max="6369" width="7.140625" style="134" customWidth="1"/>
    <col min="6370" max="6383" width="9.28515625" style="134" customWidth="1"/>
    <col min="6384" max="6391" width="9.7109375" style="134" customWidth="1"/>
    <col min="6392" max="6392" width="9.85546875" style="134" customWidth="1"/>
    <col min="6393" max="6394" width="9.7109375" style="134" customWidth="1"/>
    <col min="6395" max="6395" width="10.42578125" style="134" customWidth="1"/>
    <col min="6396" max="6414" width="9.7109375" style="134" customWidth="1"/>
    <col min="6415" max="6415" width="10.42578125" style="134" customWidth="1"/>
    <col min="6416" max="6416" width="9.7109375" style="134" bestFit="1" customWidth="1"/>
    <col min="6417" max="6417" width="8.42578125" style="134" customWidth="1"/>
    <col min="6418" max="6421" width="9.7109375" style="134" bestFit="1" customWidth="1"/>
    <col min="6422" max="6422" width="10.42578125" style="134" bestFit="1" customWidth="1"/>
    <col min="6423" max="6426" width="9.7109375" style="134" bestFit="1" customWidth="1"/>
    <col min="6427" max="6427" width="9.140625" style="134"/>
    <col min="6428" max="6428" width="10.7109375" style="134" bestFit="1" customWidth="1"/>
    <col min="6429" max="6431" width="9.7109375" style="134" bestFit="1" customWidth="1"/>
    <col min="6432" max="6622" width="9.140625" style="134"/>
    <col min="6623" max="6623" width="6.28515625" style="134" customWidth="1"/>
    <col min="6624" max="6624" width="41.28515625" style="134" customWidth="1"/>
    <col min="6625" max="6625" width="7.140625" style="134" customWidth="1"/>
    <col min="6626" max="6639" width="9.28515625" style="134" customWidth="1"/>
    <col min="6640" max="6647" width="9.7109375" style="134" customWidth="1"/>
    <col min="6648" max="6648" width="9.85546875" style="134" customWidth="1"/>
    <col min="6649" max="6650" width="9.7109375" style="134" customWidth="1"/>
    <col min="6651" max="6651" width="10.42578125" style="134" customWidth="1"/>
    <col min="6652" max="6670" width="9.7109375" style="134" customWidth="1"/>
    <col min="6671" max="6671" width="10.42578125" style="134" customWidth="1"/>
    <col min="6672" max="6672" width="9.7109375" style="134" bestFit="1" customWidth="1"/>
    <col min="6673" max="6673" width="8.42578125" style="134" customWidth="1"/>
    <col min="6674" max="6677" width="9.7109375" style="134" bestFit="1" customWidth="1"/>
    <col min="6678" max="6678" width="10.42578125" style="134" bestFit="1" customWidth="1"/>
    <col min="6679" max="6682" width="9.7109375" style="134" bestFit="1" customWidth="1"/>
    <col min="6683" max="6683" width="9.140625" style="134"/>
    <col min="6684" max="6684" width="10.7109375" style="134" bestFit="1" customWidth="1"/>
    <col min="6685" max="6687" width="9.7109375" style="134" bestFit="1" customWidth="1"/>
    <col min="6688" max="6878" width="9.140625" style="134"/>
    <col min="6879" max="6879" width="6.28515625" style="134" customWidth="1"/>
    <col min="6880" max="6880" width="41.28515625" style="134" customWidth="1"/>
    <col min="6881" max="6881" width="7.140625" style="134" customWidth="1"/>
    <col min="6882" max="6895" width="9.28515625" style="134" customWidth="1"/>
    <col min="6896" max="6903" width="9.7109375" style="134" customWidth="1"/>
    <col min="6904" max="6904" width="9.85546875" style="134" customWidth="1"/>
    <col min="6905" max="6906" width="9.7109375" style="134" customWidth="1"/>
    <col min="6907" max="6907" width="10.42578125" style="134" customWidth="1"/>
    <col min="6908" max="6926" width="9.7109375" style="134" customWidth="1"/>
    <col min="6927" max="6927" width="10.42578125" style="134" customWidth="1"/>
    <col min="6928" max="6928" width="9.7109375" style="134" bestFit="1" customWidth="1"/>
    <col min="6929" max="6929" width="8.42578125" style="134" customWidth="1"/>
    <col min="6930" max="6933" width="9.7109375" style="134" bestFit="1" customWidth="1"/>
    <col min="6934" max="6934" width="10.42578125" style="134" bestFit="1" customWidth="1"/>
    <col min="6935" max="6938" width="9.7109375" style="134" bestFit="1" customWidth="1"/>
    <col min="6939" max="6939" width="9.140625" style="134"/>
    <col min="6940" max="6940" width="10.7109375" style="134" bestFit="1" customWidth="1"/>
    <col min="6941" max="6943" width="9.7109375" style="134" bestFit="1" customWidth="1"/>
    <col min="6944" max="7134" width="9.140625" style="134"/>
    <col min="7135" max="7135" width="6.28515625" style="134" customWidth="1"/>
    <col min="7136" max="7136" width="41.28515625" style="134" customWidth="1"/>
    <col min="7137" max="7137" width="7.140625" style="134" customWidth="1"/>
    <col min="7138" max="7151" width="9.28515625" style="134" customWidth="1"/>
    <col min="7152" max="7159" width="9.7109375" style="134" customWidth="1"/>
    <col min="7160" max="7160" width="9.85546875" style="134" customWidth="1"/>
    <col min="7161" max="7162" width="9.7109375" style="134" customWidth="1"/>
    <col min="7163" max="7163" width="10.42578125" style="134" customWidth="1"/>
    <col min="7164" max="7182" width="9.7109375" style="134" customWidth="1"/>
    <col min="7183" max="7183" width="10.42578125" style="134" customWidth="1"/>
    <col min="7184" max="7184" width="9.7109375" style="134" bestFit="1" customWidth="1"/>
    <col min="7185" max="7185" width="8.42578125" style="134" customWidth="1"/>
    <col min="7186" max="7189" width="9.7109375" style="134" bestFit="1" customWidth="1"/>
    <col min="7190" max="7190" width="10.42578125" style="134" bestFit="1" customWidth="1"/>
    <col min="7191" max="7194" width="9.7109375" style="134" bestFit="1" customWidth="1"/>
    <col min="7195" max="7195" width="9.140625" style="134"/>
    <col min="7196" max="7196" width="10.7109375" style="134" bestFit="1" customWidth="1"/>
    <col min="7197" max="7199" width="9.7109375" style="134" bestFit="1" customWidth="1"/>
    <col min="7200" max="7390" width="9.140625" style="134"/>
    <col min="7391" max="7391" width="6.28515625" style="134" customWidth="1"/>
    <col min="7392" max="7392" width="41.28515625" style="134" customWidth="1"/>
    <col min="7393" max="7393" width="7.140625" style="134" customWidth="1"/>
    <col min="7394" max="7407" width="9.28515625" style="134" customWidth="1"/>
    <col min="7408" max="7415" width="9.7109375" style="134" customWidth="1"/>
    <col min="7416" max="7416" width="9.85546875" style="134" customWidth="1"/>
    <col min="7417" max="7418" width="9.7109375" style="134" customWidth="1"/>
    <col min="7419" max="7419" width="10.42578125" style="134" customWidth="1"/>
    <col min="7420" max="7438" width="9.7109375" style="134" customWidth="1"/>
    <col min="7439" max="7439" width="10.42578125" style="134" customWidth="1"/>
    <col min="7440" max="7440" width="9.7109375" style="134" bestFit="1" customWidth="1"/>
    <col min="7441" max="7441" width="8.42578125" style="134" customWidth="1"/>
    <col min="7442" max="7445" width="9.7109375" style="134" bestFit="1" customWidth="1"/>
    <col min="7446" max="7446" width="10.42578125" style="134" bestFit="1" customWidth="1"/>
    <col min="7447" max="7450" width="9.7109375" style="134" bestFit="1" customWidth="1"/>
    <col min="7451" max="7451" width="9.140625" style="134"/>
    <col min="7452" max="7452" width="10.7109375" style="134" bestFit="1" customWidth="1"/>
    <col min="7453" max="7455" width="9.7109375" style="134" bestFit="1" customWidth="1"/>
    <col min="7456" max="7646" width="9.140625" style="134"/>
    <col min="7647" max="7647" width="6.28515625" style="134" customWidth="1"/>
    <col min="7648" max="7648" width="41.28515625" style="134" customWidth="1"/>
    <col min="7649" max="7649" width="7.140625" style="134" customWidth="1"/>
    <col min="7650" max="7663" width="9.28515625" style="134" customWidth="1"/>
    <col min="7664" max="7671" width="9.7109375" style="134" customWidth="1"/>
    <col min="7672" max="7672" width="9.85546875" style="134" customWidth="1"/>
    <col min="7673" max="7674" width="9.7109375" style="134" customWidth="1"/>
    <col min="7675" max="7675" width="10.42578125" style="134" customWidth="1"/>
    <col min="7676" max="7694" width="9.7109375" style="134" customWidth="1"/>
    <col min="7695" max="7695" width="10.42578125" style="134" customWidth="1"/>
    <col min="7696" max="7696" width="9.7109375" style="134" bestFit="1" customWidth="1"/>
    <col min="7697" max="7697" width="8.42578125" style="134" customWidth="1"/>
    <col min="7698" max="7701" width="9.7109375" style="134" bestFit="1" customWidth="1"/>
    <col min="7702" max="7702" width="10.42578125" style="134" bestFit="1" customWidth="1"/>
    <col min="7703" max="7706" width="9.7109375" style="134" bestFit="1" customWidth="1"/>
    <col min="7707" max="7707" width="9.140625" style="134"/>
    <col min="7708" max="7708" width="10.7109375" style="134" bestFit="1" customWidth="1"/>
    <col min="7709" max="7711" width="9.7109375" style="134" bestFit="1" customWidth="1"/>
    <col min="7712" max="7902" width="9.140625" style="134"/>
    <col min="7903" max="7903" width="6.28515625" style="134" customWidth="1"/>
    <col min="7904" max="7904" width="41.28515625" style="134" customWidth="1"/>
    <col min="7905" max="7905" width="7.140625" style="134" customWidth="1"/>
    <col min="7906" max="7919" width="9.28515625" style="134" customWidth="1"/>
    <col min="7920" max="7927" width="9.7109375" style="134" customWidth="1"/>
    <col min="7928" max="7928" width="9.85546875" style="134" customWidth="1"/>
    <col min="7929" max="7930" width="9.7109375" style="134" customWidth="1"/>
    <col min="7931" max="7931" width="10.42578125" style="134" customWidth="1"/>
    <col min="7932" max="7950" width="9.7109375" style="134" customWidth="1"/>
    <col min="7951" max="7951" width="10.42578125" style="134" customWidth="1"/>
    <col min="7952" max="7952" width="9.7109375" style="134" bestFit="1" customWidth="1"/>
    <col min="7953" max="7953" width="8.42578125" style="134" customWidth="1"/>
    <col min="7954" max="7957" width="9.7109375" style="134" bestFit="1" customWidth="1"/>
    <col min="7958" max="7958" width="10.42578125" style="134" bestFit="1" customWidth="1"/>
    <col min="7959" max="7962" width="9.7109375" style="134" bestFit="1" customWidth="1"/>
    <col min="7963" max="7963" width="9.140625" style="134"/>
    <col min="7964" max="7964" width="10.7109375" style="134" bestFit="1" customWidth="1"/>
    <col min="7965" max="7967" width="9.7109375" style="134" bestFit="1" customWidth="1"/>
    <col min="7968" max="8158" width="9.140625" style="134"/>
    <col min="8159" max="8159" width="6.28515625" style="134" customWidth="1"/>
    <col min="8160" max="8160" width="41.28515625" style="134" customWidth="1"/>
    <col min="8161" max="8161" width="7.140625" style="134" customWidth="1"/>
    <col min="8162" max="8175" width="9.28515625" style="134" customWidth="1"/>
    <col min="8176" max="8183" width="9.7109375" style="134" customWidth="1"/>
    <col min="8184" max="8184" width="9.85546875" style="134" customWidth="1"/>
    <col min="8185" max="8186" width="9.7109375" style="134" customWidth="1"/>
    <col min="8187" max="8187" width="10.42578125" style="134" customWidth="1"/>
    <col min="8188" max="8206" width="9.7109375" style="134" customWidth="1"/>
    <col min="8207" max="8207" width="10.42578125" style="134" customWidth="1"/>
    <col min="8208" max="8208" width="9.7109375" style="134" bestFit="1" customWidth="1"/>
    <col min="8209" max="8209" width="8.42578125" style="134" customWidth="1"/>
    <col min="8210" max="8213" width="9.7109375" style="134" bestFit="1" customWidth="1"/>
    <col min="8214" max="8214" width="10.42578125" style="134" bestFit="1" customWidth="1"/>
    <col min="8215" max="8218" width="9.7109375" style="134" bestFit="1" customWidth="1"/>
    <col min="8219" max="8219" width="9.140625" style="134"/>
    <col min="8220" max="8220" width="10.7109375" style="134" bestFit="1" customWidth="1"/>
    <col min="8221" max="8223" width="9.7109375" style="134" bestFit="1" customWidth="1"/>
    <col min="8224" max="8414" width="9.140625" style="134"/>
    <col min="8415" max="8415" width="6.28515625" style="134" customWidth="1"/>
    <col min="8416" max="8416" width="41.28515625" style="134" customWidth="1"/>
    <col min="8417" max="8417" width="7.140625" style="134" customWidth="1"/>
    <col min="8418" max="8431" width="9.28515625" style="134" customWidth="1"/>
    <col min="8432" max="8439" width="9.7109375" style="134" customWidth="1"/>
    <col min="8440" max="8440" width="9.85546875" style="134" customWidth="1"/>
    <col min="8441" max="8442" width="9.7109375" style="134" customWidth="1"/>
    <col min="8443" max="8443" width="10.42578125" style="134" customWidth="1"/>
    <col min="8444" max="8462" width="9.7109375" style="134" customWidth="1"/>
    <col min="8463" max="8463" width="10.42578125" style="134" customWidth="1"/>
    <col min="8464" max="8464" width="9.7109375" style="134" bestFit="1" customWidth="1"/>
    <col min="8465" max="8465" width="8.42578125" style="134" customWidth="1"/>
    <col min="8466" max="8469" width="9.7109375" style="134" bestFit="1" customWidth="1"/>
    <col min="8470" max="8470" width="10.42578125" style="134" bestFit="1" customWidth="1"/>
    <col min="8471" max="8474" width="9.7109375" style="134" bestFit="1" customWidth="1"/>
    <col min="8475" max="8475" width="9.140625" style="134"/>
    <col min="8476" max="8476" width="10.7109375" style="134" bestFit="1" customWidth="1"/>
    <col min="8477" max="8479" width="9.7109375" style="134" bestFit="1" customWidth="1"/>
    <col min="8480" max="8670" width="9.140625" style="134"/>
    <col min="8671" max="8671" width="6.28515625" style="134" customWidth="1"/>
    <col min="8672" max="8672" width="41.28515625" style="134" customWidth="1"/>
    <col min="8673" max="8673" width="7.140625" style="134" customWidth="1"/>
    <col min="8674" max="8687" width="9.28515625" style="134" customWidth="1"/>
    <col min="8688" max="8695" width="9.7109375" style="134" customWidth="1"/>
    <col min="8696" max="8696" width="9.85546875" style="134" customWidth="1"/>
    <col min="8697" max="8698" width="9.7109375" style="134" customWidth="1"/>
    <col min="8699" max="8699" width="10.42578125" style="134" customWidth="1"/>
    <col min="8700" max="8718" width="9.7109375" style="134" customWidth="1"/>
    <col min="8719" max="8719" width="10.42578125" style="134" customWidth="1"/>
    <col min="8720" max="8720" width="9.7109375" style="134" bestFit="1" customWidth="1"/>
    <col min="8721" max="8721" width="8.42578125" style="134" customWidth="1"/>
    <col min="8722" max="8725" width="9.7109375" style="134" bestFit="1" customWidth="1"/>
    <col min="8726" max="8726" width="10.42578125" style="134" bestFit="1" customWidth="1"/>
    <col min="8727" max="8730" width="9.7109375" style="134" bestFit="1" customWidth="1"/>
    <col min="8731" max="8731" width="9.140625" style="134"/>
    <col min="8732" max="8732" width="10.7109375" style="134" bestFit="1" customWidth="1"/>
    <col min="8733" max="8735" width="9.7109375" style="134" bestFit="1" customWidth="1"/>
    <col min="8736" max="8926" width="9.140625" style="134"/>
    <col min="8927" max="8927" width="6.28515625" style="134" customWidth="1"/>
    <col min="8928" max="8928" width="41.28515625" style="134" customWidth="1"/>
    <col min="8929" max="8929" width="7.140625" style="134" customWidth="1"/>
    <col min="8930" max="8943" width="9.28515625" style="134" customWidth="1"/>
    <col min="8944" max="8951" width="9.7109375" style="134" customWidth="1"/>
    <col min="8952" max="8952" width="9.85546875" style="134" customWidth="1"/>
    <col min="8953" max="8954" width="9.7109375" style="134" customWidth="1"/>
    <col min="8955" max="8955" width="10.42578125" style="134" customWidth="1"/>
    <col min="8956" max="8974" width="9.7109375" style="134" customWidth="1"/>
    <col min="8975" max="8975" width="10.42578125" style="134" customWidth="1"/>
    <col min="8976" max="8976" width="9.7109375" style="134" bestFit="1" customWidth="1"/>
    <col min="8977" max="8977" width="8.42578125" style="134" customWidth="1"/>
    <col min="8978" max="8981" width="9.7109375" style="134" bestFit="1" customWidth="1"/>
    <col min="8982" max="8982" width="10.42578125" style="134" bestFit="1" customWidth="1"/>
    <col min="8983" max="8986" width="9.7109375" style="134" bestFit="1" customWidth="1"/>
    <col min="8987" max="8987" width="9.140625" style="134"/>
    <col min="8988" max="8988" width="10.7109375" style="134" bestFit="1" customWidth="1"/>
    <col min="8989" max="8991" width="9.7109375" style="134" bestFit="1" customWidth="1"/>
    <col min="8992" max="9182" width="9.140625" style="134"/>
    <col min="9183" max="9183" width="6.28515625" style="134" customWidth="1"/>
    <col min="9184" max="9184" width="41.28515625" style="134" customWidth="1"/>
    <col min="9185" max="9185" width="7.140625" style="134" customWidth="1"/>
    <col min="9186" max="9199" width="9.28515625" style="134" customWidth="1"/>
    <col min="9200" max="9207" width="9.7109375" style="134" customWidth="1"/>
    <col min="9208" max="9208" width="9.85546875" style="134" customWidth="1"/>
    <col min="9209" max="9210" width="9.7109375" style="134" customWidth="1"/>
    <col min="9211" max="9211" width="10.42578125" style="134" customWidth="1"/>
    <col min="9212" max="9230" width="9.7109375" style="134" customWidth="1"/>
    <col min="9231" max="9231" width="10.42578125" style="134" customWidth="1"/>
    <col min="9232" max="9232" width="9.7109375" style="134" bestFit="1" customWidth="1"/>
    <col min="9233" max="9233" width="8.42578125" style="134" customWidth="1"/>
    <col min="9234" max="9237" width="9.7109375" style="134" bestFit="1" customWidth="1"/>
    <col min="9238" max="9238" width="10.42578125" style="134" bestFit="1" customWidth="1"/>
    <col min="9239" max="9242" width="9.7109375" style="134" bestFit="1" customWidth="1"/>
    <col min="9243" max="9243" width="9.140625" style="134"/>
    <col min="9244" max="9244" width="10.7109375" style="134" bestFit="1" customWidth="1"/>
    <col min="9245" max="9247" width="9.7109375" style="134" bestFit="1" customWidth="1"/>
    <col min="9248" max="9438" width="9.140625" style="134"/>
    <col min="9439" max="9439" width="6.28515625" style="134" customWidth="1"/>
    <col min="9440" max="9440" width="41.28515625" style="134" customWidth="1"/>
    <col min="9441" max="9441" width="7.140625" style="134" customWidth="1"/>
    <col min="9442" max="9455" width="9.28515625" style="134" customWidth="1"/>
    <col min="9456" max="9463" width="9.7109375" style="134" customWidth="1"/>
    <col min="9464" max="9464" width="9.85546875" style="134" customWidth="1"/>
    <col min="9465" max="9466" width="9.7109375" style="134" customWidth="1"/>
    <col min="9467" max="9467" width="10.42578125" style="134" customWidth="1"/>
    <col min="9468" max="9486" width="9.7109375" style="134" customWidth="1"/>
    <col min="9487" max="9487" width="10.42578125" style="134" customWidth="1"/>
    <col min="9488" max="9488" width="9.7109375" style="134" bestFit="1" customWidth="1"/>
    <col min="9489" max="9489" width="8.42578125" style="134" customWidth="1"/>
    <col min="9490" max="9493" width="9.7109375" style="134" bestFit="1" customWidth="1"/>
    <col min="9494" max="9494" width="10.42578125" style="134" bestFit="1" customWidth="1"/>
    <col min="9495" max="9498" width="9.7109375" style="134" bestFit="1" customWidth="1"/>
    <col min="9499" max="9499" width="9.140625" style="134"/>
    <col min="9500" max="9500" width="10.7109375" style="134" bestFit="1" customWidth="1"/>
    <col min="9501" max="9503" width="9.7109375" style="134" bestFit="1" customWidth="1"/>
    <col min="9504" max="9694" width="9.140625" style="134"/>
    <col min="9695" max="9695" width="6.28515625" style="134" customWidth="1"/>
    <col min="9696" max="9696" width="41.28515625" style="134" customWidth="1"/>
    <col min="9697" max="9697" width="7.140625" style="134" customWidth="1"/>
    <col min="9698" max="9711" width="9.28515625" style="134" customWidth="1"/>
    <col min="9712" max="9719" width="9.7109375" style="134" customWidth="1"/>
    <col min="9720" max="9720" width="9.85546875" style="134" customWidth="1"/>
    <col min="9721" max="9722" width="9.7109375" style="134" customWidth="1"/>
    <col min="9723" max="9723" width="10.42578125" style="134" customWidth="1"/>
    <col min="9724" max="9742" width="9.7109375" style="134" customWidth="1"/>
    <col min="9743" max="9743" width="10.42578125" style="134" customWidth="1"/>
    <col min="9744" max="9744" width="9.7109375" style="134" bestFit="1" customWidth="1"/>
    <col min="9745" max="9745" width="8.42578125" style="134" customWidth="1"/>
    <col min="9746" max="9749" width="9.7109375" style="134" bestFit="1" customWidth="1"/>
    <col min="9750" max="9750" width="10.42578125" style="134" bestFit="1" customWidth="1"/>
    <col min="9751" max="9754" width="9.7109375" style="134" bestFit="1" customWidth="1"/>
    <col min="9755" max="9755" width="9.140625" style="134"/>
    <col min="9756" max="9756" width="10.7109375" style="134" bestFit="1" customWidth="1"/>
    <col min="9757" max="9759" width="9.7109375" style="134" bestFit="1" customWidth="1"/>
    <col min="9760" max="9950" width="9.140625" style="134"/>
    <col min="9951" max="9951" width="6.28515625" style="134" customWidth="1"/>
    <col min="9952" max="9952" width="41.28515625" style="134" customWidth="1"/>
    <col min="9953" max="9953" width="7.140625" style="134" customWidth="1"/>
    <col min="9954" max="9967" width="9.28515625" style="134" customWidth="1"/>
    <col min="9968" max="9975" width="9.7109375" style="134" customWidth="1"/>
    <col min="9976" max="9976" width="9.85546875" style="134" customWidth="1"/>
    <col min="9977" max="9978" width="9.7109375" style="134" customWidth="1"/>
    <col min="9979" max="9979" width="10.42578125" style="134" customWidth="1"/>
    <col min="9980" max="9998" width="9.7109375" style="134" customWidth="1"/>
    <col min="9999" max="9999" width="10.42578125" style="134" customWidth="1"/>
    <col min="10000" max="10000" width="9.7109375" style="134" bestFit="1" customWidth="1"/>
    <col min="10001" max="10001" width="8.42578125" style="134" customWidth="1"/>
    <col min="10002" max="10005" width="9.7109375" style="134" bestFit="1" customWidth="1"/>
    <col min="10006" max="10006" width="10.42578125" style="134" bestFit="1" customWidth="1"/>
    <col min="10007" max="10010" width="9.7109375" style="134" bestFit="1" customWidth="1"/>
    <col min="10011" max="10011" width="9.140625" style="134"/>
    <col min="10012" max="10012" width="10.7109375" style="134" bestFit="1" customWidth="1"/>
    <col min="10013" max="10015" width="9.7109375" style="134" bestFit="1" customWidth="1"/>
    <col min="10016" max="10206" width="9.140625" style="134"/>
    <col min="10207" max="10207" width="6.28515625" style="134" customWidth="1"/>
    <col min="10208" max="10208" width="41.28515625" style="134" customWidth="1"/>
    <col min="10209" max="10209" width="7.140625" style="134" customWidth="1"/>
    <col min="10210" max="10223" width="9.28515625" style="134" customWidth="1"/>
    <col min="10224" max="10231" width="9.7109375" style="134" customWidth="1"/>
    <col min="10232" max="10232" width="9.85546875" style="134" customWidth="1"/>
    <col min="10233" max="10234" width="9.7109375" style="134" customWidth="1"/>
    <col min="10235" max="10235" width="10.42578125" style="134" customWidth="1"/>
    <col min="10236" max="10254" width="9.7109375" style="134" customWidth="1"/>
    <col min="10255" max="10255" width="10.42578125" style="134" customWidth="1"/>
    <col min="10256" max="10256" width="9.7109375" style="134" bestFit="1" customWidth="1"/>
    <col min="10257" max="10257" width="8.42578125" style="134" customWidth="1"/>
    <col min="10258" max="10261" width="9.7109375" style="134" bestFit="1" customWidth="1"/>
    <col min="10262" max="10262" width="10.42578125" style="134" bestFit="1" customWidth="1"/>
    <col min="10263" max="10266" width="9.7109375" style="134" bestFit="1" customWidth="1"/>
    <col min="10267" max="10267" width="9.140625" style="134"/>
    <col min="10268" max="10268" width="10.7109375" style="134" bestFit="1" customWidth="1"/>
    <col min="10269" max="10271" width="9.7109375" style="134" bestFit="1" customWidth="1"/>
    <col min="10272" max="10462" width="9.140625" style="134"/>
    <col min="10463" max="10463" width="6.28515625" style="134" customWidth="1"/>
    <col min="10464" max="10464" width="41.28515625" style="134" customWidth="1"/>
    <col min="10465" max="10465" width="7.140625" style="134" customWidth="1"/>
    <col min="10466" max="10479" width="9.28515625" style="134" customWidth="1"/>
    <col min="10480" max="10487" width="9.7109375" style="134" customWidth="1"/>
    <col min="10488" max="10488" width="9.85546875" style="134" customWidth="1"/>
    <col min="10489" max="10490" width="9.7109375" style="134" customWidth="1"/>
    <col min="10491" max="10491" width="10.42578125" style="134" customWidth="1"/>
    <col min="10492" max="10510" width="9.7109375" style="134" customWidth="1"/>
    <col min="10511" max="10511" width="10.42578125" style="134" customWidth="1"/>
    <col min="10512" max="10512" width="9.7109375" style="134" bestFit="1" customWidth="1"/>
    <col min="10513" max="10513" width="8.42578125" style="134" customWidth="1"/>
    <col min="10514" max="10517" width="9.7109375" style="134" bestFit="1" customWidth="1"/>
    <col min="10518" max="10518" width="10.42578125" style="134" bestFit="1" customWidth="1"/>
    <col min="10519" max="10522" width="9.7109375" style="134" bestFit="1" customWidth="1"/>
    <col min="10523" max="10523" width="9.140625" style="134"/>
    <col min="10524" max="10524" width="10.7109375" style="134" bestFit="1" customWidth="1"/>
    <col min="10525" max="10527" width="9.7109375" style="134" bestFit="1" customWidth="1"/>
    <col min="10528" max="10718" width="9.140625" style="134"/>
    <col min="10719" max="10719" width="6.28515625" style="134" customWidth="1"/>
    <col min="10720" max="10720" width="41.28515625" style="134" customWidth="1"/>
    <col min="10721" max="10721" width="7.140625" style="134" customWidth="1"/>
    <col min="10722" max="10735" width="9.28515625" style="134" customWidth="1"/>
    <col min="10736" max="10743" width="9.7109375" style="134" customWidth="1"/>
    <col min="10744" max="10744" width="9.85546875" style="134" customWidth="1"/>
    <col min="10745" max="10746" width="9.7109375" style="134" customWidth="1"/>
    <col min="10747" max="10747" width="10.42578125" style="134" customWidth="1"/>
    <col min="10748" max="10766" width="9.7109375" style="134" customWidth="1"/>
    <col min="10767" max="10767" width="10.42578125" style="134" customWidth="1"/>
    <col min="10768" max="10768" width="9.7109375" style="134" bestFit="1" customWidth="1"/>
    <col min="10769" max="10769" width="8.42578125" style="134" customWidth="1"/>
    <col min="10770" max="10773" width="9.7109375" style="134" bestFit="1" customWidth="1"/>
    <col min="10774" max="10774" width="10.42578125" style="134" bestFit="1" customWidth="1"/>
    <col min="10775" max="10778" width="9.7109375" style="134" bestFit="1" customWidth="1"/>
    <col min="10779" max="10779" width="9.140625" style="134"/>
    <col min="10780" max="10780" width="10.7109375" style="134" bestFit="1" customWidth="1"/>
    <col min="10781" max="10783" width="9.7109375" style="134" bestFit="1" customWidth="1"/>
    <col min="10784" max="10974" width="9.140625" style="134"/>
    <col min="10975" max="10975" width="6.28515625" style="134" customWidth="1"/>
    <col min="10976" max="10976" width="41.28515625" style="134" customWidth="1"/>
    <col min="10977" max="10977" width="7.140625" style="134" customWidth="1"/>
    <col min="10978" max="10991" width="9.28515625" style="134" customWidth="1"/>
    <col min="10992" max="10999" width="9.7109375" style="134" customWidth="1"/>
    <col min="11000" max="11000" width="9.85546875" style="134" customWidth="1"/>
    <col min="11001" max="11002" width="9.7109375" style="134" customWidth="1"/>
    <col min="11003" max="11003" width="10.42578125" style="134" customWidth="1"/>
    <col min="11004" max="11022" width="9.7109375" style="134" customWidth="1"/>
    <col min="11023" max="11023" width="10.42578125" style="134" customWidth="1"/>
    <col min="11024" max="11024" width="9.7109375" style="134" bestFit="1" customWidth="1"/>
    <col min="11025" max="11025" width="8.42578125" style="134" customWidth="1"/>
    <col min="11026" max="11029" width="9.7109375" style="134" bestFit="1" customWidth="1"/>
    <col min="11030" max="11030" width="10.42578125" style="134" bestFit="1" customWidth="1"/>
    <col min="11031" max="11034" width="9.7109375" style="134" bestFit="1" customWidth="1"/>
    <col min="11035" max="11035" width="9.140625" style="134"/>
    <col min="11036" max="11036" width="10.7109375" style="134" bestFit="1" customWidth="1"/>
    <col min="11037" max="11039" width="9.7109375" style="134" bestFit="1" customWidth="1"/>
    <col min="11040" max="11230" width="9.140625" style="134"/>
    <col min="11231" max="11231" width="6.28515625" style="134" customWidth="1"/>
    <col min="11232" max="11232" width="41.28515625" style="134" customWidth="1"/>
    <col min="11233" max="11233" width="7.140625" style="134" customWidth="1"/>
    <col min="11234" max="11247" width="9.28515625" style="134" customWidth="1"/>
    <col min="11248" max="11255" width="9.7109375" style="134" customWidth="1"/>
    <col min="11256" max="11256" width="9.85546875" style="134" customWidth="1"/>
    <col min="11257" max="11258" width="9.7109375" style="134" customWidth="1"/>
    <col min="11259" max="11259" width="10.42578125" style="134" customWidth="1"/>
    <col min="11260" max="11278" width="9.7109375" style="134" customWidth="1"/>
    <col min="11279" max="11279" width="10.42578125" style="134" customWidth="1"/>
    <col min="11280" max="11280" width="9.7109375" style="134" bestFit="1" customWidth="1"/>
    <col min="11281" max="11281" width="8.42578125" style="134" customWidth="1"/>
    <col min="11282" max="11285" width="9.7109375" style="134" bestFit="1" customWidth="1"/>
    <col min="11286" max="11286" width="10.42578125" style="134" bestFit="1" customWidth="1"/>
    <col min="11287" max="11290" width="9.7109375" style="134" bestFit="1" customWidth="1"/>
    <col min="11291" max="11291" width="9.140625" style="134"/>
    <col min="11292" max="11292" width="10.7109375" style="134" bestFit="1" customWidth="1"/>
    <col min="11293" max="11295" width="9.7109375" style="134" bestFit="1" customWidth="1"/>
    <col min="11296" max="11486" width="9.140625" style="134"/>
    <col min="11487" max="11487" width="6.28515625" style="134" customWidth="1"/>
    <col min="11488" max="11488" width="41.28515625" style="134" customWidth="1"/>
    <col min="11489" max="11489" width="7.140625" style="134" customWidth="1"/>
    <col min="11490" max="11503" width="9.28515625" style="134" customWidth="1"/>
    <col min="11504" max="11511" width="9.7109375" style="134" customWidth="1"/>
    <col min="11512" max="11512" width="9.85546875" style="134" customWidth="1"/>
    <col min="11513" max="11514" width="9.7109375" style="134" customWidth="1"/>
    <col min="11515" max="11515" width="10.42578125" style="134" customWidth="1"/>
    <col min="11516" max="11534" width="9.7109375" style="134" customWidth="1"/>
    <col min="11535" max="11535" width="10.42578125" style="134" customWidth="1"/>
    <col min="11536" max="11536" width="9.7109375" style="134" bestFit="1" customWidth="1"/>
    <col min="11537" max="11537" width="8.42578125" style="134" customWidth="1"/>
    <col min="11538" max="11541" width="9.7109375" style="134" bestFit="1" customWidth="1"/>
    <col min="11542" max="11542" width="10.42578125" style="134" bestFit="1" customWidth="1"/>
    <col min="11543" max="11546" width="9.7109375" style="134" bestFit="1" customWidth="1"/>
    <col min="11547" max="11547" width="9.140625" style="134"/>
    <col min="11548" max="11548" width="10.7109375" style="134" bestFit="1" customWidth="1"/>
    <col min="11549" max="11551" width="9.7109375" style="134" bestFit="1" customWidth="1"/>
    <col min="11552" max="11742" width="9.140625" style="134"/>
    <col min="11743" max="11743" width="6.28515625" style="134" customWidth="1"/>
    <col min="11744" max="11744" width="41.28515625" style="134" customWidth="1"/>
    <col min="11745" max="11745" width="7.140625" style="134" customWidth="1"/>
    <col min="11746" max="11759" width="9.28515625" style="134" customWidth="1"/>
    <col min="11760" max="11767" width="9.7109375" style="134" customWidth="1"/>
    <col min="11768" max="11768" width="9.85546875" style="134" customWidth="1"/>
    <col min="11769" max="11770" width="9.7109375" style="134" customWidth="1"/>
    <col min="11771" max="11771" width="10.42578125" style="134" customWidth="1"/>
    <col min="11772" max="11790" width="9.7109375" style="134" customWidth="1"/>
    <col min="11791" max="11791" width="10.42578125" style="134" customWidth="1"/>
    <col min="11792" max="11792" width="9.7109375" style="134" bestFit="1" customWidth="1"/>
    <col min="11793" max="11793" width="8.42578125" style="134" customWidth="1"/>
    <col min="11794" max="11797" width="9.7109375" style="134" bestFit="1" customWidth="1"/>
    <col min="11798" max="11798" width="10.42578125" style="134" bestFit="1" customWidth="1"/>
    <col min="11799" max="11802" width="9.7109375" style="134" bestFit="1" customWidth="1"/>
    <col min="11803" max="11803" width="9.140625" style="134"/>
    <col min="11804" max="11804" width="10.7109375" style="134" bestFit="1" customWidth="1"/>
    <col min="11805" max="11807" width="9.7109375" style="134" bestFit="1" customWidth="1"/>
    <col min="11808" max="11998" width="9.140625" style="134"/>
    <col min="11999" max="11999" width="6.28515625" style="134" customWidth="1"/>
    <col min="12000" max="12000" width="41.28515625" style="134" customWidth="1"/>
    <col min="12001" max="12001" width="7.140625" style="134" customWidth="1"/>
    <col min="12002" max="12015" width="9.28515625" style="134" customWidth="1"/>
    <col min="12016" max="12023" width="9.7109375" style="134" customWidth="1"/>
    <col min="12024" max="12024" width="9.85546875" style="134" customWidth="1"/>
    <col min="12025" max="12026" width="9.7109375" style="134" customWidth="1"/>
    <col min="12027" max="12027" width="10.42578125" style="134" customWidth="1"/>
    <col min="12028" max="12046" width="9.7109375" style="134" customWidth="1"/>
    <col min="12047" max="12047" width="10.42578125" style="134" customWidth="1"/>
    <col min="12048" max="12048" width="9.7109375" style="134" bestFit="1" customWidth="1"/>
    <col min="12049" max="12049" width="8.42578125" style="134" customWidth="1"/>
    <col min="12050" max="12053" width="9.7109375" style="134" bestFit="1" customWidth="1"/>
    <col min="12054" max="12054" width="10.42578125" style="134" bestFit="1" customWidth="1"/>
    <col min="12055" max="12058" width="9.7109375" style="134" bestFit="1" customWidth="1"/>
    <col min="12059" max="12059" width="9.140625" style="134"/>
    <col min="12060" max="12060" width="10.7109375" style="134" bestFit="1" customWidth="1"/>
    <col min="12061" max="12063" width="9.7109375" style="134" bestFit="1" customWidth="1"/>
    <col min="12064" max="12254" width="9.140625" style="134"/>
    <col min="12255" max="12255" width="6.28515625" style="134" customWidth="1"/>
    <col min="12256" max="12256" width="41.28515625" style="134" customWidth="1"/>
    <col min="12257" max="12257" width="7.140625" style="134" customWidth="1"/>
    <col min="12258" max="12271" width="9.28515625" style="134" customWidth="1"/>
    <col min="12272" max="12279" width="9.7109375" style="134" customWidth="1"/>
    <col min="12280" max="12280" width="9.85546875" style="134" customWidth="1"/>
    <col min="12281" max="12282" width="9.7109375" style="134" customWidth="1"/>
    <col min="12283" max="12283" width="10.42578125" style="134" customWidth="1"/>
    <col min="12284" max="12302" width="9.7109375" style="134" customWidth="1"/>
    <col min="12303" max="12303" width="10.42578125" style="134" customWidth="1"/>
    <col min="12304" max="12304" width="9.7109375" style="134" bestFit="1" customWidth="1"/>
    <col min="12305" max="12305" width="8.42578125" style="134" customWidth="1"/>
    <col min="12306" max="12309" width="9.7109375" style="134" bestFit="1" customWidth="1"/>
    <col min="12310" max="12310" width="10.42578125" style="134" bestFit="1" customWidth="1"/>
    <col min="12311" max="12314" width="9.7109375" style="134" bestFit="1" customWidth="1"/>
    <col min="12315" max="12315" width="9.140625" style="134"/>
    <col min="12316" max="12316" width="10.7109375" style="134" bestFit="1" customWidth="1"/>
    <col min="12317" max="12319" width="9.7109375" style="134" bestFit="1" customWidth="1"/>
    <col min="12320" max="12510" width="9.140625" style="134"/>
    <col min="12511" max="12511" width="6.28515625" style="134" customWidth="1"/>
    <col min="12512" max="12512" width="41.28515625" style="134" customWidth="1"/>
    <col min="12513" max="12513" width="7.140625" style="134" customWidth="1"/>
    <col min="12514" max="12527" width="9.28515625" style="134" customWidth="1"/>
    <col min="12528" max="12535" width="9.7109375" style="134" customWidth="1"/>
    <col min="12536" max="12536" width="9.85546875" style="134" customWidth="1"/>
    <col min="12537" max="12538" width="9.7109375" style="134" customWidth="1"/>
    <col min="12539" max="12539" width="10.42578125" style="134" customWidth="1"/>
    <col min="12540" max="12558" width="9.7109375" style="134" customWidth="1"/>
    <col min="12559" max="12559" width="10.42578125" style="134" customWidth="1"/>
    <col min="12560" max="12560" width="9.7109375" style="134" bestFit="1" customWidth="1"/>
    <col min="12561" max="12561" width="8.42578125" style="134" customWidth="1"/>
    <col min="12562" max="12565" width="9.7109375" style="134" bestFit="1" customWidth="1"/>
    <col min="12566" max="12566" width="10.42578125" style="134" bestFit="1" customWidth="1"/>
    <col min="12567" max="12570" width="9.7109375" style="134" bestFit="1" customWidth="1"/>
    <col min="12571" max="12571" width="9.140625" style="134"/>
    <col min="12572" max="12572" width="10.7109375" style="134" bestFit="1" customWidth="1"/>
    <col min="12573" max="12575" width="9.7109375" style="134" bestFit="1" customWidth="1"/>
    <col min="12576" max="12766" width="9.140625" style="134"/>
    <col min="12767" max="12767" width="6.28515625" style="134" customWidth="1"/>
    <col min="12768" max="12768" width="41.28515625" style="134" customWidth="1"/>
    <col min="12769" max="12769" width="7.140625" style="134" customWidth="1"/>
    <col min="12770" max="12783" width="9.28515625" style="134" customWidth="1"/>
    <col min="12784" max="12791" width="9.7109375" style="134" customWidth="1"/>
    <col min="12792" max="12792" width="9.85546875" style="134" customWidth="1"/>
    <col min="12793" max="12794" width="9.7109375" style="134" customWidth="1"/>
    <col min="12795" max="12795" width="10.42578125" style="134" customWidth="1"/>
    <col min="12796" max="12814" width="9.7109375" style="134" customWidth="1"/>
    <col min="12815" max="12815" width="10.42578125" style="134" customWidth="1"/>
    <col min="12816" max="12816" width="9.7109375" style="134" bestFit="1" customWidth="1"/>
    <col min="12817" max="12817" width="8.42578125" style="134" customWidth="1"/>
    <col min="12818" max="12821" width="9.7109375" style="134" bestFit="1" customWidth="1"/>
    <col min="12822" max="12822" width="10.42578125" style="134" bestFit="1" customWidth="1"/>
    <col min="12823" max="12826" width="9.7109375" style="134" bestFit="1" customWidth="1"/>
    <col min="12827" max="12827" width="9.140625" style="134"/>
    <col min="12828" max="12828" width="10.7109375" style="134" bestFit="1" customWidth="1"/>
    <col min="12829" max="12831" width="9.7109375" style="134" bestFit="1" customWidth="1"/>
    <col min="12832" max="13022" width="9.140625" style="134"/>
    <col min="13023" max="13023" width="6.28515625" style="134" customWidth="1"/>
    <col min="13024" max="13024" width="41.28515625" style="134" customWidth="1"/>
    <col min="13025" max="13025" width="7.140625" style="134" customWidth="1"/>
    <col min="13026" max="13039" width="9.28515625" style="134" customWidth="1"/>
    <col min="13040" max="13047" width="9.7109375" style="134" customWidth="1"/>
    <col min="13048" max="13048" width="9.85546875" style="134" customWidth="1"/>
    <col min="13049" max="13050" width="9.7109375" style="134" customWidth="1"/>
    <col min="13051" max="13051" width="10.42578125" style="134" customWidth="1"/>
    <col min="13052" max="13070" width="9.7109375" style="134" customWidth="1"/>
    <col min="13071" max="13071" width="10.42578125" style="134" customWidth="1"/>
    <col min="13072" max="13072" width="9.7109375" style="134" bestFit="1" customWidth="1"/>
    <col min="13073" max="13073" width="8.42578125" style="134" customWidth="1"/>
    <col min="13074" max="13077" width="9.7109375" style="134" bestFit="1" customWidth="1"/>
    <col min="13078" max="13078" width="10.42578125" style="134" bestFit="1" customWidth="1"/>
    <col min="13079" max="13082" width="9.7109375" style="134" bestFit="1" customWidth="1"/>
    <col min="13083" max="13083" width="9.140625" style="134"/>
    <col min="13084" max="13084" width="10.7109375" style="134" bestFit="1" customWidth="1"/>
    <col min="13085" max="13087" width="9.7109375" style="134" bestFit="1" customWidth="1"/>
    <col min="13088" max="13278" width="9.140625" style="134"/>
    <col min="13279" max="13279" width="6.28515625" style="134" customWidth="1"/>
    <col min="13280" max="13280" width="41.28515625" style="134" customWidth="1"/>
    <col min="13281" max="13281" width="7.140625" style="134" customWidth="1"/>
    <col min="13282" max="13295" width="9.28515625" style="134" customWidth="1"/>
    <col min="13296" max="13303" width="9.7109375" style="134" customWidth="1"/>
    <col min="13304" max="13304" width="9.85546875" style="134" customWidth="1"/>
    <col min="13305" max="13306" width="9.7109375" style="134" customWidth="1"/>
    <col min="13307" max="13307" width="10.42578125" style="134" customWidth="1"/>
    <col min="13308" max="13326" width="9.7109375" style="134" customWidth="1"/>
    <col min="13327" max="13327" width="10.42578125" style="134" customWidth="1"/>
    <col min="13328" max="13328" width="9.7109375" style="134" bestFit="1" customWidth="1"/>
    <col min="13329" max="13329" width="8.42578125" style="134" customWidth="1"/>
    <col min="13330" max="13333" width="9.7109375" style="134" bestFit="1" customWidth="1"/>
    <col min="13334" max="13334" width="10.42578125" style="134" bestFit="1" customWidth="1"/>
    <col min="13335" max="13338" width="9.7109375" style="134" bestFit="1" customWidth="1"/>
    <col min="13339" max="13339" width="9.140625" style="134"/>
    <col min="13340" max="13340" width="10.7109375" style="134" bestFit="1" customWidth="1"/>
    <col min="13341" max="13343" width="9.7109375" style="134" bestFit="1" customWidth="1"/>
    <col min="13344" max="13534" width="9.140625" style="134"/>
    <col min="13535" max="13535" width="6.28515625" style="134" customWidth="1"/>
    <col min="13536" max="13536" width="41.28515625" style="134" customWidth="1"/>
    <col min="13537" max="13537" width="7.140625" style="134" customWidth="1"/>
    <col min="13538" max="13551" width="9.28515625" style="134" customWidth="1"/>
    <col min="13552" max="13559" width="9.7109375" style="134" customWidth="1"/>
    <col min="13560" max="13560" width="9.85546875" style="134" customWidth="1"/>
    <col min="13561" max="13562" width="9.7109375" style="134" customWidth="1"/>
    <col min="13563" max="13563" width="10.42578125" style="134" customWidth="1"/>
    <col min="13564" max="13582" width="9.7109375" style="134" customWidth="1"/>
    <col min="13583" max="13583" width="10.42578125" style="134" customWidth="1"/>
    <col min="13584" max="13584" width="9.7109375" style="134" bestFit="1" customWidth="1"/>
    <col min="13585" max="13585" width="8.42578125" style="134" customWidth="1"/>
    <col min="13586" max="13589" width="9.7109375" style="134" bestFit="1" customWidth="1"/>
    <col min="13590" max="13590" width="10.42578125" style="134" bestFit="1" customWidth="1"/>
    <col min="13591" max="13594" width="9.7109375" style="134" bestFit="1" customWidth="1"/>
    <col min="13595" max="13595" width="9.140625" style="134"/>
    <col min="13596" max="13596" width="10.7109375" style="134" bestFit="1" customWidth="1"/>
    <col min="13597" max="13599" width="9.7109375" style="134" bestFit="1" customWidth="1"/>
    <col min="13600" max="13790" width="9.140625" style="134"/>
    <col min="13791" max="13791" width="6.28515625" style="134" customWidth="1"/>
    <col min="13792" max="13792" width="41.28515625" style="134" customWidth="1"/>
    <col min="13793" max="13793" width="7.140625" style="134" customWidth="1"/>
    <col min="13794" max="13807" width="9.28515625" style="134" customWidth="1"/>
    <col min="13808" max="13815" width="9.7109375" style="134" customWidth="1"/>
    <col min="13816" max="13816" width="9.85546875" style="134" customWidth="1"/>
    <col min="13817" max="13818" width="9.7109375" style="134" customWidth="1"/>
    <col min="13819" max="13819" width="10.42578125" style="134" customWidth="1"/>
    <col min="13820" max="13838" width="9.7109375" style="134" customWidth="1"/>
    <col min="13839" max="13839" width="10.42578125" style="134" customWidth="1"/>
    <col min="13840" max="13840" width="9.7109375" style="134" bestFit="1" customWidth="1"/>
    <col min="13841" max="13841" width="8.42578125" style="134" customWidth="1"/>
    <col min="13842" max="13845" width="9.7109375" style="134" bestFit="1" customWidth="1"/>
    <col min="13846" max="13846" width="10.42578125" style="134" bestFit="1" customWidth="1"/>
    <col min="13847" max="13850" width="9.7109375" style="134" bestFit="1" customWidth="1"/>
    <col min="13851" max="13851" width="9.140625" style="134"/>
    <col min="13852" max="13852" width="10.7109375" style="134" bestFit="1" customWidth="1"/>
    <col min="13853" max="13855" width="9.7109375" style="134" bestFit="1" customWidth="1"/>
    <col min="13856" max="14046" width="9.140625" style="134"/>
    <col min="14047" max="14047" width="6.28515625" style="134" customWidth="1"/>
    <col min="14048" max="14048" width="41.28515625" style="134" customWidth="1"/>
    <col min="14049" max="14049" width="7.140625" style="134" customWidth="1"/>
    <col min="14050" max="14063" width="9.28515625" style="134" customWidth="1"/>
    <col min="14064" max="14071" width="9.7109375" style="134" customWidth="1"/>
    <col min="14072" max="14072" width="9.85546875" style="134" customWidth="1"/>
    <col min="14073" max="14074" width="9.7109375" style="134" customWidth="1"/>
    <col min="14075" max="14075" width="10.42578125" style="134" customWidth="1"/>
    <col min="14076" max="14094" width="9.7109375" style="134" customWidth="1"/>
    <col min="14095" max="14095" width="10.42578125" style="134" customWidth="1"/>
    <col min="14096" max="14096" width="9.7109375" style="134" bestFit="1" customWidth="1"/>
    <col min="14097" max="14097" width="8.42578125" style="134" customWidth="1"/>
    <col min="14098" max="14101" width="9.7109375" style="134" bestFit="1" customWidth="1"/>
    <col min="14102" max="14102" width="10.42578125" style="134" bestFit="1" customWidth="1"/>
    <col min="14103" max="14106" width="9.7109375" style="134" bestFit="1" customWidth="1"/>
    <col min="14107" max="14107" width="9.140625" style="134"/>
    <col min="14108" max="14108" width="10.7109375" style="134" bestFit="1" customWidth="1"/>
    <col min="14109" max="14111" width="9.7109375" style="134" bestFit="1" customWidth="1"/>
    <col min="14112" max="14302" width="9.140625" style="134"/>
    <col min="14303" max="14303" width="6.28515625" style="134" customWidth="1"/>
    <col min="14304" max="14304" width="41.28515625" style="134" customWidth="1"/>
    <col min="14305" max="14305" width="7.140625" style="134" customWidth="1"/>
    <col min="14306" max="14319" width="9.28515625" style="134" customWidth="1"/>
    <col min="14320" max="14327" width="9.7109375" style="134" customWidth="1"/>
    <col min="14328" max="14328" width="9.85546875" style="134" customWidth="1"/>
    <col min="14329" max="14330" width="9.7109375" style="134" customWidth="1"/>
    <col min="14331" max="14331" width="10.42578125" style="134" customWidth="1"/>
    <col min="14332" max="14350" width="9.7109375" style="134" customWidth="1"/>
    <col min="14351" max="14351" width="10.42578125" style="134" customWidth="1"/>
    <col min="14352" max="14352" width="9.7109375" style="134" bestFit="1" customWidth="1"/>
    <col min="14353" max="14353" width="8.42578125" style="134" customWidth="1"/>
    <col min="14354" max="14357" width="9.7109375" style="134" bestFit="1" customWidth="1"/>
    <col min="14358" max="14358" width="10.42578125" style="134" bestFit="1" customWidth="1"/>
    <col min="14359" max="14362" width="9.7109375" style="134" bestFit="1" customWidth="1"/>
    <col min="14363" max="14363" width="9.140625" style="134"/>
    <col min="14364" max="14364" width="10.7109375" style="134" bestFit="1" customWidth="1"/>
    <col min="14365" max="14367" width="9.7109375" style="134" bestFit="1" customWidth="1"/>
    <col min="14368" max="14558" width="9.140625" style="134"/>
    <col min="14559" max="14559" width="6.28515625" style="134" customWidth="1"/>
    <col min="14560" max="14560" width="41.28515625" style="134" customWidth="1"/>
    <col min="14561" max="14561" width="7.140625" style="134" customWidth="1"/>
    <col min="14562" max="14575" width="9.28515625" style="134" customWidth="1"/>
    <col min="14576" max="14583" width="9.7109375" style="134" customWidth="1"/>
    <col min="14584" max="14584" width="9.85546875" style="134" customWidth="1"/>
    <col min="14585" max="14586" width="9.7109375" style="134" customWidth="1"/>
    <col min="14587" max="14587" width="10.42578125" style="134" customWidth="1"/>
    <col min="14588" max="14606" width="9.7109375" style="134" customWidth="1"/>
    <col min="14607" max="14607" width="10.42578125" style="134" customWidth="1"/>
    <col min="14608" max="14608" width="9.7109375" style="134" bestFit="1" customWidth="1"/>
    <col min="14609" max="14609" width="8.42578125" style="134" customWidth="1"/>
    <col min="14610" max="14613" width="9.7109375" style="134" bestFit="1" customWidth="1"/>
    <col min="14614" max="14614" width="10.42578125" style="134" bestFit="1" customWidth="1"/>
    <col min="14615" max="14618" width="9.7109375" style="134" bestFit="1" customWidth="1"/>
    <col min="14619" max="14619" width="9.140625" style="134"/>
    <col min="14620" max="14620" width="10.7109375" style="134" bestFit="1" customWidth="1"/>
    <col min="14621" max="14623" width="9.7109375" style="134" bestFit="1" customWidth="1"/>
    <col min="14624" max="14814" width="9.140625" style="134"/>
    <col min="14815" max="14815" width="6.28515625" style="134" customWidth="1"/>
    <col min="14816" max="14816" width="41.28515625" style="134" customWidth="1"/>
    <col min="14817" max="14817" width="7.140625" style="134" customWidth="1"/>
    <col min="14818" max="14831" width="9.28515625" style="134" customWidth="1"/>
    <col min="14832" max="14839" width="9.7109375" style="134" customWidth="1"/>
    <col min="14840" max="14840" width="9.85546875" style="134" customWidth="1"/>
    <col min="14841" max="14842" width="9.7109375" style="134" customWidth="1"/>
    <col min="14843" max="14843" width="10.42578125" style="134" customWidth="1"/>
    <col min="14844" max="14862" width="9.7109375" style="134" customWidth="1"/>
    <col min="14863" max="14863" width="10.42578125" style="134" customWidth="1"/>
    <col min="14864" max="14864" width="9.7109375" style="134" bestFit="1" customWidth="1"/>
    <col min="14865" max="14865" width="8.42578125" style="134" customWidth="1"/>
    <col min="14866" max="14869" width="9.7109375" style="134" bestFit="1" customWidth="1"/>
    <col min="14870" max="14870" width="10.42578125" style="134" bestFit="1" customWidth="1"/>
    <col min="14871" max="14874" width="9.7109375" style="134" bestFit="1" customWidth="1"/>
    <col min="14875" max="14875" width="9.140625" style="134"/>
    <col min="14876" max="14876" width="10.7109375" style="134" bestFit="1" customWidth="1"/>
    <col min="14877" max="14879" width="9.7109375" style="134" bestFit="1" customWidth="1"/>
    <col min="14880" max="15070" width="9.140625" style="134"/>
    <col min="15071" max="15071" width="6.28515625" style="134" customWidth="1"/>
    <col min="15072" max="15072" width="41.28515625" style="134" customWidth="1"/>
    <col min="15073" max="15073" width="7.140625" style="134" customWidth="1"/>
    <col min="15074" max="15087" width="9.28515625" style="134" customWidth="1"/>
    <col min="15088" max="15095" width="9.7109375" style="134" customWidth="1"/>
    <col min="15096" max="15096" width="9.85546875" style="134" customWidth="1"/>
    <col min="15097" max="15098" width="9.7109375" style="134" customWidth="1"/>
    <col min="15099" max="15099" width="10.42578125" style="134" customWidth="1"/>
    <col min="15100" max="15118" width="9.7109375" style="134" customWidth="1"/>
    <col min="15119" max="15119" width="10.42578125" style="134" customWidth="1"/>
    <col min="15120" max="15120" width="9.7109375" style="134" bestFit="1" customWidth="1"/>
    <col min="15121" max="15121" width="8.42578125" style="134" customWidth="1"/>
    <col min="15122" max="15125" width="9.7109375" style="134" bestFit="1" customWidth="1"/>
    <col min="15126" max="15126" width="10.42578125" style="134" bestFit="1" customWidth="1"/>
    <col min="15127" max="15130" width="9.7109375" style="134" bestFit="1" customWidth="1"/>
    <col min="15131" max="15131" width="9.140625" style="134"/>
    <col min="15132" max="15132" width="10.7109375" style="134" bestFit="1" customWidth="1"/>
    <col min="15133" max="15135" width="9.7109375" style="134" bestFit="1" customWidth="1"/>
    <col min="15136" max="15326" width="9.140625" style="134"/>
    <col min="15327" max="15327" width="6.28515625" style="134" customWidth="1"/>
    <col min="15328" max="15328" width="41.28515625" style="134" customWidth="1"/>
    <col min="15329" max="15329" width="7.140625" style="134" customWidth="1"/>
    <col min="15330" max="15343" width="9.28515625" style="134" customWidth="1"/>
    <col min="15344" max="15351" width="9.7109375" style="134" customWidth="1"/>
    <col min="15352" max="15352" width="9.85546875" style="134" customWidth="1"/>
    <col min="15353" max="15354" width="9.7109375" style="134" customWidth="1"/>
    <col min="15355" max="15355" width="10.42578125" style="134" customWidth="1"/>
    <col min="15356" max="15374" width="9.7109375" style="134" customWidth="1"/>
    <col min="15375" max="15375" width="10.42578125" style="134" customWidth="1"/>
    <col min="15376" max="15376" width="9.7109375" style="134" bestFit="1" customWidth="1"/>
    <col min="15377" max="15377" width="8.42578125" style="134" customWidth="1"/>
    <col min="15378" max="15381" width="9.7109375" style="134" bestFit="1" customWidth="1"/>
    <col min="15382" max="15382" width="10.42578125" style="134" bestFit="1" customWidth="1"/>
    <col min="15383" max="15386" width="9.7109375" style="134" bestFit="1" customWidth="1"/>
    <col min="15387" max="15387" width="9.140625" style="134"/>
    <col min="15388" max="15388" width="10.7109375" style="134" bestFit="1" customWidth="1"/>
    <col min="15389" max="15391" width="9.7109375" style="134" bestFit="1" customWidth="1"/>
    <col min="15392" max="15582" width="9.140625" style="134"/>
    <col min="15583" max="15583" width="6.28515625" style="134" customWidth="1"/>
    <col min="15584" max="15584" width="41.28515625" style="134" customWidth="1"/>
    <col min="15585" max="15585" width="7.140625" style="134" customWidth="1"/>
    <col min="15586" max="15599" width="9.28515625" style="134" customWidth="1"/>
    <col min="15600" max="15607" width="9.7109375" style="134" customWidth="1"/>
    <col min="15608" max="15608" width="9.85546875" style="134" customWidth="1"/>
    <col min="15609" max="15610" width="9.7109375" style="134" customWidth="1"/>
    <col min="15611" max="15611" width="10.42578125" style="134" customWidth="1"/>
    <col min="15612" max="15630" width="9.7109375" style="134" customWidth="1"/>
    <col min="15631" max="15631" width="10.42578125" style="134" customWidth="1"/>
    <col min="15632" max="15632" width="9.7109375" style="134" bestFit="1" customWidth="1"/>
    <col min="15633" max="15633" width="8.42578125" style="134" customWidth="1"/>
    <col min="15634" max="15637" width="9.7109375" style="134" bestFit="1" customWidth="1"/>
    <col min="15638" max="15638" width="10.42578125" style="134" bestFit="1" customWidth="1"/>
    <col min="15639" max="15642" width="9.7109375" style="134" bestFit="1" customWidth="1"/>
    <col min="15643" max="15643" width="9.140625" style="134"/>
    <col min="15644" max="15644" width="10.7109375" style="134" bestFit="1" customWidth="1"/>
    <col min="15645" max="15647" width="9.7109375" style="134" bestFit="1" customWidth="1"/>
    <col min="15648" max="15838" width="9.140625" style="134"/>
    <col min="15839" max="15839" width="6.28515625" style="134" customWidth="1"/>
    <col min="15840" max="15840" width="41.28515625" style="134" customWidth="1"/>
    <col min="15841" max="15841" width="7.140625" style="134" customWidth="1"/>
    <col min="15842" max="15855" width="9.28515625" style="134" customWidth="1"/>
    <col min="15856" max="15863" width="9.7109375" style="134" customWidth="1"/>
    <col min="15864" max="15864" width="9.85546875" style="134" customWidth="1"/>
    <col min="15865" max="15866" width="9.7109375" style="134" customWidth="1"/>
    <col min="15867" max="15867" width="10.42578125" style="134" customWidth="1"/>
    <col min="15868" max="15886" width="9.7109375" style="134" customWidth="1"/>
    <col min="15887" max="15887" width="10.42578125" style="134" customWidth="1"/>
    <col min="15888" max="15888" width="9.7109375" style="134" bestFit="1" customWidth="1"/>
    <col min="15889" max="15889" width="8.42578125" style="134" customWidth="1"/>
    <col min="15890" max="15893" width="9.7109375" style="134" bestFit="1" customWidth="1"/>
    <col min="15894" max="15894" width="10.42578125" style="134" bestFit="1" customWidth="1"/>
    <col min="15895" max="15898" width="9.7109375" style="134" bestFit="1" customWidth="1"/>
    <col min="15899" max="15899" width="9.140625" style="134"/>
    <col min="15900" max="15900" width="10.7109375" style="134" bestFit="1" customWidth="1"/>
    <col min="15901" max="15903" width="9.7109375" style="134" bestFit="1" customWidth="1"/>
    <col min="15904" max="16094" width="9.140625" style="134"/>
    <col min="16095" max="16095" width="6.28515625" style="134" customWidth="1"/>
    <col min="16096" max="16096" width="41.28515625" style="134" customWidth="1"/>
    <col min="16097" max="16097" width="7.140625" style="134" customWidth="1"/>
    <col min="16098" max="16111" width="9.28515625" style="134" customWidth="1"/>
    <col min="16112" max="16119" width="9.7109375" style="134" customWidth="1"/>
    <col min="16120" max="16120" width="9.85546875" style="134" customWidth="1"/>
    <col min="16121" max="16122" width="9.7109375" style="134" customWidth="1"/>
    <col min="16123" max="16123" width="10.42578125" style="134" customWidth="1"/>
    <col min="16124" max="16142" width="9.7109375" style="134" customWidth="1"/>
    <col min="16143" max="16143" width="10.42578125" style="134" customWidth="1"/>
    <col min="16144" max="16144" width="9.7109375" style="134" bestFit="1" customWidth="1"/>
    <col min="16145" max="16145" width="8.42578125" style="134" customWidth="1"/>
    <col min="16146" max="16149" width="9.7109375" style="134" bestFit="1" customWidth="1"/>
    <col min="16150" max="16150" width="10.42578125" style="134" bestFit="1" customWidth="1"/>
    <col min="16151" max="16154" width="9.7109375" style="134" bestFit="1" customWidth="1"/>
    <col min="16155" max="16155" width="9.140625" style="134"/>
    <col min="16156" max="16156" width="10.7109375" style="134" bestFit="1" customWidth="1"/>
    <col min="16157" max="16159" width="9.7109375" style="134" bestFit="1" customWidth="1"/>
    <col min="16160" max="16384" width="9.140625" style="134"/>
  </cols>
  <sheetData>
    <row r="1" spans="1:222" ht="12" x14ac:dyDescent="0.2">
      <c r="A1" s="130" t="s">
        <v>109</v>
      </c>
      <c r="B1" s="131"/>
      <c r="D1" s="132">
        <v>2016</v>
      </c>
      <c r="E1" s="132">
        <v>2016</v>
      </c>
      <c r="F1" s="132">
        <v>2017</v>
      </c>
      <c r="G1" s="132">
        <v>2017</v>
      </c>
      <c r="H1" s="132">
        <v>2017</v>
      </c>
      <c r="I1" s="132">
        <v>2017</v>
      </c>
      <c r="J1" s="132">
        <v>2018</v>
      </c>
      <c r="K1" s="132">
        <v>2018</v>
      </c>
      <c r="L1" s="132">
        <v>2018</v>
      </c>
      <c r="M1" s="132">
        <v>2018</v>
      </c>
      <c r="N1" s="132">
        <v>2019</v>
      </c>
      <c r="O1" s="132">
        <v>2019</v>
      </c>
      <c r="P1" s="132">
        <v>2019</v>
      </c>
      <c r="Q1" s="132">
        <v>2019</v>
      </c>
      <c r="R1" s="132">
        <v>2020</v>
      </c>
      <c r="S1" s="132">
        <v>2020</v>
      </c>
      <c r="T1" s="132">
        <v>2020</v>
      </c>
      <c r="U1" s="132">
        <v>2020</v>
      </c>
      <c r="V1" s="132">
        <v>2021</v>
      </c>
      <c r="W1" s="132">
        <v>2021</v>
      </c>
      <c r="X1" s="132">
        <v>2021</v>
      </c>
      <c r="Y1" s="132">
        <v>2021</v>
      </c>
      <c r="Z1" s="132">
        <v>2022</v>
      </c>
      <c r="AA1" s="132">
        <v>2022</v>
      </c>
      <c r="AB1" s="132">
        <v>2022</v>
      </c>
      <c r="AC1" s="132">
        <v>2022</v>
      </c>
      <c r="AD1" s="132">
        <v>2023</v>
      </c>
      <c r="AE1" s="132">
        <v>2023</v>
      </c>
      <c r="AF1" s="132">
        <v>2023</v>
      </c>
    </row>
    <row r="2" spans="1:222" ht="12" x14ac:dyDescent="0.2">
      <c r="A2" s="135"/>
      <c r="B2" s="136" t="s">
        <v>110</v>
      </c>
      <c r="C2" s="168"/>
      <c r="D2" s="177" t="s">
        <v>90</v>
      </c>
      <c r="E2" s="177"/>
      <c r="F2" s="177"/>
      <c r="G2" s="177"/>
      <c r="H2" s="177" t="s">
        <v>94</v>
      </c>
      <c r="I2" s="177"/>
      <c r="J2" s="177"/>
      <c r="K2" s="177"/>
      <c r="L2" s="177" t="s">
        <v>100</v>
      </c>
      <c r="M2" s="177"/>
      <c r="N2" s="177"/>
      <c r="O2" s="177"/>
      <c r="P2" s="177" t="s">
        <v>101</v>
      </c>
      <c r="Q2" s="177"/>
      <c r="R2" s="177"/>
      <c r="S2" s="177"/>
      <c r="T2" s="177" t="s">
        <v>105</v>
      </c>
      <c r="U2" s="177"/>
      <c r="V2" s="177"/>
      <c r="W2" s="177"/>
      <c r="X2" s="177" t="s">
        <v>106</v>
      </c>
      <c r="Y2" s="177"/>
      <c r="Z2" s="177"/>
      <c r="AA2" s="177"/>
      <c r="AB2" s="177" t="s">
        <v>107</v>
      </c>
      <c r="AC2" s="177"/>
      <c r="AD2" s="177"/>
      <c r="AE2" s="177"/>
      <c r="AF2" s="138" t="s">
        <v>108</v>
      </c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</row>
    <row r="3" spans="1:222" ht="12" x14ac:dyDescent="0.2">
      <c r="A3" s="139"/>
      <c r="B3" s="140" t="s">
        <v>111</v>
      </c>
      <c r="C3" s="169"/>
      <c r="D3" s="92" t="s">
        <v>57</v>
      </c>
      <c r="E3" s="92" t="s">
        <v>58</v>
      </c>
      <c r="F3" s="92" t="s">
        <v>59</v>
      </c>
      <c r="G3" s="92" t="s">
        <v>60</v>
      </c>
      <c r="H3" s="92" t="s">
        <v>57</v>
      </c>
      <c r="I3" s="92" t="s">
        <v>58</v>
      </c>
      <c r="J3" s="92" t="s">
        <v>59</v>
      </c>
      <c r="K3" s="92" t="s">
        <v>60</v>
      </c>
      <c r="L3" s="92" t="s">
        <v>57</v>
      </c>
      <c r="M3" s="92" t="s">
        <v>58</v>
      </c>
      <c r="N3" s="92" t="s">
        <v>59</v>
      </c>
      <c r="O3" s="92" t="s">
        <v>60</v>
      </c>
      <c r="P3" s="92" t="s">
        <v>57</v>
      </c>
      <c r="Q3" s="92" t="s">
        <v>58</v>
      </c>
      <c r="R3" s="92" t="s">
        <v>59</v>
      </c>
      <c r="S3" s="92" t="s">
        <v>60</v>
      </c>
      <c r="T3" s="92" t="s">
        <v>57</v>
      </c>
      <c r="U3" s="92" t="s">
        <v>58</v>
      </c>
      <c r="V3" s="92" t="s">
        <v>59</v>
      </c>
      <c r="W3" s="92" t="s">
        <v>60</v>
      </c>
      <c r="X3" s="92" t="s">
        <v>57</v>
      </c>
      <c r="Y3" s="92" t="s">
        <v>58</v>
      </c>
      <c r="Z3" s="92" t="s">
        <v>59</v>
      </c>
      <c r="AA3" s="92" t="s">
        <v>60</v>
      </c>
      <c r="AB3" s="92" t="s">
        <v>57</v>
      </c>
      <c r="AC3" s="92" t="s">
        <v>58</v>
      </c>
      <c r="AD3" s="92" t="s">
        <v>59</v>
      </c>
      <c r="AE3" s="92" t="s">
        <v>60</v>
      </c>
      <c r="AF3" s="92" t="s">
        <v>57</v>
      </c>
    </row>
    <row r="4" spans="1:222" ht="12" x14ac:dyDescent="0.2">
      <c r="A4" s="141"/>
      <c r="B4" s="142" t="s">
        <v>112</v>
      </c>
      <c r="C4" s="141"/>
      <c r="D4" s="143"/>
      <c r="E4" s="143"/>
      <c r="F4" s="143"/>
      <c r="G4" s="143"/>
      <c r="H4" s="143"/>
      <c r="I4" s="143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</row>
    <row r="5" spans="1:222" ht="12" x14ac:dyDescent="0.2">
      <c r="A5" s="145"/>
      <c r="B5" s="146" t="s">
        <v>113</v>
      </c>
      <c r="C5" s="145"/>
      <c r="D5" s="106">
        <v>19756.790447401174</v>
      </c>
      <c r="E5" s="106">
        <v>21109.872951906535</v>
      </c>
      <c r="F5" s="106">
        <v>22131.434310045286</v>
      </c>
      <c r="G5" s="106">
        <v>22749.323895009904</v>
      </c>
      <c r="H5" s="106">
        <v>23190.820419785436</v>
      </c>
      <c r="I5" s="106">
        <v>23249.666435409046</v>
      </c>
      <c r="J5" s="106">
        <v>23899.24797410204</v>
      </c>
      <c r="K5" s="106">
        <v>24978.646560618319</v>
      </c>
      <c r="L5" s="106">
        <v>25501.696186589423</v>
      </c>
      <c r="M5" s="106">
        <v>25768.945788483426</v>
      </c>
      <c r="N5" s="106">
        <v>26719.729031999905</v>
      </c>
      <c r="O5" s="106">
        <v>27887.703261258743</v>
      </c>
      <c r="P5" s="106">
        <v>28931.521040763255</v>
      </c>
      <c r="Q5" s="106">
        <v>29199.73236687401</v>
      </c>
      <c r="R5" s="106">
        <v>28151.935895958533</v>
      </c>
      <c r="S5" s="106">
        <v>27750.148969777296</v>
      </c>
      <c r="T5" s="106">
        <v>28982.192884060634</v>
      </c>
      <c r="U5" s="106">
        <v>30409.731069357636</v>
      </c>
      <c r="V5" s="106">
        <v>30976.049513715399</v>
      </c>
      <c r="W5" s="106">
        <v>30825.274797651204</v>
      </c>
      <c r="X5" s="106">
        <v>30618.090888647697</v>
      </c>
      <c r="Y5" s="106">
        <v>31711.376296684146</v>
      </c>
      <c r="Z5" s="106">
        <v>33856.710982774384</v>
      </c>
      <c r="AA5" s="106">
        <v>35558.55021783345</v>
      </c>
      <c r="AB5" s="106">
        <v>36562.290318804866</v>
      </c>
      <c r="AC5" s="106">
        <v>36813.21717490939</v>
      </c>
      <c r="AD5" s="106">
        <v>37338.144585462345</v>
      </c>
      <c r="AE5" s="106">
        <v>38827.991494013579</v>
      </c>
      <c r="AF5" s="106">
        <v>40074.612760690754</v>
      </c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5"/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  <c r="GS5" s="145"/>
      <c r="GT5" s="145"/>
      <c r="GU5" s="145"/>
      <c r="GV5" s="145"/>
      <c r="GW5" s="145"/>
      <c r="GX5" s="145"/>
      <c r="GY5" s="145"/>
      <c r="GZ5" s="145"/>
      <c r="HA5" s="145"/>
      <c r="HB5" s="145"/>
      <c r="HC5" s="145"/>
      <c r="HD5" s="145"/>
      <c r="HE5" s="145"/>
      <c r="HF5" s="145"/>
      <c r="HG5" s="145"/>
      <c r="HH5" s="145"/>
      <c r="HI5" s="145"/>
      <c r="HJ5" s="145"/>
      <c r="HK5" s="145"/>
      <c r="HL5" s="145"/>
      <c r="HM5" s="145"/>
      <c r="HN5" s="145"/>
    </row>
    <row r="6" spans="1:222" ht="12" x14ac:dyDescent="0.2">
      <c r="A6" s="145"/>
      <c r="B6" s="147" t="s">
        <v>114</v>
      </c>
      <c r="C6" s="144"/>
      <c r="D6" s="144">
        <v>1936.3164576359081</v>
      </c>
      <c r="E6" s="144">
        <v>2093.2892078898399</v>
      </c>
      <c r="F6" s="144">
        <v>2236.8449931483974</v>
      </c>
      <c r="G6" s="144">
        <v>2393.8876275836105</v>
      </c>
      <c r="H6" s="144">
        <v>2500.1638035803308</v>
      </c>
      <c r="I6" s="144">
        <v>2584.4502655956817</v>
      </c>
      <c r="J6" s="144">
        <v>2627.2288076537702</v>
      </c>
      <c r="K6" s="144">
        <v>2664.1883935656488</v>
      </c>
      <c r="L6" s="144">
        <v>2698.480554272171</v>
      </c>
      <c r="M6" s="144">
        <v>2738.0949573898679</v>
      </c>
      <c r="N6" s="144">
        <v>2882.4724854032693</v>
      </c>
      <c r="O6" s="144">
        <v>3114.0783973878815</v>
      </c>
      <c r="P6" s="144">
        <v>3328.3182549927005</v>
      </c>
      <c r="Q6" s="144">
        <v>3422.9171364666886</v>
      </c>
      <c r="R6" s="144">
        <v>3411.1331641406132</v>
      </c>
      <c r="S6" s="144">
        <v>3351.7948166808155</v>
      </c>
      <c r="T6" s="144">
        <v>3463.0381621428955</v>
      </c>
      <c r="U6" s="144">
        <v>3702.9510472586844</v>
      </c>
      <c r="V6" s="144">
        <v>3819.7022413405116</v>
      </c>
      <c r="W6" s="144">
        <v>3748.467100427918</v>
      </c>
      <c r="X6" s="144">
        <v>3683.8620915846077</v>
      </c>
      <c r="Y6" s="144">
        <v>3804.9130450230805</v>
      </c>
      <c r="Z6" s="144">
        <v>4109.6195666088124</v>
      </c>
      <c r="AA6" s="144">
        <v>4428.0734912373828</v>
      </c>
      <c r="AB6" s="144">
        <v>4525.1361832337243</v>
      </c>
      <c r="AC6" s="144">
        <v>4434.6748356525986</v>
      </c>
      <c r="AD6" s="144">
        <v>4307.0406253934716</v>
      </c>
      <c r="AE6" s="144">
        <v>4184.472477792654</v>
      </c>
      <c r="AF6" s="144">
        <v>4071.4794316891544</v>
      </c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144"/>
      <c r="GZ6" s="144"/>
      <c r="HA6" s="144"/>
      <c r="HB6" s="144"/>
      <c r="HC6" s="144"/>
      <c r="HD6" s="144"/>
      <c r="HE6" s="144"/>
      <c r="HF6" s="144"/>
      <c r="HG6" s="144"/>
      <c r="HH6" s="144"/>
      <c r="HI6" s="144"/>
      <c r="HJ6" s="144"/>
      <c r="HK6" s="144"/>
      <c r="HL6" s="144"/>
      <c r="HM6" s="144"/>
      <c r="HN6" s="144"/>
    </row>
    <row r="7" spans="1:222" ht="12" x14ac:dyDescent="0.2">
      <c r="A7" s="144"/>
      <c r="B7" s="147" t="s">
        <v>115</v>
      </c>
      <c r="C7" s="144"/>
      <c r="D7" s="144">
        <v>1013.8341968603937</v>
      </c>
      <c r="E7" s="144">
        <v>1043.3716661570911</v>
      </c>
      <c r="F7" s="144">
        <v>1080.2463977831655</v>
      </c>
      <c r="G7" s="144">
        <v>1121.8954890327143</v>
      </c>
      <c r="H7" s="144">
        <v>1164.0811910646537</v>
      </c>
      <c r="I7" s="144">
        <v>1214.3060660217993</v>
      </c>
      <c r="J7" s="144">
        <v>1268.6817274694004</v>
      </c>
      <c r="K7" s="144">
        <v>1322.5828278179724</v>
      </c>
      <c r="L7" s="144">
        <v>1373.3929341820251</v>
      </c>
      <c r="M7" s="144">
        <v>1408.9891545676194</v>
      </c>
      <c r="N7" s="144">
        <v>1436.3274920397</v>
      </c>
      <c r="O7" s="144">
        <v>1474.7181990088527</v>
      </c>
      <c r="P7" s="144">
        <v>1514.8772219674213</v>
      </c>
      <c r="Q7" s="144">
        <v>1537.9525527808376</v>
      </c>
      <c r="R7" s="144">
        <v>1539.1001446912812</v>
      </c>
      <c r="S7" s="144">
        <v>1514.8669833448621</v>
      </c>
      <c r="T7" s="144">
        <v>1488.8462271212879</v>
      </c>
      <c r="U7" s="144">
        <v>1500.3217452964832</v>
      </c>
      <c r="V7" s="144">
        <v>1551.5125004115866</v>
      </c>
      <c r="W7" s="144">
        <v>1612.732380792693</v>
      </c>
      <c r="X7" s="144">
        <v>1678.5741020691808</v>
      </c>
      <c r="Y7" s="144">
        <v>1745.2300410153016</v>
      </c>
      <c r="Z7" s="144">
        <v>1805.4242108849055</v>
      </c>
      <c r="AA7" s="144">
        <v>1873.8024958917097</v>
      </c>
      <c r="AB7" s="144">
        <v>1940.195983076411</v>
      </c>
      <c r="AC7" s="144">
        <v>1984.9098008889582</v>
      </c>
      <c r="AD7" s="144">
        <v>2019.1548804716535</v>
      </c>
      <c r="AE7" s="144">
        <v>2041.4285405382138</v>
      </c>
      <c r="AF7" s="144">
        <v>2038.6134737421398</v>
      </c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4"/>
      <c r="CN7" s="144"/>
      <c r="CO7" s="144"/>
      <c r="CP7" s="144"/>
      <c r="CQ7" s="144"/>
      <c r="CR7" s="144"/>
      <c r="CS7" s="144"/>
      <c r="CT7" s="144"/>
      <c r="CU7" s="144"/>
      <c r="CV7" s="144"/>
      <c r="CW7" s="144"/>
      <c r="CX7" s="144"/>
      <c r="CY7" s="144"/>
      <c r="CZ7" s="144"/>
      <c r="DA7" s="144"/>
      <c r="DB7" s="144"/>
      <c r="DC7" s="144"/>
      <c r="DD7" s="144"/>
      <c r="DE7" s="144"/>
      <c r="DF7" s="144"/>
      <c r="DG7" s="144"/>
      <c r="DH7" s="144"/>
      <c r="DI7" s="144"/>
      <c r="DJ7" s="144"/>
      <c r="DK7" s="144"/>
      <c r="DL7" s="144"/>
      <c r="DM7" s="144"/>
      <c r="DN7" s="144"/>
      <c r="DO7" s="144"/>
      <c r="DP7" s="144"/>
      <c r="DQ7" s="144"/>
      <c r="DR7" s="144"/>
      <c r="DS7" s="144"/>
      <c r="DT7" s="144"/>
      <c r="DU7" s="144"/>
      <c r="DV7" s="144"/>
      <c r="DW7" s="144"/>
      <c r="DX7" s="144"/>
      <c r="DY7" s="144"/>
      <c r="DZ7" s="144"/>
      <c r="EA7" s="144"/>
      <c r="EB7" s="144"/>
      <c r="EC7" s="144"/>
      <c r="ED7" s="144"/>
      <c r="EE7" s="144"/>
      <c r="EF7" s="144"/>
      <c r="EG7" s="144"/>
      <c r="EH7" s="144"/>
      <c r="EI7" s="144"/>
      <c r="EJ7" s="144"/>
      <c r="EK7" s="144"/>
      <c r="EL7" s="144"/>
      <c r="EM7" s="144"/>
      <c r="EN7" s="144"/>
      <c r="EO7" s="144"/>
      <c r="EP7" s="144"/>
      <c r="EQ7" s="144"/>
      <c r="ER7" s="144"/>
      <c r="ES7" s="144"/>
      <c r="ET7" s="144"/>
      <c r="EU7" s="144"/>
      <c r="EV7" s="144"/>
      <c r="EW7" s="144"/>
      <c r="EX7" s="144"/>
      <c r="EY7" s="144"/>
      <c r="EZ7" s="144"/>
      <c r="FA7" s="144"/>
      <c r="FB7" s="144"/>
      <c r="FC7" s="144"/>
      <c r="FD7" s="144"/>
      <c r="FE7" s="144"/>
      <c r="FF7" s="144"/>
      <c r="FG7" s="144"/>
      <c r="FH7" s="144"/>
      <c r="FI7" s="144"/>
      <c r="FJ7" s="144"/>
      <c r="FK7" s="144"/>
      <c r="FL7" s="144"/>
      <c r="FM7" s="144"/>
      <c r="FN7" s="144"/>
      <c r="FO7" s="144"/>
      <c r="FP7" s="144"/>
      <c r="FQ7" s="144"/>
      <c r="FR7" s="144"/>
      <c r="FS7" s="144"/>
      <c r="FT7" s="144"/>
      <c r="FU7" s="144"/>
      <c r="FV7" s="144"/>
      <c r="FW7" s="144"/>
      <c r="FX7" s="144"/>
      <c r="FY7" s="144"/>
      <c r="FZ7" s="144"/>
      <c r="GA7" s="144"/>
      <c r="GB7" s="144"/>
      <c r="GC7" s="144"/>
      <c r="GD7" s="144"/>
      <c r="GE7" s="144"/>
      <c r="GF7" s="144"/>
      <c r="GG7" s="144"/>
      <c r="GH7" s="144"/>
      <c r="GI7" s="144"/>
      <c r="GJ7" s="144"/>
      <c r="GK7" s="144"/>
      <c r="GL7" s="144"/>
      <c r="GM7" s="144"/>
      <c r="GN7" s="144"/>
      <c r="GO7" s="144"/>
      <c r="GP7" s="144"/>
      <c r="GQ7" s="144"/>
      <c r="GR7" s="144"/>
      <c r="GS7" s="144"/>
      <c r="GT7" s="144"/>
      <c r="GU7" s="144"/>
      <c r="GV7" s="144"/>
      <c r="GW7" s="144"/>
      <c r="GX7" s="144"/>
      <c r="GY7" s="144"/>
      <c r="GZ7" s="144"/>
      <c r="HA7" s="144"/>
      <c r="HB7" s="144"/>
      <c r="HC7" s="144"/>
      <c r="HD7" s="144"/>
      <c r="HE7" s="144"/>
      <c r="HF7" s="144"/>
      <c r="HG7" s="144"/>
      <c r="HH7" s="144"/>
      <c r="HI7" s="144"/>
      <c r="HJ7" s="144"/>
      <c r="HK7" s="144"/>
      <c r="HL7" s="144"/>
      <c r="HM7" s="144"/>
      <c r="HN7" s="144"/>
    </row>
    <row r="8" spans="1:222" ht="12" x14ac:dyDescent="0.2">
      <c r="A8" s="144"/>
      <c r="B8" s="147" t="s">
        <v>116</v>
      </c>
      <c r="C8" s="144"/>
      <c r="D8" s="144">
        <v>16806.639792904873</v>
      </c>
      <c r="E8" s="144">
        <v>17973.212077859604</v>
      </c>
      <c r="F8" s="144">
        <v>18814.342919113722</v>
      </c>
      <c r="G8" s="144">
        <v>19233.540778393581</v>
      </c>
      <c r="H8" s="144">
        <v>19526.575425140451</v>
      </c>
      <c r="I8" s="144">
        <v>19450.910103791564</v>
      </c>
      <c r="J8" s="144">
        <v>20003.33743897887</v>
      </c>
      <c r="K8" s="144">
        <v>20991.875339234699</v>
      </c>
      <c r="L8" s="144">
        <v>21429.822698135227</v>
      </c>
      <c r="M8" s="144">
        <v>21621.861676525939</v>
      </c>
      <c r="N8" s="144">
        <v>22400.929054556935</v>
      </c>
      <c r="O8" s="144">
        <v>23298.906664862006</v>
      </c>
      <c r="P8" s="144">
        <v>24088.325563803133</v>
      </c>
      <c r="Q8" s="144">
        <v>24238.862677626483</v>
      </c>
      <c r="R8" s="144">
        <v>23201.702587126638</v>
      </c>
      <c r="S8" s="144">
        <v>22883.487169751617</v>
      </c>
      <c r="T8" s="144">
        <v>24030.308494796453</v>
      </c>
      <c r="U8" s="144">
        <v>25206.458276802467</v>
      </c>
      <c r="V8" s="144">
        <v>25604.834771963302</v>
      </c>
      <c r="W8" s="144">
        <v>25464.075316430593</v>
      </c>
      <c r="X8" s="144">
        <v>25255.654694993911</v>
      </c>
      <c r="Y8" s="144">
        <v>26161.233210645765</v>
      </c>
      <c r="Z8" s="144">
        <v>27941.667205280668</v>
      </c>
      <c r="AA8" s="144">
        <v>29256.674230704361</v>
      </c>
      <c r="AB8" s="144">
        <v>30096.958152494732</v>
      </c>
      <c r="AC8" s="144">
        <v>30393.632538367834</v>
      </c>
      <c r="AD8" s="144">
        <v>31011.949079597223</v>
      </c>
      <c r="AE8" s="144">
        <v>32602.090475682711</v>
      </c>
      <c r="AF8" s="144">
        <v>33964.519855259459</v>
      </c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  <c r="CR8" s="144"/>
      <c r="CS8" s="144"/>
      <c r="CT8" s="144"/>
      <c r="CU8" s="144"/>
      <c r="CV8" s="144"/>
      <c r="CW8" s="144"/>
      <c r="CX8" s="144"/>
      <c r="CY8" s="144"/>
      <c r="CZ8" s="144"/>
      <c r="DA8" s="144"/>
      <c r="DB8" s="144"/>
      <c r="DC8" s="144"/>
      <c r="DD8" s="144"/>
      <c r="DE8" s="144"/>
      <c r="DF8" s="144"/>
      <c r="DG8" s="144"/>
      <c r="DH8" s="144"/>
      <c r="DI8" s="144"/>
      <c r="DJ8" s="144"/>
      <c r="DK8" s="144"/>
      <c r="DL8" s="144"/>
      <c r="DM8" s="144"/>
      <c r="DN8" s="144"/>
      <c r="DO8" s="144"/>
      <c r="DP8" s="144"/>
      <c r="DQ8" s="144"/>
      <c r="DR8" s="144"/>
      <c r="DS8" s="144"/>
      <c r="DT8" s="144"/>
      <c r="DU8" s="144"/>
      <c r="DV8" s="144"/>
      <c r="DW8" s="144"/>
      <c r="DX8" s="144"/>
      <c r="DY8" s="144"/>
      <c r="DZ8" s="144"/>
      <c r="EA8" s="144"/>
      <c r="EB8" s="144"/>
      <c r="EC8" s="144"/>
      <c r="ED8" s="144"/>
      <c r="EE8" s="144"/>
      <c r="EF8" s="144"/>
      <c r="EG8" s="144"/>
      <c r="EH8" s="144"/>
      <c r="EI8" s="144"/>
      <c r="EJ8" s="144"/>
      <c r="EK8" s="144"/>
      <c r="EL8" s="144"/>
      <c r="EM8" s="144"/>
      <c r="EN8" s="144"/>
      <c r="EO8" s="144"/>
      <c r="EP8" s="144"/>
      <c r="EQ8" s="144"/>
      <c r="ER8" s="144"/>
      <c r="ES8" s="144"/>
      <c r="ET8" s="144"/>
      <c r="EU8" s="144"/>
      <c r="EV8" s="144"/>
      <c r="EW8" s="144"/>
      <c r="EX8" s="144"/>
      <c r="EY8" s="144"/>
      <c r="EZ8" s="144"/>
      <c r="FA8" s="144"/>
      <c r="FB8" s="144"/>
      <c r="FC8" s="144"/>
      <c r="FD8" s="144"/>
      <c r="FE8" s="144"/>
      <c r="FF8" s="144"/>
      <c r="FG8" s="144"/>
      <c r="FH8" s="144"/>
      <c r="FI8" s="144"/>
      <c r="FJ8" s="144"/>
      <c r="FK8" s="144"/>
      <c r="FL8" s="144"/>
      <c r="FM8" s="144"/>
      <c r="FN8" s="144"/>
      <c r="FO8" s="144"/>
      <c r="FP8" s="144"/>
      <c r="FQ8" s="144"/>
      <c r="FR8" s="144"/>
      <c r="FS8" s="144"/>
      <c r="FT8" s="144"/>
      <c r="FU8" s="144"/>
      <c r="FV8" s="144"/>
      <c r="FW8" s="144"/>
      <c r="FX8" s="144"/>
      <c r="FY8" s="144"/>
      <c r="FZ8" s="144"/>
      <c r="GA8" s="144"/>
      <c r="GB8" s="144"/>
      <c r="GC8" s="144"/>
      <c r="GD8" s="144"/>
      <c r="GE8" s="144"/>
      <c r="GF8" s="144"/>
      <c r="GG8" s="144"/>
      <c r="GH8" s="144"/>
      <c r="GI8" s="144"/>
      <c r="GJ8" s="144"/>
      <c r="GK8" s="144"/>
      <c r="GL8" s="144"/>
      <c r="GM8" s="144"/>
      <c r="GN8" s="144"/>
      <c r="GO8" s="144"/>
      <c r="GP8" s="144"/>
      <c r="GQ8" s="144"/>
      <c r="GR8" s="144"/>
      <c r="GS8" s="144"/>
      <c r="GT8" s="144"/>
      <c r="GU8" s="144"/>
      <c r="GV8" s="144"/>
      <c r="GW8" s="144"/>
      <c r="GX8" s="144"/>
      <c r="GY8" s="144"/>
      <c r="GZ8" s="144"/>
      <c r="HA8" s="144"/>
      <c r="HB8" s="144"/>
      <c r="HC8" s="144"/>
      <c r="HD8" s="144"/>
      <c r="HE8" s="144"/>
      <c r="HF8" s="144"/>
      <c r="HG8" s="144"/>
      <c r="HH8" s="144"/>
      <c r="HI8" s="144"/>
      <c r="HJ8" s="144"/>
      <c r="HK8" s="144"/>
      <c r="HL8" s="144"/>
      <c r="HM8" s="144"/>
      <c r="HN8" s="144"/>
    </row>
    <row r="9" spans="1:222" ht="12" x14ac:dyDescent="0.2">
      <c r="A9" s="145"/>
      <c r="B9" s="146" t="s">
        <v>117</v>
      </c>
      <c r="C9" s="145"/>
      <c r="D9" s="106">
        <v>6406.7038243390316</v>
      </c>
      <c r="E9" s="106">
        <v>6542.2668674163997</v>
      </c>
      <c r="F9" s="106">
        <v>6561.217499282774</v>
      </c>
      <c r="G9" s="106">
        <v>6673.4520102061615</v>
      </c>
      <c r="H9" s="106">
        <v>6843.4517929442209</v>
      </c>
      <c r="I9" s="106">
        <v>7044.8221238970436</v>
      </c>
      <c r="J9" s="106">
        <v>7261.6445827159941</v>
      </c>
      <c r="K9" s="106">
        <v>7565.3239690166765</v>
      </c>
      <c r="L9" s="106">
        <v>7880.5797003053021</v>
      </c>
      <c r="M9" s="106">
        <v>8089.7912089722377</v>
      </c>
      <c r="N9" s="106">
        <v>8312.1946197476718</v>
      </c>
      <c r="O9" s="106">
        <v>8520.8612280324669</v>
      </c>
      <c r="P9" s="106">
        <v>8442.9125004229227</v>
      </c>
      <c r="Q9" s="106">
        <v>8322.8936387792601</v>
      </c>
      <c r="R9" s="106">
        <v>8249.3049328984143</v>
      </c>
      <c r="S9" s="106">
        <v>8131.8858925396007</v>
      </c>
      <c r="T9" s="106">
        <v>8294.1229398054129</v>
      </c>
      <c r="U9" s="106">
        <v>8804.9072078431946</v>
      </c>
      <c r="V9" s="106">
        <v>9161.2173693769073</v>
      </c>
      <c r="W9" s="106">
        <v>9235.3189986144062</v>
      </c>
      <c r="X9" s="106">
        <v>9291.3962245272014</v>
      </c>
      <c r="Y9" s="106">
        <v>9544.582560013454</v>
      </c>
      <c r="Z9" s="106">
        <v>9630.7188585090335</v>
      </c>
      <c r="AA9" s="106">
        <v>9718.6756471307926</v>
      </c>
      <c r="AB9" s="106">
        <v>9832.335768415167</v>
      </c>
      <c r="AC9" s="106">
        <v>9948.750072367533</v>
      </c>
      <c r="AD9" s="106">
        <v>10351.942637923454</v>
      </c>
      <c r="AE9" s="106">
        <v>11080.456041161742</v>
      </c>
      <c r="AF9" s="106">
        <v>11633.743912346919</v>
      </c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5"/>
      <c r="FZ9" s="145"/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</row>
    <row r="10" spans="1:222" ht="12" x14ac:dyDescent="0.2">
      <c r="A10" s="144"/>
      <c r="B10" s="147" t="s">
        <v>118</v>
      </c>
      <c r="C10" s="170"/>
      <c r="D10" s="144">
        <v>82.576706677804594</v>
      </c>
      <c r="E10" s="144">
        <v>79.711464988713388</v>
      </c>
      <c r="F10" s="144">
        <v>81.266098415332664</v>
      </c>
      <c r="G10" s="144">
        <v>86.230799271213399</v>
      </c>
      <c r="H10" s="144">
        <v>92.178022386313643</v>
      </c>
      <c r="I10" s="144">
        <v>97.197705295930149</v>
      </c>
      <c r="J10" s="144">
        <v>101.73540041667829</v>
      </c>
      <c r="K10" s="144">
        <v>106.8499203474197</v>
      </c>
      <c r="L10" s="144">
        <v>111.34070464216136</v>
      </c>
      <c r="M10" s="144">
        <v>112.7586349494496</v>
      </c>
      <c r="N10" s="144">
        <v>112.19673634706743</v>
      </c>
      <c r="O10" s="144">
        <v>111.77473581408131</v>
      </c>
      <c r="P10" s="144">
        <v>112.02255913369511</v>
      </c>
      <c r="Q10" s="144">
        <v>112.71808189278725</v>
      </c>
      <c r="R10" s="144">
        <v>112.60136471339104</v>
      </c>
      <c r="S10" s="144">
        <v>112.29359007179903</v>
      </c>
      <c r="T10" s="144">
        <v>113.2775294762607</v>
      </c>
      <c r="U10" s="144">
        <v>114.82904876376568</v>
      </c>
      <c r="V10" s="144">
        <v>115.76765764653456</v>
      </c>
      <c r="W10" s="144">
        <v>115.86965246608074</v>
      </c>
      <c r="X10" s="144">
        <v>116.15674807250792</v>
      </c>
      <c r="Y10" s="144">
        <v>118.92305259579126</v>
      </c>
      <c r="Z10" s="144">
        <v>125.66067499643327</v>
      </c>
      <c r="AA10" s="144">
        <v>136.40767657310707</v>
      </c>
      <c r="AB10" s="144">
        <v>148.68268591098573</v>
      </c>
      <c r="AC10" s="144">
        <v>159.16709332504246</v>
      </c>
      <c r="AD10" s="144">
        <v>165.97755175875596</v>
      </c>
      <c r="AE10" s="144">
        <v>169.45399068318329</v>
      </c>
      <c r="AF10" s="144">
        <v>170.5742500202544</v>
      </c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4"/>
      <c r="DD10" s="144"/>
      <c r="DE10" s="144"/>
      <c r="DF10" s="144"/>
      <c r="DG10" s="144"/>
      <c r="DH10" s="144"/>
      <c r="DI10" s="144"/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44"/>
      <c r="DV10" s="144"/>
      <c r="DW10" s="144"/>
      <c r="DX10" s="144"/>
      <c r="DY10" s="144"/>
      <c r="DZ10" s="144"/>
      <c r="EA10" s="144"/>
      <c r="EB10" s="144"/>
      <c r="EC10" s="144"/>
      <c r="ED10" s="144"/>
      <c r="EE10" s="144"/>
      <c r="EF10" s="144"/>
      <c r="EG10" s="144"/>
      <c r="EH10" s="144"/>
      <c r="EI10" s="144"/>
      <c r="EJ10" s="144"/>
      <c r="EK10" s="144"/>
      <c r="EL10" s="144"/>
      <c r="EM10" s="144"/>
      <c r="EN10" s="144"/>
      <c r="EO10" s="144"/>
      <c r="EP10" s="144"/>
      <c r="EQ10" s="144"/>
      <c r="ER10" s="144"/>
      <c r="ES10" s="144"/>
      <c r="ET10" s="144"/>
      <c r="EU10" s="144"/>
      <c r="EV10" s="144"/>
      <c r="EW10" s="144"/>
      <c r="EX10" s="144"/>
      <c r="EY10" s="144"/>
      <c r="EZ10" s="144"/>
      <c r="FA10" s="144"/>
      <c r="FB10" s="144"/>
      <c r="FC10" s="144"/>
      <c r="FD10" s="144"/>
      <c r="FE10" s="144"/>
      <c r="FF10" s="144"/>
      <c r="FG10" s="144"/>
      <c r="FH10" s="144"/>
      <c r="FI10" s="144"/>
      <c r="FJ10" s="144"/>
      <c r="FK10" s="144"/>
      <c r="FL10" s="144"/>
      <c r="FM10" s="144"/>
      <c r="FN10" s="144"/>
      <c r="FO10" s="144"/>
      <c r="FP10" s="144"/>
      <c r="FQ10" s="144"/>
      <c r="FR10" s="144"/>
      <c r="FS10" s="144"/>
      <c r="FT10" s="144"/>
      <c r="FU10" s="144"/>
      <c r="FV10" s="144"/>
      <c r="FW10" s="144"/>
      <c r="FX10" s="144"/>
      <c r="FY10" s="144"/>
      <c r="FZ10" s="144"/>
      <c r="GA10" s="144"/>
      <c r="GB10" s="144"/>
      <c r="GC10" s="144"/>
      <c r="GD10" s="144"/>
      <c r="GE10" s="144"/>
      <c r="GF10" s="144"/>
      <c r="GG10" s="144"/>
      <c r="GH10" s="144"/>
      <c r="GI10" s="144"/>
      <c r="GJ10" s="144"/>
      <c r="GK10" s="144"/>
      <c r="GL10" s="144"/>
      <c r="GM10" s="144"/>
      <c r="GN10" s="144"/>
      <c r="GO10" s="144"/>
      <c r="GP10" s="144"/>
      <c r="GQ10" s="144"/>
      <c r="GR10" s="144"/>
      <c r="GS10" s="144"/>
      <c r="GT10" s="144"/>
      <c r="GU10" s="144"/>
      <c r="GV10" s="144"/>
      <c r="GW10" s="144"/>
      <c r="GX10" s="144"/>
      <c r="GY10" s="144"/>
      <c r="GZ10" s="144"/>
      <c r="HA10" s="144"/>
      <c r="HB10" s="144"/>
      <c r="HC10" s="144"/>
      <c r="HD10" s="144"/>
      <c r="HE10" s="144"/>
      <c r="HF10" s="144"/>
      <c r="HG10" s="144"/>
      <c r="HH10" s="144"/>
      <c r="HI10" s="144"/>
      <c r="HJ10" s="144"/>
      <c r="HK10" s="144"/>
      <c r="HL10" s="144"/>
      <c r="HM10" s="144"/>
      <c r="HN10" s="144"/>
    </row>
    <row r="11" spans="1:222" ht="12" x14ac:dyDescent="0.2">
      <c r="A11" s="144"/>
      <c r="B11" s="147" t="s">
        <v>119</v>
      </c>
      <c r="C11" s="170"/>
      <c r="D11" s="144">
        <v>1411.4011761737868</v>
      </c>
      <c r="E11" s="144">
        <v>1500.386790349191</v>
      </c>
      <c r="F11" s="144">
        <v>1533.2996076053889</v>
      </c>
      <c r="G11" s="144">
        <v>1532.742475283196</v>
      </c>
      <c r="H11" s="144">
        <v>1528.7876496691304</v>
      </c>
      <c r="I11" s="144">
        <v>1539.0884650231503</v>
      </c>
      <c r="J11" s="144">
        <v>1620.0034303266953</v>
      </c>
      <c r="K11" s="144">
        <v>1751.4125072006609</v>
      </c>
      <c r="L11" s="144">
        <v>1823.6027274670628</v>
      </c>
      <c r="M11" s="144">
        <v>1844.7334743454105</v>
      </c>
      <c r="N11" s="144">
        <v>1896.476566114907</v>
      </c>
      <c r="O11" s="144">
        <v>1916.843885154628</v>
      </c>
      <c r="P11" s="144">
        <v>1921.4417678361849</v>
      </c>
      <c r="Q11" s="144">
        <v>1967.3063157554086</v>
      </c>
      <c r="R11" s="144">
        <v>1956.1526787313296</v>
      </c>
      <c r="S11" s="144">
        <v>1863.5232409944897</v>
      </c>
      <c r="T11" s="144">
        <v>1851.9793530039201</v>
      </c>
      <c r="U11" s="144">
        <v>1967.5420619843019</v>
      </c>
      <c r="V11" s="144">
        <v>2097.9551088757385</v>
      </c>
      <c r="W11" s="144">
        <v>2252.4501588194498</v>
      </c>
      <c r="X11" s="144">
        <v>2375.9104397100728</v>
      </c>
      <c r="Y11" s="144">
        <v>2370.6827221928506</v>
      </c>
      <c r="Z11" s="144">
        <v>2293.4919360749354</v>
      </c>
      <c r="AA11" s="144">
        <v>2301.4587247148083</v>
      </c>
      <c r="AB11" s="144">
        <v>2307.1749090739545</v>
      </c>
      <c r="AC11" s="144">
        <v>2298.3861935096425</v>
      </c>
      <c r="AD11" s="144">
        <v>2389.1400927754012</v>
      </c>
      <c r="AE11" s="144">
        <v>2520.1721349782888</v>
      </c>
      <c r="AF11" s="144">
        <v>2620.3527968747535</v>
      </c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144"/>
      <c r="DJ11" s="144"/>
      <c r="DK11" s="144"/>
      <c r="DL11" s="144"/>
      <c r="DM11" s="144"/>
      <c r="DN11" s="144"/>
      <c r="DO11" s="144"/>
      <c r="DP11" s="144"/>
      <c r="DQ11" s="144"/>
      <c r="DR11" s="144"/>
      <c r="DS11" s="144"/>
      <c r="DT11" s="144"/>
      <c r="DU11" s="144"/>
      <c r="DV11" s="144"/>
      <c r="DW11" s="144"/>
      <c r="DX11" s="144"/>
      <c r="DY11" s="144"/>
      <c r="DZ11" s="144"/>
      <c r="EA11" s="144"/>
      <c r="EB11" s="144"/>
      <c r="EC11" s="144"/>
      <c r="ED11" s="144"/>
      <c r="EE11" s="144"/>
      <c r="EF11" s="144"/>
      <c r="EG11" s="144"/>
      <c r="EH11" s="144"/>
      <c r="EI11" s="144"/>
      <c r="EJ11" s="144"/>
      <c r="EK11" s="144"/>
      <c r="EL11" s="144"/>
      <c r="EM11" s="144"/>
      <c r="EN11" s="144"/>
      <c r="EO11" s="144"/>
      <c r="EP11" s="144"/>
      <c r="EQ11" s="144"/>
      <c r="ER11" s="144"/>
      <c r="ES11" s="144"/>
      <c r="ET11" s="144"/>
      <c r="EU11" s="144"/>
      <c r="EV11" s="144"/>
      <c r="EW11" s="144"/>
      <c r="EX11" s="144"/>
      <c r="EY11" s="144"/>
      <c r="EZ11" s="144"/>
      <c r="FA11" s="144"/>
      <c r="FB11" s="144"/>
      <c r="FC11" s="144"/>
      <c r="FD11" s="144"/>
      <c r="FE11" s="144"/>
      <c r="FF11" s="144"/>
      <c r="FG11" s="144"/>
      <c r="FH11" s="144"/>
      <c r="FI11" s="144"/>
      <c r="FJ11" s="144"/>
      <c r="FK11" s="144"/>
      <c r="FL11" s="144"/>
      <c r="FM11" s="144"/>
      <c r="FN11" s="144"/>
      <c r="FO11" s="144"/>
      <c r="FP11" s="144"/>
      <c r="FQ11" s="144"/>
      <c r="FR11" s="144"/>
      <c r="FS11" s="144"/>
      <c r="FT11" s="144"/>
      <c r="FU11" s="144"/>
      <c r="FV11" s="144"/>
      <c r="FW11" s="144"/>
      <c r="FX11" s="144"/>
      <c r="FY11" s="144"/>
      <c r="FZ11" s="144"/>
      <c r="GA11" s="144"/>
      <c r="GB11" s="144"/>
      <c r="GC11" s="144"/>
      <c r="GD11" s="144"/>
      <c r="GE11" s="144"/>
      <c r="GF11" s="144"/>
      <c r="GG11" s="144"/>
      <c r="GH11" s="144"/>
      <c r="GI11" s="144"/>
      <c r="GJ11" s="144"/>
      <c r="GK11" s="144"/>
      <c r="GL11" s="144"/>
      <c r="GM11" s="144"/>
      <c r="GN11" s="144"/>
      <c r="GO11" s="144"/>
      <c r="GP11" s="144"/>
      <c r="GQ11" s="144"/>
      <c r="GR11" s="144"/>
      <c r="GS11" s="144"/>
      <c r="GT11" s="144"/>
      <c r="GU11" s="144"/>
      <c r="GV11" s="144"/>
      <c r="GW11" s="144"/>
      <c r="GX11" s="144"/>
      <c r="GY11" s="144"/>
      <c r="GZ11" s="144"/>
      <c r="HA11" s="144"/>
      <c r="HB11" s="144"/>
      <c r="HC11" s="144"/>
      <c r="HD11" s="144"/>
      <c r="HE11" s="144"/>
      <c r="HF11" s="144"/>
      <c r="HG11" s="144"/>
      <c r="HH11" s="144"/>
      <c r="HI11" s="144"/>
      <c r="HJ11" s="144"/>
      <c r="HK11" s="144"/>
      <c r="HL11" s="144"/>
      <c r="HM11" s="144"/>
      <c r="HN11" s="144"/>
    </row>
    <row r="12" spans="1:222" ht="12" x14ac:dyDescent="0.2">
      <c r="A12" s="144"/>
      <c r="B12" s="147" t="s">
        <v>120</v>
      </c>
      <c r="C12" s="170"/>
      <c r="D12" s="144">
        <v>2308.3543773680694</v>
      </c>
      <c r="E12" s="144">
        <v>2379.9458351164467</v>
      </c>
      <c r="F12" s="144">
        <v>2359.4974884148642</v>
      </c>
      <c r="G12" s="144">
        <v>2325.5659636328064</v>
      </c>
      <c r="H12" s="144">
        <v>2346.3740319179424</v>
      </c>
      <c r="I12" s="144">
        <v>2440.7129164246671</v>
      </c>
      <c r="J12" s="144">
        <v>2565.2109469702245</v>
      </c>
      <c r="K12" s="144">
        <v>2709.2265581227766</v>
      </c>
      <c r="L12" s="144">
        <v>2857.8876619556727</v>
      </c>
      <c r="M12" s="144">
        <v>2982.3400029187897</v>
      </c>
      <c r="N12" s="144">
        <v>3064.6530007364031</v>
      </c>
      <c r="O12" s="144">
        <v>3078.8160444592913</v>
      </c>
      <c r="P12" s="144">
        <v>3048.8837617080007</v>
      </c>
      <c r="Q12" s="144">
        <v>3035.3856432806697</v>
      </c>
      <c r="R12" s="144">
        <v>3050.4722906470215</v>
      </c>
      <c r="S12" s="144">
        <v>3053.2481512056488</v>
      </c>
      <c r="T12" s="144">
        <v>3106.6272483146995</v>
      </c>
      <c r="U12" s="144">
        <v>3283.7737873796386</v>
      </c>
      <c r="V12" s="144">
        <v>3451.1701625782052</v>
      </c>
      <c r="W12" s="144">
        <v>3477.9312361407237</v>
      </c>
      <c r="X12" s="144">
        <v>3408.2282354468134</v>
      </c>
      <c r="Y12" s="144">
        <v>3323.6500743626225</v>
      </c>
      <c r="Z12" s="144">
        <v>3257.9251318621923</v>
      </c>
      <c r="AA12" s="144">
        <v>3315.3491561050578</v>
      </c>
      <c r="AB12" s="144">
        <v>3391.4617404473802</v>
      </c>
      <c r="AC12" s="144">
        <v>3427.8209933918829</v>
      </c>
      <c r="AD12" s="144">
        <v>3592.2966181814018</v>
      </c>
      <c r="AE12" s="144">
        <v>3871.8802598032576</v>
      </c>
      <c r="AF12" s="144">
        <v>4130.0282125579552</v>
      </c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144"/>
      <c r="FE12" s="144"/>
      <c r="FF12" s="144"/>
      <c r="FG12" s="144"/>
      <c r="FH12" s="144"/>
      <c r="FI12" s="144"/>
      <c r="FJ12" s="144"/>
      <c r="FK12" s="144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144"/>
      <c r="FY12" s="144"/>
      <c r="FZ12" s="144"/>
      <c r="GA12" s="144"/>
      <c r="GB12" s="144"/>
      <c r="GC12" s="144"/>
      <c r="GD12" s="144"/>
      <c r="GE12" s="144"/>
      <c r="GF12" s="144"/>
      <c r="GG12" s="144"/>
      <c r="GH12" s="144"/>
      <c r="GI12" s="144"/>
      <c r="GJ12" s="144"/>
      <c r="GK12" s="144"/>
      <c r="GL12" s="144"/>
      <c r="GM12" s="144"/>
      <c r="GN12" s="144"/>
      <c r="GO12" s="144"/>
      <c r="GP12" s="144"/>
      <c r="GQ12" s="144"/>
      <c r="GR12" s="144"/>
      <c r="GS12" s="144"/>
      <c r="GT12" s="144"/>
      <c r="GU12" s="144"/>
      <c r="GV12" s="144"/>
      <c r="GW12" s="144"/>
      <c r="GX12" s="144"/>
      <c r="GY12" s="144"/>
      <c r="GZ12" s="144"/>
      <c r="HA12" s="144"/>
      <c r="HB12" s="144"/>
      <c r="HC12" s="144"/>
      <c r="HD12" s="144"/>
      <c r="HE12" s="144"/>
      <c r="HF12" s="144"/>
      <c r="HG12" s="144"/>
      <c r="HH12" s="144"/>
      <c r="HI12" s="144"/>
      <c r="HJ12" s="144"/>
      <c r="HK12" s="144"/>
      <c r="HL12" s="144"/>
      <c r="HM12" s="144"/>
      <c r="HN12" s="144"/>
    </row>
    <row r="13" spans="1:222" ht="12" x14ac:dyDescent="0.2">
      <c r="A13" s="144"/>
      <c r="B13" s="147" t="s">
        <v>121</v>
      </c>
      <c r="C13" s="170"/>
      <c r="D13" s="144">
        <v>467.08612303962593</v>
      </c>
      <c r="E13" s="144">
        <v>492.65095490910147</v>
      </c>
      <c r="F13" s="144">
        <v>483.64525646798904</v>
      </c>
      <c r="G13" s="144">
        <v>505.82348697099337</v>
      </c>
      <c r="H13" s="144">
        <v>578.4619518948374</v>
      </c>
      <c r="I13" s="144">
        <v>612.7535747623848</v>
      </c>
      <c r="J13" s="144">
        <v>604.2611548199568</v>
      </c>
      <c r="K13" s="144">
        <v>606.70895971660275</v>
      </c>
      <c r="L13" s="144">
        <v>638.14186520639873</v>
      </c>
      <c r="M13" s="144">
        <v>661.74793338216455</v>
      </c>
      <c r="N13" s="144">
        <v>683.08516237234744</v>
      </c>
      <c r="O13" s="144">
        <v>704.1544537861098</v>
      </c>
      <c r="P13" s="144">
        <v>699.19659031824722</v>
      </c>
      <c r="Q13" s="144">
        <v>662.84727298965845</v>
      </c>
      <c r="R13" s="144">
        <v>652.63854625625163</v>
      </c>
      <c r="S13" s="144">
        <v>667.69764491237265</v>
      </c>
      <c r="T13" s="144">
        <v>673.7593334931546</v>
      </c>
      <c r="U13" s="144">
        <v>706.03190167449452</v>
      </c>
      <c r="V13" s="144">
        <v>737.69652121578019</v>
      </c>
      <c r="W13" s="144">
        <v>717.78036877879936</v>
      </c>
      <c r="X13" s="144">
        <v>703.7693211855858</v>
      </c>
      <c r="Y13" s="144">
        <v>724.85064329897887</v>
      </c>
      <c r="Z13" s="144">
        <v>751.70705673669943</v>
      </c>
      <c r="AA13" s="144">
        <v>796.6676613886425</v>
      </c>
      <c r="AB13" s="144">
        <v>837.28420148539465</v>
      </c>
      <c r="AC13" s="144">
        <v>877.49778545940683</v>
      </c>
      <c r="AD13" s="144">
        <v>933.47809385451558</v>
      </c>
      <c r="AE13" s="144">
        <v>976.82189535115936</v>
      </c>
      <c r="AF13" s="144">
        <v>1003.3828453290655</v>
      </c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144"/>
      <c r="DJ13" s="144"/>
      <c r="DK13" s="144"/>
      <c r="DL13" s="144"/>
      <c r="DM13" s="144"/>
      <c r="DN13" s="144"/>
      <c r="DO13" s="144"/>
      <c r="DP13" s="144"/>
      <c r="DQ13" s="144"/>
      <c r="DR13" s="144"/>
      <c r="DS13" s="144"/>
      <c r="DT13" s="144"/>
      <c r="DU13" s="144"/>
      <c r="DV13" s="144"/>
      <c r="DW13" s="144"/>
      <c r="DX13" s="144"/>
      <c r="DY13" s="144"/>
      <c r="DZ13" s="144"/>
      <c r="EA13" s="144"/>
      <c r="EB13" s="144"/>
      <c r="EC13" s="144"/>
      <c r="ED13" s="144"/>
      <c r="EE13" s="144"/>
      <c r="EF13" s="144"/>
      <c r="EG13" s="144"/>
      <c r="EH13" s="144"/>
      <c r="EI13" s="144"/>
      <c r="EJ13" s="144"/>
      <c r="EK13" s="144"/>
      <c r="EL13" s="144"/>
      <c r="EM13" s="144"/>
      <c r="EN13" s="144"/>
      <c r="EO13" s="144"/>
      <c r="EP13" s="144"/>
      <c r="EQ13" s="144"/>
      <c r="ER13" s="144"/>
      <c r="ES13" s="144"/>
      <c r="ET13" s="144"/>
      <c r="EU13" s="144"/>
      <c r="EV13" s="144"/>
      <c r="EW13" s="144"/>
      <c r="EX13" s="144"/>
      <c r="EY13" s="144"/>
      <c r="EZ13" s="144"/>
      <c r="FA13" s="144"/>
      <c r="FB13" s="144"/>
      <c r="FC13" s="144"/>
      <c r="FD13" s="144"/>
      <c r="FE13" s="144"/>
      <c r="FF13" s="144"/>
      <c r="FG13" s="144"/>
      <c r="FH13" s="144"/>
      <c r="FI13" s="144"/>
      <c r="FJ13" s="144"/>
      <c r="FK13" s="144"/>
      <c r="FL13" s="144"/>
      <c r="FM13" s="144"/>
      <c r="FN13" s="144"/>
      <c r="FO13" s="144"/>
      <c r="FP13" s="144"/>
      <c r="FQ13" s="144"/>
      <c r="FR13" s="144"/>
      <c r="FS13" s="144"/>
      <c r="FT13" s="144"/>
      <c r="FU13" s="144"/>
      <c r="FV13" s="144"/>
      <c r="FW13" s="144"/>
      <c r="FX13" s="144"/>
      <c r="FY13" s="144"/>
      <c r="FZ13" s="144"/>
      <c r="GA13" s="144"/>
      <c r="GB13" s="144"/>
      <c r="GC13" s="144"/>
      <c r="GD13" s="144"/>
      <c r="GE13" s="144"/>
      <c r="GF13" s="144"/>
      <c r="GG13" s="144"/>
      <c r="GH13" s="144"/>
      <c r="GI13" s="144"/>
      <c r="GJ13" s="144"/>
      <c r="GK13" s="144"/>
      <c r="GL13" s="144"/>
      <c r="GM13" s="144"/>
      <c r="GN13" s="144"/>
      <c r="GO13" s="144"/>
      <c r="GP13" s="144"/>
      <c r="GQ13" s="144"/>
      <c r="GR13" s="144"/>
      <c r="GS13" s="144"/>
      <c r="GT13" s="144"/>
      <c r="GU13" s="144"/>
      <c r="GV13" s="144"/>
      <c r="GW13" s="144"/>
      <c r="GX13" s="144"/>
      <c r="GY13" s="144"/>
      <c r="GZ13" s="144"/>
      <c r="HA13" s="144"/>
      <c r="HB13" s="144"/>
      <c r="HC13" s="144"/>
      <c r="HD13" s="144"/>
      <c r="HE13" s="144"/>
      <c r="HF13" s="144"/>
      <c r="HG13" s="144"/>
      <c r="HH13" s="144"/>
      <c r="HI13" s="144"/>
      <c r="HJ13" s="144"/>
      <c r="HK13" s="144"/>
      <c r="HL13" s="144"/>
      <c r="HM13" s="144"/>
      <c r="HN13" s="144"/>
    </row>
    <row r="14" spans="1:222" ht="12" x14ac:dyDescent="0.2">
      <c r="A14" s="144"/>
      <c r="B14" s="147" t="s">
        <v>122</v>
      </c>
      <c r="C14" s="170"/>
      <c r="D14" s="144">
        <v>207.370513658265</v>
      </c>
      <c r="E14" s="144">
        <v>210.66670035592378</v>
      </c>
      <c r="F14" s="144">
        <v>204.25631234071852</v>
      </c>
      <c r="G14" s="144">
        <v>186.60426452948181</v>
      </c>
      <c r="H14" s="144">
        <v>165.11319055812993</v>
      </c>
      <c r="I14" s="144">
        <v>144.0329948227058</v>
      </c>
      <c r="J14" s="144">
        <v>129.28132621692356</v>
      </c>
      <c r="K14" s="144">
        <v>122.23618084750242</v>
      </c>
      <c r="L14" s="144">
        <v>131.0851014678102</v>
      </c>
      <c r="M14" s="144">
        <v>151.8814318378723</v>
      </c>
      <c r="N14" s="144">
        <v>165.14854488586013</v>
      </c>
      <c r="O14" s="144">
        <v>161.82681860508214</v>
      </c>
      <c r="P14" s="144">
        <v>148.59417762074474</v>
      </c>
      <c r="Q14" s="144">
        <v>135.62489965105712</v>
      </c>
      <c r="R14" s="144">
        <v>127.72059389056332</v>
      </c>
      <c r="S14" s="144">
        <v>126.68597950419795</v>
      </c>
      <c r="T14" s="144">
        <v>127.77525552750002</v>
      </c>
      <c r="U14" s="144">
        <v>129.2839284688047</v>
      </c>
      <c r="V14" s="144">
        <v>125.83382240950874</v>
      </c>
      <c r="W14" s="144">
        <v>122.91302366239003</v>
      </c>
      <c r="X14" s="144">
        <v>122.80908887872968</v>
      </c>
      <c r="Y14" s="144">
        <v>131.87974900237552</v>
      </c>
      <c r="Z14" s="144">
        <v>144.87734999269713</v>
      </c>
      <c r="AA14" s="144">
        <v>151.2648449590896</v>
      </c>
      <c r="AB14" s="144">
        <v>151.4284243514727</v>
      </c>
      <c r="AC14" s="144">
        <v>150.35636438540186</v>
      </c>
      <c r="AD14" s="144">
        <v>155.08836806792252</v>
      </c>
      <c r="AE14" s="144">
        <v>166.77472118396662</v>
      </c>
      <c r="AF14" s="144">
        <v>172.6461540161784</v>
      </c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4"/>
      <c r="DH14" s="144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4"/>
      <c r="DT14" s="144"/>
      <c r="DU14" s="144"/>
      <c r="DV14" s="144"/>
      <c r="DW14" s="144"/>
      <c r="DX14" s="144"/>
      <c r="DY14" s="144"/>
      <c r="DZ14" s="144"/>
      <c r="EA14" s="144"/>
      <c r="EB14" s="144"/>
      <c r="EC14" s="144"/>
      <c r="ED14" s="144"/>
      <c r="EE14" s="144"/>
      <c r="EF14" s="144"/>
      <c r="EG14" s="144"/>
      <c r="EH14" s="144"/>
      <c r="EI14" s="144"/>
      <c r="EJ14" s="144"/>
      <c r="EK14" s="144"/>
      <c r="EL14" s="144"/>
      <c r="EM14" s="144"/>
      <c r="EN14" s="144"/>
      <c r="EO14" s="144"/>
      <c r="EP14" s="144"/>
      <c r="EQ14" s="144"/>
      <c r="ER14" s="144"/>
      <c r="ES14" s="144"/>
      <c r="ET14" s="144"/>
      <c r="EU14" s="144"/>
      <c r="EV14" s="144"/>
      <c r="EW14" s="144"/>
      <c r="EX14" s="144"/>
      <c r="EY14" s="144"/>
      <c r="EZ14" s="144"/>
      <c r="FA14" s="144"/>
      <c r="FB14" s="144"/>
      <c r="FC14" s="144"/>
      <c r="FD14" s="144"/>
      <c r="FE14" s="144"/>
      <c r="FF14" s="144"/>
      <c r="FG14" s="144"/>
      <c r="FH14" s="144"/>
      <c r="FI14" s="144"/>
      <c r="FJ14" s="144"/>
      <c r="FK14" s="144"/>
      <c r="FL14" s="144"/>
      <c r="FM14" s="144"/>
      <c r="FN14" s="144"/>
      <c r="FO14" s="144"/>
      <c r="FP14" s="144"/>
      <c r="FQ14" s="144"/>
      <c r="FR14" s="144"/>
      <c r="FS14" s="144"/>
      <c r="FT14" s="144"/>
      <c r="FU14" s="144"/>
      <c r="FV14" s="144"/>
      <c r="FW14" s="144"/>
      <c r="FX14" s="144"/>
      <c r="FY14" s="144"/>
      <c r="FZ14" s="144"/>
      <c r="GA14" s="144"/>
      <c r="GB14" s="144"/>
      <c r="GC14" s="144"/>
      <c r="GD14" s="144"/>
      <c r="GE14" s="144"/>
      <c r="GF14" s="144"/>
      <c r="GG14" s="144"/>
      <c r="GH14" s="144"/>
      <c r="GI14" s="144"/>
      <c r="GJ14" s="144"/>
      <c r="GK14" s="144"/>
      <c r="GL14" s="144"/>
      <c r="GM14" s="144"/>
      <c r="GN14" s="144"/>
      <c r="GO14" s="144"/>
      <c r="GP14" s="144"/>
      <c r="GQ14" s="144"/>
      <c r="GR14" s="144"/>
      <c r="GS14" s="144"/>
      <c r="GT14" s="144"/>
      <c r="GU14" s="144"/>
      <c r="GV14" s="144"/>
      <c r="GW14" s="144"/>
      <c r="GX14" s="144"/>
      <c r="GY14" s="144"/>
      <c r="GZ14" s="144"/>
      <c r="HA14" s="144"/>
      <c r="HB14" s="144"/>
      <c r="HC14" s="144"/>
      <c r="HD14" s="144"/>
      <c r="HE14" s="144"/>
      <c r="HF14" s="144"/>
      <c r="HG14" s="144"/>
      <c r="HH14" s="144"/>
      <c r="HI14" s="144"/>
      <c r="HJ14" s="144"/>
      <c r="HK14" s="144"/>
      <c r="HL14" s="144"/>
      <c r="HM14" s="144"/>
      <c r="HN14" s="144"/>
    </row>
    <row r="15" spans="1:222" ht="12" x14ac:dyDescent="0.2">
      <c r="A15" s="144"/>
      <c r="B15" s="147" t="s">
        <v>123</v>
      </c>
      <c r="C15" s="170"/>
      <c r="D15" s="144">
        <v>1345.4670373184322</v>
      </c>
      <c r="E15" s="144">
        <v>1339.463819425373</v>
      </c>
      <c r="F15" s="144">
        <v>1421.8727732152672</v>
      </c>
      <c r="G15" s="144">
        <v>1547.860795408998</v>
      </c>
      <c r="H15" s="144">
        <v>1582.2723058006468</v>
      </c>
      <c r="I15" s="144">
        <v>1629.3424946303571</v>
      </c>
      <c r="J15" s="144">
        <v>1643.9926121350504</v>
      </c>
      <c r="K15" s="144">
        <v>1652.0153589757442</v>
      </c>
      <c r="L15" s="144">
        <v>1716.5352275653063</v>
      </c>
      <c r="M15" s="144">
        <v>1734.7877715951784</v>
      </c>
      <c r="N15" s="144">
        <v>1745.5689672548021</v>
      </c>
      <c r="O15" s="144">
        <v>1883.1191848238191</v>
      </c>
      <c r="P15" s="144">
        <v>1854.8098328955341</v>
      </c>
      <c r="Q15" s="144">
        <v>1735.9947441908471</v>
      </c>
      <c r="R15" s="144">
        <v>1668.2459075425666</v>
      </c>
      <c r="S15" s="144">
        <v>1625.2080297138882</v>
      </c>
      <c r="T15" s="144">
        <v>1707.2613899201351</v>
      </c>
      <c r="U15" s="144">
        <v>1865.992359717083</v>
      </c>
      <c r="V15" s="144">
        <v>1902.4707272318064</v>
      </c>
      <c r="W15" s="144">
        <v>1833.7527040954008</v>
      </c>
      <c r="X15" s="144">
        <v>1850.8536015272448</v>
      </c>
      <c r="Y15" s="144">
        <v>2039.8467460450925</v>
      </c>
      <c r="Z15" s="144">
        <v>2223.6222792822164</v>
      </c>
      <c r="AA15" s="144">
        <v>2193.9567113116896</v>
      </c>
      <c r="AB15" s="144">
        <v>2154.0588017738155</v>
      </c>
      <c r="AC15" s="144">
        <v>2099.5448313915531</v>
      </c>
      <c r="AD15" s="144">
        <v>2006.2039802586935</v>
      </c>
      <c r="AE15" s="144">
        <v>2116.4156418048351</v>
      </c>
      <c r="AF15" s="144">
        <v>2276.7963849158518</v>
      </c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4"/>
      <c r="CW15" s="144"/>
      <c r="CX15" s="144"/>
      <c r="CY15" s="144"/>
      <c r="CZ15" s="144"/>
      <c r="DA15" s="144"/>
      <c r="DB15" s="144"/>
      <c r="DC15" s="144"/>
      <c r="DD15" s="144"/>
      <c r="DE15" s="144"/>
      <c r="DF15" s="144"/>
      <c r="DG15" s="144"/>
      <c r="DH15" s="144"/>
      <c r="DI15" s="144"/>
      <c r="DJ15" s="144"/>
      <c r="DK15" s="144"/>
      <c r="DL15" s="144"/>
      <c r="DM15" s="144"/>
      <c r="DN15" s="144"/>
      <c r="DO15" s="144"/>
      <c r="DP15" s="144"/>
      <c r="DQ15" s="144"/>
      <c r="DR15" s="144"/>
      <c r="DS15" s="144"/>
      <c r="DT15" s="144"/>
      <c r="DU15" s="144"/>
      <c r="DV15" s="144"/>
      <c r="DW15" s="144"/>
      <c r="DX15" s="144"/>
      <c r="DY15" s="144"/>
      <c r="DZ15" s="144"/>
      <c r="EA15" s="144"/>
      <c r="EB15" s="144"/>
      <c r="EC15" s="144"/>
      <c r="ED15" s="144"/>
      <c r="EE15" s="144"/>
      <c r="EF15" s="144"/>
      <c r="EG15" s="144"/>
      <c r="EH15" s="144"/>
      <c r="EI15" s="144"/>
      <c r="EJ15" s="144"/>
      <c r="EK15" s="144"/>
      <c r="EL15" s="144"/>
      <c r="EM15" s="144"/>
      <c r="EN15" s="144"/>
      <c r="EO15" s="144"/>
      <c r="EP15" s="144"/>
      <c r="EQ15" s="144"/>
      <c r="ER15" s="144"/>
      <c r="ES15" s="144"/>
      <c r="ET15" s="144"/>
      <c r="EU15" s="144"/>
      <c r="EV15" s="144"/>
      <c r="EW15" s="144"/>
      <c r="EX15" s="144"/>
      <c r="EY15" s="144"/>
      <c r="EZ15" s="144"/>
      <c r="FA15" s="144"/>
      <c r="FB15" s="144"/>
      <c r="FC15" s="144"/>
      <c r="FD15" s="144"/>
      <c r="FE15" s="144"/>
      <c r="FF15" s="144"/>
      <c r="FG15" s="144"/>
      <c r="FH15" s="144"/>
      <c r="FI15" s="144"/>
      <c r="FJ15" s="144"/>
      <c r="FK15" s="144"/>
      <c r="FL15" s="144"/>
      <c r="FM15" s="144"/>
      <c r="FN15" s="144"/>
      <c r="FO15" s="144"/>
      <c r="FP15" s="144"/>
      <c r="FQ15" s="144"/>
      <c r="FR15" s="144"/>
      <c r="FS15" s="144"/>
      <c r="FT15" s="144"/>
      <c r="FU15" s="144"/>
      <c r="FV15" s="144"/>
      <c r="FW15" s="144"/>
      <c r="FX15" s="144"/>
      <c r="FY15" s="144"/>
      <c r="FZ15" s="144"/>
      <c r="GA15" s="144"/>
      <c r="GB15" s="144"/>
      <c r="GC15" s="144"/>
      <c r="GD15" s="144"/>
      <c r="GE15" s="144"/>
      <c r="GF15" s="144"/>
      <c r="GG15" s="144"/>
      <c r="GH15" s="144"/>
      <c r="GI15" s="144"/>
      <c r="GJ15" s="144"/>
      <c r="GK15" s="144"/>
      <c r="GL15" s="144"/>
      <c r="GM15" s="144"/>
      <c r="GN15" s="144"/>
      <c r="GO15" s="144"/>
      <c r="GP15" s="144"/>
      <c r="GQ15" s="144"/>
      <c r="GR15" s="144"/>
      <c r="GS15" s="144"/>
      <c r="GT15" s="144"/>
      <c r="GU15" s="144"/>
      <c r="GV15" s="144"/>
      <c r="GW15" s="144"/>
      <c r="GX15" s="144"/>
      <c r="GY15" s="144"/>
      <c r="GZ15" s="144"/>
      <c r="HA15" s="144"/>
      <c r="HB15" s="144"/>
      <c r="HC15" s="144"/>
      <c r="HD15" s="144"/>
      <c r="HE15" s="144"/>
      <c r="HF15" s="144"/>
      <c r="HG15" s="144"/>
      <c r="HH15" s="144"/>
      <c r="HI15" s="144"/>
      <c r="HJ15" s="144"/>
      <c r="HK15" s="144"/>
      <c r="HL15" s="144"/>
      <c r="HM15" s="144"/>
      <c r="HN15" s="144"/>
    </row>
    <row r="16" spans="1:222" ht="12" x14ac:dyDescent="0.2">
      <c r="A16" s="144"/>
      <c r="B16" s="148" t="s">
        <v>124</v>
      </c>
      <c r="C16" s="170"/>
      <c r="D16" s="144">
        <v>584.44789010304805</v>
      </c>
      <c r="E16" s="144">
        <v>539.4413022716501</v>
      </c>
      <c r="F16" s="144">
        <v>477.37996282321262</v>
      </c>
      <c r="G16" s="144">
        <v>488.62422510947169</v>
      </c>
      <c r="H16" s="144">
        <v>550.26464071722012</v>
      </c>
      <c r="I16" s="144">
        <v>581.69397293784834</v>
      </c>
      <c r="J16" s="144">
        <v>597.15971183046463</v>
      </c>
      <c r="K16" s="144">
        <v>616.87448380596913</v>
      </c>
      <c r="L16" s="144">
        <v>601.98641200089082</v>
      </c>
      <c r="M16" s="144">
        <v>601.54195994337283</v>
      </c>
      <c r="N16" s="144">
        <v>645.06564203628523</v>
      </c>
      <c r="O16" s="144">
        <v>664.32610538945573</v>
      </c>
      <c r="P16" s="144">
        <v>657.96381091051626</v>
      </c>
      <c r="Q16" s="144">
        <v>673.01668101883172</v>
      </c>
      <c r="R16" s="144">
        <v>681.4735511172895</v>
      </c>
      <c r="S16" s="144">
        <v>683.22925613720497</v>
      </c>
      <c r="T16" s="144">
        <v>713.44283006974274</v>
      </c>
      <c r="U16" s="144">
        <v>737.45411985510759</v>
      </c>
      <c r="V16" s="144">
        <v>730.32336941933363</v>
      </c>
      <c r="W16" s="144">
        <v>714.6218546515629</v>
      </c>
      <c r="X16" s="144">
        <v>713.66878970624839</v>
      </c>
      <c r="Y16" s="144">
        <v>834.74957251574313</v>
      </c>
      <c r="Z16" s="144">
        <v>833.43442956385888</v>
      </c>
      <c r="AA16" s="144">
        <v>823.57087207839857</v>
      </c>
      <c r="AB16" s="144">
        <v>842.24500537216181</v>
      </c>
      <c r="AC16" s="144">
        <v>935.97681090460196</v>
      </c>
      <c r="AD16" s="144">
        <v>1109.757933026764</v>
      </c>
      <c r="AE16" s="144">
        <v>1258.9373973570509</v>
      </c>
      <c r="AF16" s="144">
        <v>1259.9632686328609</v>
      </c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4"/>
      <c r="CU16" s="144"/>
      <c r="CV16" s="144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4"/>
      <c r="DH16" s="144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4"/>
      <c r="DT16" s="144"/>
      <c r="DU16" s="144"/>
      <c r="DV16" s="144"/>
      <c r="DW16" s="144"/>
      <c r="DX16" s="144"/>
      <c r="DY16" s="144"/>
      <c r="DZ16" s="144"/>
      <c r="EA16" s="144"/>
      <c r="EB16" s="144"/>
      <c r="EC16" s="144"/>
      <c r="ED16" s="144"/>
      <c r="EE16" s="144"/>
      <c r="EF16" s="144"/>
      <c r="EG16" s="144"/>
      <c r="EH16" s="144"/>
      <c r="EI16" s="144"/>
      <c r="EJ16" s="144"/>
      <c r="EK16" s="144"/>
      <c r="EL16" s="144"/>
      <c r="EM16" s="144"/>
      <c r="EN16" s="144"/>
      <c r="EO16" s="144"/>
      <c r="EP16" s="144"/>
      <c r="EQ16" s="144"/>
      <c r="ER16" s="144"/>
      <c r="ES16" s="144"/>
      <c r="ET16" s="144"/>
      <c r="EU16" s="144"/>
      <c r="EV16" s="144"/>
      <c r="EW16" s="144"/>
      <c r="EX16" s="144"/>
      <c r="EY16" s="144"/>
      <c r="EZ16" s="144"/>
      <c r="FA16" s="144"/>
      <c r="FB16" s="144"/>
      <c r="FC16" s="144"/>
      <c r="FD16" s="144"/>
      <c r="FE16" s="144"/>
      <c r="FF16" s="144"/>
      <c r="FG16" s="144"/>
      <c r="FH16" s="144"/>
      <c r="FI16" s="144"/>
      <c r="FJ16" s="144"/>
      <c r="FK16" s="144"/>
      <c r="FL16" s="144"/>
      <c r="FM16" s="144"/>
      <c r="FN16" s="144"/>
      <c r="FO16" s="144"/>
      <c r="FP16" s="144"/>
      <c r="FQ16" s="144"/>
      <c r="FR16" s="144"/>
      <c r="FS16" s="144"/>
      <c r="FT16" s="144"/>
      <c r="FU16" s="144"/>
      <c r="FV16" s="144"/>
      <c r="FW16" s="144"/>
      <c r="FX16" s="144"/>
      <c r="FY16" s="144"/>
      <c r="FZ16" s="144"/>
      <c r="GA16" s="144"/>
      <c r="GB16" s="144"/>
      <c r="GC16" s="144"/>
      <c r="GD16" s="144"/>
      <c r="GE16" s="144"/>
      <c r="GF16" s="144"/>
      <c r="GG16" s="144"/>
      <c r="GH16" s="144"/>
      <c r="GI16" s="144"/>
      <c r="GJ16" s="144"/>
      <c r="GK16" s="144"/>
      <c r="GL16" s="144"/>
      <c r="GM16" s="144"/>
      <c r="GN16" s="144"/>
      <c r="GO16" s="144"/>
      <c r="GP16" s="144"/>
      <c r="GQ16" s="144"/>
      <c r="GR16" s="144"/>
      <c r="GS16" s="144"/>
      <c r="GT16" s="144"/>
      <c r="GU16" s="144"/>
      <c r="GV16" s="144"/>
      <c r="GW16" s="144"/>
      <c r="GX16" s="144"/>
      <c r="GY16" s="144"/>
      <c r="GZ16" s="144"/>
      <c r="HA16" s="144"/>
      <c r="HB16" s="144"/>
      <c r="HC16" s="144"/>
      <c r="HD16" s="144"/>
      <c r="HE16" s="144"/>
      <c r="HF16" s="144"/>
      <c r="HG16" s="144"/>
      <c r="HH16" s="144"/>
      <c r="HI16" s="144"/>
      <c r="HJ16" s="144"/>
      <c r="HK16" s="144"/>
      <c r="HL16" s="144"/>
      <c r="HM16" s="144"/>
      <c r="HN16" s="144"/>
    </row>
    <row r="17" spans="1:222" ht="12" x14ac:dyDescent="0.2">
      <c r="A17" s="144"/>
      <c r="B17" s="146" t="s">
        <v>125</v>
      </c>
      <c r="C17" s="170"/>
      <c r="D17" s="144">
        <v>144.98403246545939</v>
      </c>
      <c r="E17" s="144">
        <v>149.45477905790125</v>
      </c>
      <c r="F17" s="144">
        <v>155.0919217629741</v>
      </c>
      <c r="G17" s="144">
        <v>161.08644260030454</v>
      </c>
      <c r="H17" s="144">
        <v>165.51393845612233</v>
      </c>
      <c r="I17" s="144">
        <v>168.5116854723525</v>
      </c>
      <c r="J17" s="144">
        <v>174.89773243592967</v>
      </c>
      <c r="K17" s="144">
        <v>185.90251704276238</v>
      </c>
      <c r="L17" s="144">
        <v>192.37895971428088</v>
      </c>
      <c r="M17" s="144">
        <v>202.54685667588566</v>
      </c>
      <c r="N17" s="144">
        <v>210.66510237372125</v>
      </c>
      <c r="O17" s="144">
        <v>219.15560866734057</v>
      </c>
      <c r="P17" s="144">
        <v>230.26768078882108</v>
      </c>
      <c r="Q17" s="144">
        <v>235.80040643796468</v>
      </c>
      <c r="R17" s="144">
        <v>241.17957770529569</v>
      </c>
      <c r="S17" s="144">
        <v>249.53938577239359</v>
      </c>
      <c r="T17" s="144">
        <v>268.80922098052969</v>
      </c>
      <c r="U17" s="144">
        <v>290.31398908661095</v>
      </c>
      <c r="V17" s="144">
        <v>300.27708912542602</v>
      </c>
      <c r="W17" s="144">
        <v>297.4361122683643</v>
      </c>
      <c r="X17" s="144">
        <v>296.50233924714348</v>
      </c>
      <c r="Y17" s="144">
        <v>300.21887884900281</v>
      </c>
      <c r="Z17" s="144">
        <v>310.55976896725628</v>
      </c>
      <c r="AA17" s="144">
        <v>317.6416443324224</v>
      </c>
      <c r="AB17" s="144">
        <v>319.23899249874353</v>
      </c>
      <c r="AC17" s="144">
        <v>324.28825611474542</v>
      </c>
      <c r="AD17" s="144">
        <v>334.0699446450015</v>
      </c>
      <c r="AE17" s="144">
        <v>-102.14867467898836</v>
      </c>
      <c r="AF17" s="144">
        <v>-89.910274797455031</v>
      </c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4"/>
      <c r="DC17" s="144"/>
      <c r="DD17" s="144"/>
      <c r="DE17" s="144"/>
      <c r="DF17" s="144"/>
      <c r="DG17" s="144"/>
      <c r="DH17" s="144"/>
      <c r="DI17" s="144"/>
      <c r="DJ17" s="144"/>
      <c r="DK17" s="144"/>
      <c r="DL17" s="144"/>
      <c r="DM17" s="144"/>
      <c r="DN17" s="144"/>
      <c r="DO17" s="144"/>
      <c r="DP17" s="144"/>
      <c r="DQ17" s="144"/>
      <c r="DR17" s="144"/>
      <c r="DS17" s="144"/>
      <c r="DT17" s="144"/>
      <c r="DU17" s="144"/>
      <c r="DV17" s="144"/>
      <c r="DW17" s="144"/>
      <c r="DX17" s="144"/>
      <c r="DY17" s="144"/>
      <c r="DZ17" s="144"/>
      <c r="EA17" s="144"/>
      <c r="EB17" s="144"/>
      <c r="EC17" s="144"/>
      <c r="ED17" s="144"/>
      <c r="EE17" s="144"/>
      <c r="EF17" s="144"/>
      <c r="EG17" s="144"/>
      <c r="EH17" s="144"/>
      <c r="EI17" s="144"/>
      <c r="EJ17" s="144"/>
      <c r="EK17" s="144"/>
      <c r="EL17" s="144"/>
      <c r="EM17" s="144"/>
      <c r="EN17" s="144"/>
      <c r="EO17" s="144"/>
      <c r="EP17" s="144"/>
      <c r="EQ17" s="144"/>
      <c r="ER17" s="144"/>
      <c r="ES17" s="144"/>
      <c r="ET17" s="144"/>
      <c r="EU17" s="144"/>
      <c r="EV17" s="144"/>
      <c r="EW17" s="144"/>
      <c r="EX17" s="144"/>
      <c r="EY17" s="144"/>
      <c r="EZ17" s="144"/>
      <c r="FA17" s="144"/>
      <c r="FB17" s="144"/>
      <c r="FC17" s="144"/>
      <c r="FD17" s="144"/>
      <c r="FE17" s="144"/>
      <c r="FF17" s="144"/>
      <c r="FG17" s="144"/>
      <c r="FH17" s="144"/>
      <c r="FI17" s="144"/>
      <c r="FJ17" s="144"/>
      <c r="FK17" s="144"/>
      <c r="FL17" s="144"/>
      <c r="FM17" s="144"/>
      <c r="FN17" s="144"/>
      <c r="FO17" s="144"/>
      <c r="FP17" s="144"/>
      <c r="FQ17" s="144"/>
      <c r="FR17" s="144"/>
      <c r="FS17" s="144"/>
      <c r="FT17" s="144"/>
      <c r="FU17" s="144"/>
      <c r="FV17" s="144"/>
      <c r="FW17" s="144"/>
      <c r="FX17" s="144"/>
      <c r="FY17" s="144"/>
      <c r="FZ17" s="144"/>
      <c r="GA17" s="144"/>
      <c r="GB17" s="144"/>
      <c r="GC17" s="144"/>
      <c r="GD17" s="144"/>
      <c r="GE17" s="144"/>
      <c r="GF17" s="144"/>
      <c r="GG17" s="144"/>
      <c r="GH17" s="144"/>
      <c r="GI17" s="144"/>
      <c r="GJ17" s="144"/>
      <c r="GK17" s="144"/>
      <c r="GL17" s="144"/>
      <c r="GM17" s="144"/>
      <c r="GN17" s="144"/>
      <c r="GO17" s="144"/>
      <c r="GP17" s="144"/>
      <c r="GQ17" s="144"/>
      <c r="GR17" s="144"/>
      <c r="GS17" s="144"/>
      <c r="GT17" s="144"/>
      <c r="GU17" s="144"/>
      <c r="GV17" s="144"/>
      <c r="GW17" s="144"/>
      <c r="GX17" s="144"/>
      <c r="GY17" s="144"/>
      <c r="GZ17" s="144"/>
      <c r="HA17" s="144"/>
      <c r="HB17" s="144"/>
      <c r="HC17" s="144"/>
      <c r="HD17" s="144"/>
      <c r="HE17" s="144"/>
      <c r="HF17" s="144"/>
      <c r="HG17" s="144"/>
      <c r="HH17" s="144"/>
      <c r="HI17" s="144"/>
      <c r="HJ17" s="144"/>
      <c r="HK17" s="144"/>
      <c r="HL17" s="144"/>
      <c r="HM17" s="144"/>
      <c r="HN17" s="144"/>
    </row>
    <row r="18" spans="1:222" ht="12" x14ac:dyDescent="0.2">
      <c r="A18" s="145"/>
      <c r="B18" s="146" t="s">
        <v>126</v>
      </c>
      <c r="C18" s="145"/>
      <c r="D18" s="108">
        <v>-1125.4570941633046</v>
      </c>
      <c r="E18" s="108">
        <v>-1004.4707198648402</v>
      </c>
      <c r="F18" s="108">
        <v>-1109.6001739166086</v>
      </c>
      <c r="G18" s="108">
        <v>-1456.1851328082621</v>
      </c>
      <c r="H18" s="108">
        <v>-1696.8968850125975</v>
      </c>
      <c r="I18" s="108">
        <v>-1763.4562393622282</v>
      </c>
      <c r="J18" s="108">
        <v>-2070.891445485644</v>
      </c>
      <c r="K18" s="108">
        <v>-2163.9294015995147</v>
      </c>
      <c r="L18" s="108">
        <v>-2078.9416699104268</v>
      </c>
      <c r="M18" s="108">
        <v>-2175.6187567614152</v>
      </c>
      <c r="N18" s="108">
        <v>-2126.5580792880901</v>
      </c>
      <c r="O18" s="108">
        <v>-1674.6241258321079</v>
      </c>
      <c r="P18" s="108">
        <v>-1356.3937829905408</v>
      </c>
      <c r="Q18" s="108">
        <v>-1660.0934370575733</v>
      </c>
      <c r="R18" s="108">
        <v>-1718.7869647250836</v>
      </c>
      <c r="S18" s="108">
        <v>-1876.3533527137233</v>
      </c>
      <c r="T18" s="108">
        <v>-2857.7538888279178</v>
      </c>
      <c r="U18" s="108">
        <v>-3605.879721242427</v>
      </c>
      <c r="V18" s="108">
        <v>-3441.124230028654</v>
      </c>
      <c r="W18" s="108">
        <v>-3147.5419331310468</v>
      </c>
      <c r="X18" s="108">
        <v>-4543.8321880379617</v>
      </c>
      <c r="Y18" s="108">
        <v>-4286.8309299172479</v>
      </c>
      <c r="Z18" s="108">
        <v>-4596.4018401647754</v>
      </c>
      <c r="AA18" s="108">
        <v>-5026.4216637668478</v>
      </c>
      <c r="AB18" s="108">
        <v>-4758.6905467721335</v>
      </c>
      <c r="AC18" s="108">
        <v>-4213.1757226722184</v>
      </c>
      <c r="AD18" s="108">
        <v>-4185.5498781281422</v>
      </c>
      <c r="AE18" s="108">
        <v>-4489.4909526118217</v>
      </c>
      <c r="AF18" s="108">
        <v>-4526.7758966182473</v>
      </c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45"/>
      <c r="BV18" s="145"/>
      <c r="BW18" s="145"/>
      <c r="BX18" s="145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5"/>
      <c r="DJ18" s="145"/>
      <c r="DK18" s="145"/>
      <c r="DL18" s="145"/>
      <c r="DM18" s="145"/>
      <c r="DN18" s="145"/>
      <c r="DO18" s="145"/>
      <c r="DP18" s="145"/>
      <c r="DQ18" s="145"/>
      <c r="DR18" s="145"/>
      <c r="DS18" s="145"/>
      <c r="DT18" s="145"/>
      <c r="DU18" s="145"/>
      <c r="DV18" s="145"/>
      <c r="DW18" s="145"/>
      <c r="DX18" s="145"/>
      <c r="DY18" s="145"/>
      <c r="DZ18" s="145"/>
      <c r="EA18" s="145"/>
      <c r="EB18" s="145"/>
      <c r="EC18" s="145"/>
      <c r="ED18" s="145"/>
      <c r="EE18" s="145"/>
      <c r="EF18" s="145"/>
      <c r="EG18" s="145"/>
      <c r="EH18" s="145"/>
      <c r="EI18" s="145"/>
      <c r="EJ18" s="145"/>
      <c r="EK18" s="145"/>
      <c r="EL18" s="145"/>
      <c r="EM18" s="145"/>
      <c r="EN18" s="145"/>
      <c r="EO18" s="145"/>
      <c r="EP18" s="145"/>
      <c r="EQ18" s="145"/>
      <c r="ER18" s="145"/>
      <c r="ES18" s="145"/>
      <c r="ET18" s="145"/>
      <c r="EU18" s="145"/>
      <c r="EV18" s="145"/>
      <c r="EW18" s="145"/>
      <c r="EX18" s="145"/>
      <c r="EY18" s="145"/>
      <c r="EZ18" s="145"/>
      <c r="FA18" s="145"/>
      <c r="FB18" s="145"/>
      <c r="FC18" s="145"/>
      <c r="FD18" s="145"/>
      <c r="FE18" s="145"/>
      <c r="FF18" s="145"/>
      <c r="FG18" s="145"/>
      <c r="FH18" s="145"/>
      <c r="FI18" s="145"/>
      <c r="FJ18" s="145"/>
      <c r="FK18" s="145"/>
      <c r="FL18" s="145"/>
      <c r="FM18" s="145"/>
      <c r="FN18" s="145"/>
      <c r="FO18" s="145"/>
      <c r="FP18" s="145"/>
      <c r="FQ18" s="145"/>
      <c r="FR18" s="145"/>
      <c r="FS18" s="145"/>
      <c r="FT18" s="145"/>
      <c r="FU18" s="145"/>
      <c r="FV18" s="145"/>
      <c r="FW18" s="145"/>
      <c r="FX18" s="145"/>
      <c r="FY18" s="145"/>
      <c r="FZ18" s="145"/>
      <c r="GA18" s="145"/>
      <c r="GB18" s="145"/>
      <c r="GC18" s="145"/>
      <c r="GD18" s="145"/>
      <c r="GE18" s="145"/>
      <c r="GF18" s="145"/>
      <c r="GG18" s="145"/>
      <c r="GH18" s="145"/>
      <c r="GI18" s="145"/>
      <c r="GJ18" s="145"/>
      <c r="GK18" s="145"/>
      <c r="GL18" s="145"/>
      <c r="GM18" s="145"/>
      <c r="GN18" s="145"/>
      <c r="GO18" s="145"/>
      <c r="GP18" s="145"/>
      <c r="GQ18" s="145"/>
      <c r="GR18" s="145"/>
      <c r="GS18" s="145"/>
      <c r="GT18" s="145"/>
      <c r="GU18" s="145"/>
      <c r="GV18" s="145"/>
      <c r="GW18" s="145"/>
      <c r="GX18" s="145"/>
      <c r="GY18" s="145"/>
      <c r="GZ18" s="145"/>
      <c r="HA18" s="145"/>
      <c r="HB18" s="145"/>
      <c r="HC18" s="145"/>
      <c r="HD18" s="145"/>
      <c r="HE18" s="145"/>
      <c r="HF18" s="145"/>
      <c r="HG18" s="145"/>
      <c r="HH18" s="145"/>
      <c r="HI18" s="145"/>
      <c r="HJ18" s="145"/>
      <c r="HK18" s="145"/>
      <c r="HL18" s="145"/>
      <c r="HM18" s="145"/>
      <c r="HN18" s="145"/>
    </row>
    <row r="19" spans="1:222" ht="12" x14ac:dyDescent="0.2">
      <c r="A19" s="145"/>
      <c r="B19" s="149" t="s">
        <v>127</v>
      </c>
      <c r="C19" s="145"/>
      <c r="D19" s="108">
        <v>4037.7130464771617</v>
      </c>
      <c r="E19" s="108">
        <v>4161.9697309468766</v>
      </c>
      <c r="F19" s="108">
        <v>4406.3060968026157</v>
      </c>
      <c r="G19" s="108">
        <v>4476.1399890523917</v>
      </c>
      <c r="H19" s="108">
        <v>4501.6382392659498</v>
      </c>
      <c r="I19" s="108">
        <v>4567.6210746515508</v>
      </c>
      <c r="J19" s="108">
        <v>4573.0630894909518</v>
      </c>
      <c r="K19" s="108">
        <v>4738.5343207355891</v>
      </c>
      <c r="L19" s="108">
        <v>5134.2557095378115</v>
      </c>
      <c r="M19" s="108">
        <v>5380.3653907443386</v>
      </c>
      <c r="N19" s="108">
        <v>5416.2428234452746</v>
      </c>
      <c r="O19" s="108">
        <v>5586.4778492731839</v>
      </c>
      <c r="P19" s="108">
        <v>5884.498724403511</v>
      </c>
      <c r="Q19" s="108">
        <v>5993.9580594728877</v>
      </c>
      <c r="R19" s="108">
        <v>5951.5507852116189</v>
      </c>
      <c r="S19" s="108">
        <v>5909.9272345411055</v>
      </c>
      <c r="T19" s="108">
        <v>5846.2535755134977</v>
      </c>
      <c r="U19" s="108">
        <v>5852.3044964516212</v>
      </c>
      <c r="V19" s="108">
        <v>6035.1444843729732</v>
      </c>
      <c r="W19" s="108">
        <v>6164.7774274809135</v>
      </c>
      <c r="X19" s="108">
        <v>4553.2098861234017</v>
      </c>
      <c r="Y19" s="108">
        <v>4707.9020166822875</v>
      </c>
      <c r="Z19" s="108">
        <v>5001.4834829763404</v>
      </c>
      <c r="AA19" s="108">
        <v>5323.2571131292616</v>
      </c>
      <c r="AB19" s="108">
        <v>5735.2315164851425</v>
      </c>
      <c r="AC19" s="108">
        <v>6251.5109775567162</v>
      </c>
      <c r="AD19" s="108">
        <v>6848.0423929573408</v>
      </c>
      <c r="AE19" s="108">
        <v>7426.6666396001847</v>
      </c>
      <c r="AF19" s="108">
        <v>7853.0120453864938</v>
      </c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5"/>
      <c r="CD19" s="145"/>
      <c r="CE19" s="145"/>
      <c r="CF19" s="145"/>
      <c r="CG19" s="145"/>
      <c r="CH19" s="145"/>
      <c r="CI19" s="145"/>
      <c r="CJ19" s="145"/>
      <c r="CK19" s="145"/>
      <c r="CL19" s="145"/>
      <c r="CM19" s="145"/>
      <c r="CN19" s="145"/>
      <c r="CO19" s="145"/>
      <c r="CP19" s="145"/>
      <c r="CQ19" s="145"/>
      <c r="CR19" s="145"/>
      <c r="CS19" s="145"/>
      <c r="CT19" s="145"/>
      <c r="CU19" s="145"/>
      <c r="CV19" s="145"/>
      <c r="CW19" s="145"/>
      <c r="CX19" s="145"/>
      <c r="CY19" s="145"/>
      <c r="CZ19" s="145"/>
      <c r="DA19" s="145"/>
      <c r="DB19" s="145"/>
      <c r="DC19" s="145"/>
      <c r="DD19" s="145"/>
      <c r="DE19" s="145"/>
      <c r="DF19" s="145"/>
      <c r="DG19" s="145"/>
      <c r="DH19" s="145"/>
      <c r="DI19" s="145"/>
      <c r="DJ19" s="145"/>
      <c r="DK19" s="145"/>
      <c r="DL19" s="145"/>
      <c r="DM19" s="145"/>
      <c r="DN19" s="145"/>
      <c r="DO19" s="145"/>
      <c r="DP19" s="145"/>
      <c r="DQ19" s="145"/>
      <c r="DR19" s="145"/>
      <c r="DS19" s="145"/>
      <c r="DT19" s="145"/>
      <c r="DU19" s="145"/>
      <c r="DV19" s="145"/>
      <c r="DW19" s="145"/>
      <c r="DX19" s="145"/>
      <c r="DY19" s="145"/>
      <c r="DZ19" s="145"/>
      <c r="EA19" s="145"/>
      <c r="EB19" s="145"/>
      <c r="EC19" s="145"/>
      <c r="ED19" s="145"/>
      <c r="EE19" s="145"/>
      <c r="EF19" s="145"/>
      <c r="EG19" s="145"/>
      <c r="EH19" s="145"/>
      <c r="EI19" s="145"/>
      <c r="EJ19" s="145"/>
      <c r="EK19" s="145"/>
      <c r="EL19" s="145"/>
      <c r="EM19" s="145"/>
      <c r="EN19" s="145"/>
      <c r="EO19" s="145"/>
      <c r="EP19" s="145"/>
      <c r="EQ19" s="145"/>
      <c r="ER19" s="145"/>
      <c r="ES19" s="145"/>
      <c r="ET19" s="145"/>
      <c r="EU19" s="145"/>
      <c r="EV19" s="145"/>
      <c r="EW19" s="145"/>
      <c r="EX19" s="145"/>
      <c r="EY19" s="145"/>
      <c r="EZ19" s="145"/>
      <c r="FA19" s="145"/>
      <c r="FB19" s="145"/>
      <c r="FC19" s="145"/>
      <c r="FD19" s="145"/>
      <c r="FE19" s="145"/>
      <c r="FF19" s="145"/>
      <c r="FG19" s="145"/>
      <c r="FH19" s="145"/>
      <c r="FI19" s="145"/>
      <c r="FJ19" s="145"/>
      <c r="FK19" s="145"/>
      <c r="FL19" s="145"/>
      <c r="FM19" s="145"/>
      <c r="FN19" s="145"/>
      <c r="FO19" s="145"/>
      <c r="FP19" s="145"/>
      <c r="FQ19" s="145"/>
      <c r="FR19" s="145"/>
      <c r="FS19" s="145"/>
      <c r="FT19" s="145"/>
      <c r="FU19" s="145"/>
      <c r="FV19" s="145"/>
      <c r="FW19" s="145"/>
      <c r="FX19" s="145"/>
      <c r="FY19" s="145"/>
      <c r="FZ19" s="145"/>
      <c r="GA19" s="145"/>
      <c r="GB19" s="145"/>
      <c r="GC19" s="145"/>
      <c r="GD19" s="145"/>
      <c r="GE19" s="145"/>
      <c r="GF19" s="145"/>
      <c r="GG19" s="145"/>
      <c r="GH19" s="145"/>
      <c r="GI19" s="145"/>
      <c r="GJ19" s="145"/>
      <c r="GK19" s="145"/>
      <c r="GL19" s="145"/>
      <c r="GM19" s="145"/>
      <c r="GN19" s="145"/>
      <c r="GO19" s="145"/>
      <c r="GP19" s="145"/>
      <c r="GQ19" s="145"/>
      <c r="GR19" s="145"/>
      <c r="GS19" s="145"/>
      <c r="GT19" s="145"/>
      <c r="GU19" s="145"/>
      <c r="GV19" s="145"/>
      <c r="GW19" s="145"/>
      <c r="GX19" s="145"/>
      <c r="GY19" s="145"/>
      <c r="GZ19" s="145"/>
      <c r="HA19" s="145"/>
      <c r="HB19" s="145"/>
      <c r="HC19" s="145"/>
      <c r="HD19" s="145"/>
      <c r="HE19" s="145"/>
      <c r="HF19" s="145"/>
      <c r="HG19" s="145"/>
      <c r="HH19" s="145"/>
      <c r="HI19" s="145"/>
      <c r="HJ19" s="145"/>
      <c r="HK19" s="145"/>
      <c r="HL19" s="145"/>
      <c r="HM19" s="145"/>
      <c r="HN19" s="145"/>
    </row>
    <row r="20" spans="1:222" ht="12" x14ac:dyDescent="0.2">
      <c r="A20" s="144"/>
      <c r="B20" s="147" t="s">
        <v>128</v>
      </c>
      <c r="C20" s="144"/>
      <c r="D20" s="144">
        <v>2468.3804119975657</v>
      </c>
      <c r="E20" s="144">
        <v>2568.1088324422335</v>
      </c>
      <c r="F20" s="144">
        <v>2711.0935356355476</v>
      </c>
      <c r="G20" s="144">
        <v>2773.2242784181954</v>
      </c>
      <c r="H20" s="144">
        <v>2782.7321760106743</v>
      </c>
      <c r="I20" s="144">
        <v>2803.8447646653331</v>
      </c>
      <c r="J20" s="144">
        <v>2842.612917758865</v>
      </c>
      <c r="K20" s="144">
        <v>2964.4971876572167</v>
      </c>
      <c r="L20" s="144">
        <v>3247.0260816648643</v>
      </c>
      <c r="M20" s="144">
        <v>3538.2175268934889</v>
      </c>
      <c r="N20" s="144">
        <v>3678.8370145283488</v>
      </c>
      <c r="O20" s="144">
        <v>3720.970296725045</v>
      </c>
      <c r="P20" s="144">
        <v>3779.1666982245988</v>
      </c>
      <c r="Q20" s="144">
        <v>3856.3720388281949</v>
      </c>
      <c r="R20" s="144">
        <v>4029.6646191307009</v>
      </c>
      <c r="S20" s="144">
        <v>4279.8994352851068</v>
      </c>
      <c r="T20" s="144">
        <v>4451.5456815055932</v>
      </c>
      <c r="U20" s="144">
        <v>4471.4621933972439</v>
      </c>
      <c r="V20" s="144">
        <v>4509.4329898463238</v>
      </c>
      <c r="W20" s="144">
        <v>4617.3230531074978</v>
      </c>
      <c r="X20" s="144">
        <v>3124.272534847235</v>
      </c>
      <c r="Y20" s="144">
        <v>3321.3441511800706</v>
      </c>
      <c r="Z20" s="144">
        <v>3575.5146266370425</v>
      </c>
      <c r="AA20" s="144">
        <v>3921.7094950338114</v>
      </c>
      <c r="AB20" s="144">
        <v>4384.6777899199751</v>
      </c>
      <c r="AC20" s="144">
        <v>4938.1901505584165</v>
      </c>
      <c r="AD20" s="144">
        <v>5540.286705657305</v>
      </c>
      <c r="AE20" s="144">
        <v>6103.9472644261796</v>
      </c>
      <c r="AF20" s="144">
        <v>6489.9912552749693</v>
      </c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/>
      <c r="CA20" s="144"/>
      <c r="CB20" s="144"/>
      <c r="CC20" s="144"/>
      <c r="CD20" s="144"/>
      <c r="CE20" s="144"/>
      <c r="CF20" s="144"/>
      <c r="CG20" s="144"/>
      <c r="CH20" s="144"/>
      <c r="CI20" s="144"/>
      <c r="CJ20" s="144"/>
      <c r="CK20" s="144"/>
      <c r="CL20" s="144"/>
      <c r="CM20" s="144"/>
      <c r="CN20" s="144"/>
      <c r="CO20" s="144"/>
      <c r="CP20" s="144"/>
      <c r="CQ20" s="144"/>
      <c r="CR20" s="144"/>
      <c r="CS20" s="144"/>
      <c r="CT20" s="144"/>
      <c r="CU20" s="144"/>
      <c r="CV20" s="144"/>
      <c r="CW20" s="144"/>
      <c r="CX20" s="144"/>
      <c r="CY20" s="144"/>
      <c r="CZ20" s="144"/>
      <c r="DA20" s="144"/>
      <c r="DB20" s="144"/>
      <c r="DC20" s="144"/>
      <c r="DD20" s="144"/>
      <c r="DE20" s="144"/>
      <c r="DF20" s="144"/>
      <c r="DG20" s="144"/>
      <c r="DH20" s="144"/>
      <c r="DI20" s="144"/>
      <c r="DJ20" s="144"/>
      <c r="DK20" s="144"/>
      <c r="DL20" s="144"/>
      <c r="DM20" s="144"/>
      <c r="DN20" s="144"/>
      <c r="DO20" s="144"/>
      <c r="DP20" s="144"/>
      <c r="DQ20" s="144"/>
      <c r="DR20" s="144"/>
      <c r="DS20" s="144"/>
      <c r="DT20" s="144"/>
      <c r="DU20" s="144"/>
      <c r="DV20" s="144"/>
      <c r="DW20" s="144"/>
      <c r="DX20" s="144"/>
      <c r="DY20" s="144"/>
      <c r="DZ20" s="144"/>
      <c r="EA20" s="144"/>
      <c r="EB20" s="144"/>
      <c r="EC20" s="144"/>
      <c r="ED20" s="144"/>
      <c r="EE20" s="144"/>
      <c r="EF20" s="144"/>
      <c r="EG20" s="144"/>
      <c r="EH20" s="144"/>
      <c r="EI20" s="144"/>
      <c r="EJ20" s="144"/>
      <c r="EK20" s="144"/>
      <c r="EL20" s="144"/>
      <c r="EM20" s="144"/>
      <c r="EN20" s="144"/>
      <c r="EO20" s="144"/>
      <c r="EP20" s="144"/>
      <c r="EQ20" s="144"/>
      <c r="ER20" s="144"/>
      <c r="ES20" s="144"/>
      <c r="ET20" s="144"/>
      <c r="EU20" s="144"/>
      <c r="EV20" s="144"/>
      <c r="EW20" s="144"/>
      <c r="EX20" s="144"/>
      <c r="EY20" s="144"/>
      <c r="EZ20" s="144"/>
      <c r="FA20" s="144"/>
      <c r="FB20" s="144"/>
      <c r="FC20" s="144"/>
      <c r="FD20" s="144"/>
      <c r="FE20" s="144"/>
      <c r="FF20" s="144"/>
      <c r="FG20" s="144"/>
      <c r="FH20" s="144"/>
      <c r="FI20" s="144"/>
      <c r="FJ20" s="144"/>
      <c r="FK20" s="144"/>
      <c r="FL20" s="144"/>
      <c r="FM20" s="144"/>
      <c r="FN20" s="144"/>
      <c r="FO20" s="144"/>
      <c r="FP20" s="144"/>
      <c r="FQ20" s="144"/>
      <c r="FR20" s="144"/>
      <c r="FS20" s="144"/>
      <c r="FT20" s="144"/>
      <c r="FU20" s="144"/>
      <c r="FV20" s="144"/>
      <c r="FW20" s="144"/>
      <c r="FX20" s="144"/>
      <c r="FY20" s="144"/>
      <c r="FZ20" s="144"/>
      <c r="GA20" s="144"/>
      <c r="GB20" s="144"/>
      <c r="GC20" s="144"/>
      <c r="GD20" s="144"/>
      <c r="GE20" s="144"/>
      <c r="GF20" s="144"/>
      <c r="GG20" s="144"/>
      <c r="GH20" s="144"/>
      <c r="GI20" s="144"/>
      <c r="GJ20" s="144"/>
      <c r="GK20" s="144"/>
      <c r="GL20" s="144"/>
      <c r="GM20" s="144"/>
      <c r="GN20" s="144"/>
      <c r="GO20" s="144"/>
      <c r="GP20" s="144"/>
      <c r="GQ20" s="144"/>
      <c r="GR20" s="144"/>
      <c r="GS20" s="144"/>
      <c r="GT20" s="144"/>
      <c r="GU20" s="144"/>
      <c r="GV20" s="144"/>
      <c r="GW20" s="144"/>
      <c r="GX20" s="144"/>
      <c r="GY20" s="144"/>
      <c r="GZ20" s="144"/>
      <c r="HA20" s="144"/>
      <c r="HB20" s="144"/>
      <c r="HC20" s="144"/>
      <c r="HD20" s="144"/>
      <c r="HE20" s="144"/>
      <c r="HF20" s="144"/>
      <c r="HG20" s="144"/>
      <c r="HH20" s="144"/>
      <c r="HI20" s="144"/>
      <c r="HJ20" s="144"/>
      <c r="HK20" s="144"/>
      <c r="HL20" s="144"/>
      <c r="HM20" s="144"/>
      <c r="HN20" s="144"/>
    </row>
    <row r="21" spans="1:222" ht="12" x14ac:dyDescent="0.2">
      <c r="A21" s="144"/>
      <c r="B21" s="147" t="s">
        <v>129</v>
      </c>
      <c r="C21" s="144"/>
      <c r="D21" s="144">
        <v>1569.3326344795958</v>
      </c>
      <c r="E21" s="144">
        <v>1593.8608985046433</v>
      </c>
      <c r="F21" s="144">
        <v>1695.2125611670683</v>
      </c>
      <c r="G21" s="144">
        <v>1702.9157106341968</v>
      </c>
      <c r="H21" s="144">
        <v>1718.9060632552757</v>
      </c>
      <c r="I21" s="144">
        <v>1763.7763099862177</v>
      </c>
      <c r="J21" s="144">
        <v>1730.4501717320863</v>
      </c>
      <c r="K21" s="144">
        <v>1774.0371330783719</v>
      </c>
      <c r="L21" s="144">
        <v>1887.2296278729473</v>
      </c>
      <c r="M21" s="144">
        <v>1842.1478638508502</v>
      </c>
      <c r="N21" s="144">
        <v>1737.4058089169262</v>
      </c>
      <c r="O21" s="144">
        <v>1865.5075525481391</v>
      </c>
      <c r="P21" s="144">
        <v>2105.3320261789117</v>
      </c>
      <c r="Q21" s="144">
        <v>2137.5860206446928</v>
      </c>
      <c r="R21" s="144">
        <v>1921.8861660809182</v>
      </c>
      <c r="S21" s="144">
        <v>1630.0277992559986</v>
      </c>
      <c r="T21" s="144">
        <v>1394.7078940079041</v>
      </c>
      <c r="U21" s="144">
        <v>1380.8423030543777</v>
      </c>
      <c r="V21" s="144">
        <v>1525.7114945266494</v>
      </c>
      <c r="W21" s="144">
        <v>1547.4543743734159</v>
      </c>
      <c r="X21" s="144">
        <v>1428.9373512761665</v>
      </c>
      <c r="Y21" s="144">
        <v>1386.5578655022168</v>
      </c>
      <c r="Z21" s="144">
        <v>1425.9688563392979</v>
      </c>
      <c r="AA21" s="144">
        <v>1401.5476180954499</v>
      </c>
      <c r="AB21" s="144">
        <v>1350.5537265651674</v>
      </c>
      <c r="AC21" s="144">
        <v>1313.3208269982997</v>
      </c>
      <c r="AD21" s="144">
        <v>1307.7556873000353</v>
      </c>
      <c r="AE21" s="144">
        <v>1322.7193751740051</v>
      </c>
      <c r="AF21" s="144">
        <v>1363.0207901115243</v>
      </c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44"/>
      <c r="CG21" s="144"/>
      <c r="CH21" s="144"/>
      <c r="CI21" s="144"/>
      <c r="CJ21" s="144"/>
      <c r="CK21" s="144"/>
      <c r="CL21" s="144"/>
      <c r="CM21" s="144"/>
      <c r="CN21" s="144"/>
      <c r="CO21" s="144"/>
      <c r="CP21" s="144"/>
      <c r="CQ21" s="144"/>
      <c r="CR21" s="144"/>
      <c r="CS21" s="144"/>
      <c r="CT21" s="144"/>
      <c r="CU21" s="144"/>
      <c r="CV21" s="144"/>
      <c r="CW21" s="144"/>
      <c r="CX21" s="144"/>
      <c r="CY21" s="144"/>
      <c r="CZ21" s="144"/>
      <c r="DA21" s="144"/>
      <c r="DB21" s="144"/>
      <c r="DC21" s="144"/>
      <c r="DD21" s="144"/>
      <c r="DE21" s="144"/>
      <c r="DF21" s="144"/>
      <c r="DG21" s="144"/>
      <c r="DH21" s="144"/>
      <c r="DI21" s="144"/>
      <c r="DJ21" s="144"/>
      <c r="DK21" s="144"/>
      <c r="DL21" s="144"/>
      <c r="DM21" s="144"/>
      <c r="DN21" s="144"/>
      <c r="DO21" s="144"/>
      <c r="DP21" s="144"/>
      <c r="DQ21" s="144"/>
      <c r="DR21" s="144"/>
      <c r="DS21" s="144"/>
      <c r="DT21" s="144"/>
      <c r="DU21" s="144"/>
      <c r="DV21" s="144"/>
      <c r="DW21" s="144"/>
      <c r="DX21" s="144"/>
      <c r="DY21" s="144"/>
      <c r="DZ21" s="144"/>
      <c r="EA21" s="144"/>
      <c r="EB21" s="144"/>
      <c r="EC21" s="144"/>
      <c r="ED21" s="144"/>
      <c r="EE21" s="144"/>
      <c r="EF21" s="144"/>
      <c r="EG21" s="144"/>
      <c r="EH21" s="144"/>
      <c r="EI21" s="144"/>
      <c r="EJ21" s="144"/>
      <c r="EK21" s="144"/>
      <c r="EL21" s="144"/>
      <c r="EM21" s="144"/>
      <c r="EN21" s="144"/>
      <c r="EO21" s="144"/>
      <c r="EP21" s="144"/>
      <c r="EQ21" s="144"/>
      <c r="ER21" s="144"/>
      <c r="ES21" s="144"/>
      <c r="ET21" s="144"/>
      <c r="EU21" s="144"/>
      <c r="EV21" s="144"/>
      <c r="EW21" s="144"/>
      <c r="EX21" s="144"/>
      <c r="EY21" s="144"/>
      <c r="EZ21" s="144"/>
      <c r="FA21" s="144"/>
      <c r="FB21" s="144"/>
      <c r="FC21" s="144"/>
      <c r="FD21" s="144"/>
      <c r="FE21" s="144"/>
      <c r="FF21" s="144"/>
      <c r="FG21" s="144"/>
      <c r="FH21" s="144"/>
      <c r="FI21" s="144"/>
      <c r="FJ21" s="144"/>
      <c r="FK21" s="144"/>
      <c r="FL21" s="144"/>
      <c r="FM21" s="144"/>
      <c r="FN21" s="144"/>
      <c r="FO21" s="144"/>
      <c r="FP21" s="144"/>
      <c r="FQ21" s="144"/>
      <c r="FR21" s="144"/>
      <c r="FS21" s="144"/>
      <c r="FT21" s="144"/>
      <c r="FU21" s="144"/>
      <c r="FV21" s="144"/>
      <c r="FW21" s="144"/>
      <c r="FX21" s="144"/>
      <c r="FY21" s="144"/>
      <c r="FZ21" s="144"/>
      <c r="GA21" s="144"/>
      <c r="GB21" s="144"/>
      <c r="GC21" s="144"/>
      <c r="GD21" s="144"/>
      <c r="GE21" s="144"/>
      <c r="GF21" s="144"/>
      <c r="GG21" s="144"/>
      <c r="GH21" s="144"/>
      <c r="GI21" s="144"/>
      <c r="GJ21" s="144"/>
      <c r="GK21" s="144"/>
      <c r="GL21" s="144"/>
      <c r="GM21" s="144"/>
      <c r="GN21" s="144"/>
      <c r="GO21" s="144"/>
      <c r="GP21" s="144"/>
      <c r="GQ21" s="144"/>
      <c r="GR21" s="144"/>
      <c r="GS21" s="144"/>
      <c r="GT21" s="144"/>
      <c r="GU21" s="144"/>
      <c r="GV21" s="144"/>
      <c r="GW21" s="144"/>
      <c r="GX21" s="144"/>
      <c r="GY21" s="144"/>
      <c r="GZ21" s="144"/>
      <c r="HA21" s="144"/>
      <c r="HB21" s="144"/>
      <c r="HC21" s="144"/>
      <c r="HD21" s="144"/>
      <c r="HE21" s="144"/>
      <c r="HF21" s="144"/>
      <c r="HG21" s="144"/>
      <c r="HH21" s="144"/>
      <c r="HI21" s="144"/>
      <c r="HJ21" s="144"/>
      <c r="HK21" s="144"/>
      <c r="HL21" s="144"/>
      <c r="HM21" s="144"/>
      <c r="HN21" s="144"/>
    </row>
    <row r="22" spans="1:222" ht="12" x14ac:dyDescent="0.2">
      <c r="A22" s="145"/>
      <c r="B22" s="149" t="s">
        <v>130</v>
      </c>
      <c r="C22" s="145"/>
      <c r="D22" s="108">
        <v>5163.1701406404663</v>
      </c>
      <c r="E22" s="108">
        <v>5166.4404508117168</v>
      </c>
      <c r="F22" s="108">
        <v>5515.9062707192243</v>
      </c>
      <c r="G22" s="108">
        <v>5932.3251218606538</v>
      </c>
      <c r="H22" s="108">
        <v>6198.5351242785473</v>
      </c>
      <c r="I22" s="108">
        <v>6331.077314013779</v>
      </c>
      <c r="J22" s="108">
        <v>6643.9545349765958</v>
      </c>
      <c r="K22" s="108">
        <v>6902.4637223351037</v>
      </c>
      <c r="L22" s="108">
        <v>7213.1973794482383</v>
      </c>
      <c r="M22" s="108">
        <v>7555.9841475057538</v>
      </c>
      <c r="N22" s="108">
        <v>7542.8009027333646</v>
      </c>
      <c r="O22" s="108">
        <v>7261.1019751052918</v>
      </c>
      <c r="P22" s="108">
        <v>7240.8925073940518</v>
      </c>
      <c r="Q22" s="108">
        <v>7654.051496530461</v>
      </c>
      <c r="R22" s="108">
        <v>7670.3377499367025</v>
      </c>
      <c r="S22" s="108">
        <v>7786.2805872548288</v>
      </c>
      <c r="T22" s="108">
        <v>8704.0074643414155</v>
      </c>
      <c r="U22" s="108">
        <v>9458.1842176940481</v>
      </c>
      <c r="V22" s="108">
        <v>9476.2687144016272</v>
      </c>
      <c r="W22" s="108">
        <v>9312.3193606119603</v>
      </c>
      <c r="X22" s="108">
        <v>9097.0420741613634</v>
      </c>
      <c r="Y22" s="108">
        <v>8994.7329465995354</v>
      </c>
      <c r="Z22" s="108">
        <v>9597.8853231411158</v>
      </c>
      <c r="AA22" s="108">
        <v>10349.678776896109</v>
      </c>
      <c r="AB22" s="108">
        <v>10493.922063257276</v>
      </c>
      <c r="AC22" s="108">
        <v>10464.686700228935</v>
      </c>
      <c r="AD22" s="108">
        <v>11033.592271085483</v>
      </c>
      <c r="AE22" s="108">
        <v>11916.157592212006</v>
      </c>
      <c r="AF22" s="108">
        <v>12379.787942004741</v>
      </c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  <c r="EI22" s="145"/>
      <c r="EJ22" s="145"/>
      <c r="EK22" s="145"/>
      <c r="EL22" s="145"/>
      <c r="EM22" s="145"/>
      <c r="EN22" s="145"/>
      <c r="EO22" s="145"/>
      <c r="EP22" s="145"/>
      <c r="EQ22" s="145"/>
      <c r="ER22" s="145"/>
      <c r="ES22" s="145"/>
      <c r="ET22" s="145"/>
      <c r="EU22" s="145"/>
      <c r="EV22" s="145"/>
      <c r="EW22" s="145"/>
      <c r="EX22" s="145"/>
      <c r="EY22" s="145"/>
      <c r="EZ22" s="145"/>
      <c r="FA22" s="145"/>
      <c r="FB22" s="145"/>
      <c r="FC22" s="145"/>
      <c r="FD22" s="145"/>
      <c r="FE22" s="145"/>
      <c r="FF22" s="145"/>
      <c r="FG22" s="145"/>
      <c r="FH22" s="145"/>
      <c r="FI22" s="145"/>
      <c r="FJ22" s="145"/>
      <c r="FK22" s="145"/>
      <c r="FL22" s="145"/>
      <c r="FM22" s="145"/>
      <c r="FN22" s="145"/>
      <c r="FO22" s="145"/>
      <c r="FP22" s="145"/>
      <c r="FQ22" s="145"/>
      <c r="FR22" s="145"/>
      <c r="FS22" s="145"/>
      <c r="FT22" s="145"/>
      <c r="FU22" s="145"/>
      <c r="FV22" s="145"/>
      <c r="FW22" s="145"/>
      <c r="FX22" s="145"/>
      <c r="FY22" s="145"/>
      <c r="FZ22" s="145"/>
      <c r="GA22" s="145"/>
      <c r="GB22" s="145"/>
      <c r="GC22" s="145"/>
      <c r="GD22" s="145"/>
      <c r="GE22" s="145"/>
      <c r="GF22" s="145"/>
      <c r="GG22" s="145"/>
      <c r="GH22" s="145"/>
      <c r="GI22" s="145"/>
      <c r="GJ22" s="145"/>
      <c r="GK22" s="145"/>
      <c r="GL22" s="145"/>
      <c r="GM22" s="145"/>
      <c r="GN22" s="145"/>
      <c r="GO22" s="145"/>
      <c r="GP22" s="145"/>
      <c r="GQ22" s="145"/>
      <c r="GR22" s="145"/>
      <c r="GS22" s="145"/>
      <c r="GT22" s="145"/>
      <c r="GU22" s="145"/>
      <c r="GV22" s="145"/>
      <c r="GW22" s="145"/>
      <c r="GX22" s="145"/>
      <c r="GY22" s="145"/>
      <c r="GZ22" s="145"/>
      <c r="HA22" s="145"/>
      <c r="HB22" s="145"/>
      <c r="HC22" s="145"/>
      <c r="HD22" s="145"/>
      <c r="HE22" s="145"/>
      <c r="HF22" s="145"/>
      <c r="HG22" s="145"/>
      <c r="HH22" s="145"/>
      <c r="HI22" s="145"/>
      <c r="HJ22" s="145"/>
      <c r="HK22" s="145"/>
      <c r="HL22" s="145"/>
      <c r="HM22" s="145"/>
      <c r="HN22" s="145"/>
    </row>
    <row r="23" spans="1:222" ht="12" x14ac:dyDescent="0.2">
      <c r="A23" s="144"/>
      <c r="B23" s="147" t="s">
        <v>128</v>
      </c>
      <c r="C23" s="144"/>
      <c r="D23" s="144">
        <v>3351.6554598424277</v>
      </c>
      <c r="E23" s="144">
        <v>3381.3439282815943</v>
      </c>
      <c r="F23" s="144">
        <v>3654.7331137416568</v>
      </c>
      <c r="G23" s="144">
        <v>3988.2150599118781</v>
      </c>
      <c r="H23" s="144">
        <v>4145.8558814052576</v>
      </c>
      <c r="I23" s="144">
        <v>4262.150845207867</v>
      </c>
      <c r="J23" s="144">
        <v>4576.9114245203109</v>
      </c>
      <c r="K23" s="144">
        <v>4693.8220430607653</v>
      </c>
      <c r="L23" s="144">
        <v>4706.9961917320616</v>
      </c>
      <c r="M23" s="144">
        <v>4864.760584210544</v>
      </c>
      <c r="N23" s="144">
        <v>4943.1443504342369</v>
      </c>
      <c r="O23" s="144">
        <v>4770.2217259177714</v>
      </c>
      <c r="P23" s="144">
        <v>4770.0566120008325</v>
      </c>
      <c r="Q23" s="144">
        <v>5072.7360118415181</v>
      </c>
      <c r="R23" s="144">
        <v>5042.5113038715072</v>
      </c>
      <c r="S23" s="144">
        <v>5167.9249346675597</v>
      </c>
      <c r="T23" s="144">
        <v>5872.1957242695926</v>
      </c>
      <c r="U23" s="144">
        <v>6383.69008372177</v>
      </c>
      <c r="V23" s="144">
        <v>6334.8500381195136</v>
      </c>
      <c r="W23" s="144">
        <v>6271.3843202279468</v>
      </c>
      <c r="X23" s="144">
        <v>6156.1014347597029</v>
      </c>
      <c r="Y23" s="144">
        <v>6138.8592550179719</v>
      </c>
      <c r="Z23" s="144">
        <v>6605.9924540565326</v>
      </c>
      <c r="AA23" s="144">
        <v>7161.7904246257876</v>
      </c>
      <c r="AB23" s="144">
        <v>7265.7846164181856</v>
      </c>
      <c r="AC23" s="144">
        <v>7292.5848542858912</v>
      </c>
      <c r="AD23" s="144">
        <v>7889.6273653011649</v>
      </c>
      <c r="AE23" s="144">
        <v>8686.8949123692491</v>
      </c>
      <c r="AF23" s="144">
        <v>9070.2467327445283</v>
      </c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  <c r="CU23" s="144"/>
      <c r="CV23" s="144"/>
      <c r="CW23" s="144"/>
      <c r="CX23" s="144"/>
      <c r="CY23" s="144"/>
      <c r="CZ23" s="144"/>
      <c r="DA23" s="144"/>
      <c r="DB23" s="144"/>
      <c r="DC23" s="144"/>
      <c r="DD23" s="144"/>
      <c r="DE23" s="144"/>
      <c r="DF23" s="144"/>
      <c r="DG23" s="144"/>
      <c r="DH23" s="144"/>
      <c r="DI23" s="144"/>
      <c r="DJ23" s="144"/>
      <c r="DK23" s="144"/>
      <c r="DL23" s="144"/>
      <c r="DM23" s="144"/>
      <c r="DN23" s="144"/>
      <c r="DO23" s="144"/>
      <c r="DP23" s="144"/>
      <c r="DQ23" s="144"/>
      <c r="DR23" s="144"/>
      <c r="DS23" s="144"/>
      <c r="DT23" s="144"/>
      <c r="DU23" s="144"/>
      <c r="DV23" s="144"/>
      <c r="DW23" s="144"/>
      <c r="DX23" s="144"/>
      <c r="DY23" s="144"/>
      <c r="DZ23" s="144"/>
      <c r="EA23" s="144"/>
      <c r="EB23" s="144"/>
      <c r="EC23" s="144"/>
      <c r="ED23" s="144"/>
      <c r="EE23" s="144"/>
      <c r="EF23" s="144"/>
      <c r="EG23" s="144"/>
      <c r="EH23" s="144"/>
      <c r="EI23" s="144"/>
      <c r="EJ23" s="144"/>
      <c r="EK23" s="144"/>
      <c r="EL23" s="144"/>
      <c r="EM23" s="144"/>
      <c r="EN23" s="144"/>
      <c r="EO23" s="144"/>
      <c r="EP23" s="144"/>
      <c r="EQ23" s="144"/>
      <c r="ER23" s="144"/>
      <c r="ES23" s="144"/>
      <c r="ET23" s="144"/>
      <c r="EU23" s="144"/>
      <c r="EV23" s="144"/>
      <c r="EW23" s="144"/>
      <c r="EX23" s="144"/>
      <c r="EY23" s="144"/>
      <c r="EZ23" s="144"/>
      <c r="FA23" s="144"/>
      <c r="FB23" s="144"/>
      <c r="FC23" s="144"/>
      <c r="FD23" s="144"/>
      <c r="FE23" s="144"/>
      <c r="FF23" s="144"/>
      <c r="FG23" s="144"/>
      <c r="FH23" s="144"/>
      <c r="FI23" s="144"/>
      <c r="FJ23" s="144"/>
      <c r="FK23" s="144"/>
      <c r="FL23" s="144"/>
      <c r="FM23" s="144"/>
      <c r="FN23" s="144"/>
      <c r="FO23" s="144"/>
      <c r="FP23" s="144"/>
      <c r="FQ23" s="144"/>
      <c r="FR23" s="144"/>
      <c r="FS23" s="144"/>
      <c r="FT23" s="144"/>
      <c r="FU23" s="144"/>
      <c r="FV23" s="144"/>
      <c r="FW23" s="144"/>
      <c r="FX23" s="144"/>
      <c r="FY23" s="144"/>
      <c r="FZ23" s="144"/>
      <c r="GA23" s="144"/>
      <c r="GB23" s="144"/>
      <c r="GC23" s="144"/>
      <c r="GD23" s="144"/>
      <c r="GE23" s="144"/>
      <c r="GF23" s="144"/>
      <c r="GG23" s="144"/>
      <c r="GH23" s="144"/>
      <c r="GI23" s="144"/>
      <c r="GJ23" s="144"/>
      <c r="GK23" s="144"/>
      <c r="GL23" s="144"/>
      <c r="GM23" s="144"/>
      <c r="GN23" s="144"/>
      <c r="GO23" s="144"/>
      <c r="GP23" s="144"/>
      <c r="GQ23" s="144"/>
      <c r="GR23" s="144"/>
      <c r="GS23" s="144"/>
      <c r="GT23" s="144"/>
      <c r="GU23" s="144"/>
      <c r="GV23" s="144"/>
      <c r="GW23" s="144"/>
      <c r="GX23" s="144"/>
      <c r="GY23" s="144"/>
      <c r="GZ23" s="144"/>
      <c r="HA23" s="144"/>
      <c r="HB23" s="144"/>
      <c r="HC23" s="144"/>
      <c r="HD23" s="144"/>
      <c r="HE23" s="144"/>
      <c r="HF23" s="144"/>
      <c r="HG23" s="144"/>
      <c r="HH23" s="144"/>
      <c r="HI23" s="144"/>
      <c r="HJ23" s="144"/>
      <c r="HK23" s="144"/>
      <c r="HL23" s="144"/>
      <c r="HM23" s="144"/>
      <c r="HN23" s="144"/>
    </row>
    <row r="24" spans="1:222" ht="12" x14ac:dyDescent="0.2">
      <c r="A24" s="144"/>
      <c r="B24" s="147" t="s">
        <v>129</v>
      </c>
      <c r="C24" s="144"/>
      <c r="D24" s="144">
        <v>1811.5146807980389</v>
      </c>
      <c r="E24" s="144">
        <v>1785.0965225301225</v>
      </c>
      <c r="F24" s="144">
        <v>1861.173156977567</v>
      </c>
      <c r="G24" s="144">
        <v>1944.1100619487759</v>
      </c>
      <c r="H24" s="144">
        <v>2052.6792428732892</v>
      </c>
      <c r="I24" s="144">
        <v>2068.9264688059125</v>
      </c>
      <c r="J24" s="144">
        <v>2067.0431104562849</v>
      </c>
      <c r="K24" s="144">
        <v>2208.6416792743385</v>
      </c>
      <c r="L24" s="144">
        <v>2506.2011877161763</v>
      </c>
      <c r="M24" s="144">
        <v>2691.2235632952097</v>
      </c>
      <c r="N24" s="144">
        <v>2599.6565522991273</v>
      </c>
      <c r="O24" s="144">
        <v>2490.8802491875203</v>
      </c>
      <c r="P24" s="144">
        <v>2470.8358953932197</v>
      </c>
      <c r="Q24" s="144">
        <v>2581.3154846889433</v>
      </c>
      <c r="R24" s="144">
        <v>2627.8264460651953</v>
      </c>
      <c r="S24" s="144">
        <v>2618.3556525872687</v>
      </c>
      <c r="T24" s="144">
        <v>2831.811740071822</v>
      </c>
      <c r="U24" s="144">
        <v>3074.4941339722782</v>
      </c>
      <c r="V24" s="144">
        <v>3141.4186762821141</v>
      </c>
      <c r="W24" s="144">
        <v>3040.9350403840126</v>
      </c>
      <c r="X24" s="144">
        <v>2940.9406394016601</v>
      </c>
      <c r="Y24" s="144">
        <v>2855.873691581563</v>
      </c>
      <c r="Z24" s="144">
        <v>2991.8928690845823</v>
      </c>
      <c r="AA24" s="144">
        <v>3187.8883522703218</v>
      </c>
      <c r="AB24" s="144">
        <v>3228.13744683909</v>
      </c>
      <c r="AC24" s="144">
        <v>3172.1018459430429</v>
      </c>
      <c r="AD24" s="144">
        <v>3143.9649057843171</v>
      </c>
      <c r="AE24" s="144">
        <v>3229.2626798427573</v>
      </c>
      <c r="AF24" s="144">
        <v>3309.5412092602128</v>
      </c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4"/>
      <c r="CU24" s="144"/>
      <c r="CV24" s="144"/>
      <c r="CW24" s="144"/>
      <c r="CX24" s="144"/>
      <c r="CY24" s="144"/>
      <c r="CZ24" s="144"/>
      <c r="DA24" s="144"/>
      <c r="DB24" s="144"/>
      <c r="DC24" s="144"/>
      <c r="DD24" s="144"/>
      <c r="DE24" s="144"/>
      <c r="DF24" s="144"/>
      <c r="DG24" s="144"/>
      <c r="DH24" s="144"/>
      <c r="DI24" s="144"/>
      <c r="DJ24" s="144"/>
      <c r="DK24" s="144"/>
      <c r="DL24" s="144"/>
      <c r="DM24" s="144"/>
      <c r="DN24" s="144"/>
      <c r="DO24" s="144"/>
      <c r="DP24" s="144"/>
      <c r="DQ24" s="144"/>
      <c r="DR24" s="144"/>
      <c r="DS24" s="144"/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  <c r="ED24" s="144"/>
      <c r="EE24" s="144"/>
      <c r="EF24" s="144"/>
      <c r="EG24" s="144"/>
      <c r="EH24" s="144"/>
      <c r="EI24" s="144"/>
      <c r="EJ24" s="144"/>
      <c r="EK24" s="144"/>
      <c r="EL24" s="144"/>
      <c r="EM24" s="144"/>
      <c r="EN24" s="144"/>
      <c r="EO24" s="144"/>
      <c r="EP24" s="144"/>
      <c r="EQ24" s="144"/>
      <c r="ER24" s="144"/>
      <c r="ES24" s="144"/>
      <c r="ET24" s="144"/>
      <c r="EU24" s="144"/>
      <c r="EV24" s="144"/>
      <c r="EW24" s="144"/>
      <c r="EX24" s="144"/>
      <c r="EY24" s="144"/>
      <c r="EZ24" s="144"/>
      <c r="FA24" s="144"/>
      <c r="FB24" s="144"/>
      <c r="FC24" s="144"/>
      <c r="FD24" s="144"/>
      <c r="FE24" s="144"/>
      <c r="FF24" s="144"/>
      <c r="FG24" s="144"/>
      <c r="FH24" s="144"/>
      <c r="FI24" s="144"/>
      <c r="FJ24" s="144"/>
      <c r="FK24" s="144"/>
      <c r="FL24" s="144"/>
      <c r="FM24" s="144"/>
      <c r="FN24" s="144"/>
      <c r="FO24" s="144"/>
      <c r="FP24" s="144"/>
      <c r="FQ24" s="144"/>
      <c r="FR24" s="144"/>
      <c r="FS24" s="144"/>
      <c r="FT24" s="144"/>
      <c r="FU24" s="144"/>
      <c r="FV24" s="144"/>
      <c r="FW24" s="144"/>
      <c r="FX24" s="144"/>
      <c r="FY24" s="144"/>
      <c r="FZ24" s="144"/>
      <c r="GA24" s="144"/>
      <c r="GB24" s="144"/>
      <c r="GC24" s="144"/>
      <c r="GD24" s="144"/>
      <c r="GE24" s="144"/>
      <c r="GF24" s="144"/>
      <c r="GG24" s="144"/>
      <c r="GH24" s="144"/>
      <c r="GI24" s="144"/>
      <c r="GJ24" s="144"/>
      <c r="GK24" s="144"/>
      <c r="GL24" s="144"/>
      <c r="GM24" s="144"/>
      <c r="GN24" s="144"/>
      <c r="GO24" s="144"/>
      <c r="GP24" s="144"/>
      <c r="GQ24" s="144"/>
      <c r="GR24" s="144"/>
      <c r="GS24" s="144"/>
      <c r="GT24" s="144"/>
      <c r="GU24" s="144"/>
      <c r="GV24" s="144"/>
      <c r="GW24" s="144"/>
      <c r="GX24" s="144"/>
      <c r="GY24" s="144"/>
      <c r="GZ24" s="144"/>
      <c r="HA24" s="144"/>
      <c r="HB24" s="144"/>
      <c r="HC24" s="144"/>
      <c r="HD24" s="144"/>
      <c r="HE24" s="144"/>
      <c r="HF24" s="144"/>
      <c r="HG24" s="144"/>
      <c r="HH24" s="144"/>
      <c r="HI24" s="144"/>
      <c r="HJ24" s="144"/>
      <c r="HK24" s="144"/>
      <c r="HL24" s="144"/>
      <c r="HM24" s="144"/>
      <c r="HN24" s="144"/>
    </row>
    <row r="25" spans="1:222" ht="12" x14ac:dyDescent="0.2">
      <c r="A25" s="150"/>
      <c r="B25" s="149" t="s">
        <v>131</v>
      </c>
      <c r="C25" s="112"/>
      <c r="D25" s="112">
        <v>460.70358027341354</v>
      </c>
      <c r="E25" s="112">
        <v>6.1283397171209799</v>
      </c>
      <c r="F25" s="112">
        <v>59.223042708708817</v>
      </c>
      <c r="G25" s="112">
        <v>263.260466223408</v>
      </c>
      <c r="H25" s="112">
        <v>241.63363394002954</v>
      </c>
      <c r="I25" s="112">
        <v>543.05011101004857</v>
      </c>
      <c r="J25" s="112">
        <v>1355.5101921850292</v>
      </c>
      <c r="K25" s="112">
        <v>907.51107171095646</v>
      </c>
      <c r="L25" s="112">
        <v>575.07411658134151</v>
      </c>
      <c r="M25" s="112">
        <v>770.52191045756626</v>
      </c>
      <c r="N25" s="112">
        <v>343.81780799711123</v>
      </c>
      <c r="O25" s="112">
        <v>-457.38050790561829</v>
      </c>
      <c r="P25" s="112">
        <v>-627.91745934446953</v>
      </c>
      <c r="Q25" s="112">
        <v>95.220165755446942</v>
      </c>
      <c r="R25" s="112">
        <v>922.68995933860424</v>
      </c>
      <c r="S25" s="112">
        <v>1329.256453370559</v>
      </c>
      <c r="T25" s="112">
        <v>1353.3082907726275</v>
      </c>
      <c r="U25" s="112">
        <v>876.96282922056707</v>
      </c>
      <c r="V25" s="112">
        <v>387.32121364153136</v>
      </c>
      <c r="W25" s="112">
        <v>651.34062054232345</v>
      </c>
      <c r="X25" s="112">
        <v>2908.7515180449846</v>
      </c>
      <c r="Y25" s="112">
        <v>2712.7438278134359</v>
      </c>
      <c r="Z25" s="112">
        <v>2564.0516553506022</v>
      </c>
      <c r="AA25" s="112">
        <v>2771.6438029561687</v>
      </c>
      <c r="AB25" s="112">
        <v>3073.2446145091453</v>
      </c>
      <c r="AC25" s="112">
        <v>2544.4015004823596</v>
      </c>
      <c r="AD25" s="112">
        <v>2835.4703058216546</v>
      </c>
      <c r="AE25" s="112">
        <v>3182.0604465217039</v>
      </c>
      <c r="AF25" s="112">
        <v>3123.1633390167335</v>
      </c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0"/>
      <c r="DY25" s="150"/>
      <c r="DZ25" s="150"/>
      <c r="EA25" s="150"/>
      <c r="EB25" s="150"/>
      <c r="EC25" s="150"/>
      <c r="ED25" s="150"/>
      <c r="EE25" s="150"/>
      <c r="EF25" s="150"/>
      <c r="EG25" s="150"/>
      <c r="EH25" s="150"/>
      <c r="EI25" s="150"/>
      <c r="EJ25" s="150"/>
      <c r="EK25" s="150"/>
      <c r="EL25" s="150"/>
      <c r="EM25" s="150"/>
      <c r="EN25" s="150"/>
      <c r="EO25" s="150"/>
      <c r="EP25" s="150"/>
      <c r="EQ25" s="150"/>
      <c r="ER25" s="150"/>
      <c r="ES25" s="150"/>
      <c r="ET25" s="150"/>
      <c r="EU25" s="150"/>
      <c r="EV25" s="150"/>
      <c r="EW25" s="150"/>
      <c r="EX25" s="150"/>
      <c r="EY25" s="150"/>
      <c r="EZ25" s="150"/>
      <c r="FA25" s="150"/>
      <c r="FB25" s="150"/>
      <c r="FC25" s="150"/>
      <c r="FD25" s="150"/>
      <c r="FE25" s="150"/>
      <c r="FF25" s="150"/>
      <c r="FG25" s="15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50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</row>
    <row r="26" spans="1:222" ht="12" x14ac:dyDescent="0.2">
      <c r="A26" s="144"/>
      <c r="B26" s="146" t="s">
        <v>132</v>
      </c>
      <c r="C26" s="144"/>
      <c r="D26" s="108">
        <v>25643.724790315773</v>
      </c>
      <c r="E26" s="108">
        <v>26803.252218233116</v>
      </c>
      <c r="F26" s="108">
        <v>27797.366599883135</v>
      </c>
      <c r="G26" s="108">
        <v>28390.937681231517</v>
      </c>
      <c r="H26" s="108">
        <v>28744.522900113214</v>
      </c>
      <c r="I26" s="108">
        <v>29242.594116426262</v>
      </c>
      <c r="J26" s="108">
        <v>30620.409035953351</v>
      </c>
      <c r="K26" s="108">
        <v>31473.454716789201</v>
      </c>
      <c r="L26" s="108">
        <v>32070.787293279926</v>
      </c>
      <c r="M26" s="108">
        <v>32656.187007827702</v>
      </c>
      <c r="N26" s="108">
        <v>33459.848482830319</v>
      </c>
      <c r="O26" s="108">
        <v>34495.715464220819</v>
      </c>
      <c r="P26" s="108">
        <v>35620.389979639986</v>
      </c>
      <c r="Q26" s="108">
        <v>36193.55314078911</v>
      </c>
      <c r="R26" s="108">
        <v>35846.323401175767</v>
      </c>
      <c r="S26" s="108">
        <v>35584.477348746121</v>
      </c>
      <c r="T26" s="108">
        <v>36040.679446791291</v>
      </c>
      <c r="U26" s="108">
        <v>36776.035374265579</v>
      </c>
      <c r="V26" s="108">
        <v>37383.74095583061</v>
      </c>
      <c r="W26" s="108">
        <v>37861.828595945248</v>
      </c>
      <c r="X26" s="108">
        <v>38570.908782429062</v>
      </c>
      <c r="Y26" s="108">
        <v>39982.090633442793</v>
      </c>
      <c r="Z26" s="108">
        <v>41765.6394254365</v>
      </c>
      <c r="AA26" s="108">
        <v>43340.089648485984</v>
      </c>
      <c r="AB26" s="108">
        <v>45028.419147455796</v>
      </c>
      <c r="AC26" s="108">
        <v>45417.481281201814</v>
      </c>
      <c r="AD26" s="108">
        <v>46674.07759572431</v>
      </c>
      <c r="AE26" s="108">
        <v>48498.868354406215</v>
      </c>
      <c r="AF26" s="108">
        <v>50214.833840638712</v>
      </c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  <c r="DF26" s="144"/>
      <c r="DG26" s="144"/>
      <c r="DH26" s="144"/>
      <c r="DI26" s="144"/>
      <c r="DJ26" s="144"/>
      <c r="DK26" s="144"/>
      <c r="DL26" s="144"/>
      <c r="DM26" s="144"/>
      <c r="DN26" s="144"/>
      <c r="DO26" s="144"/>
      <c r="DP26" s="144"/>
      <c r="DQ26" s="144"/>
      <c r="DR26" s="144"/>
      <c r="DS26" s="144"/>
      <c r="DT26" s="144"/>
      <c r="DU26" s="144"/>
      <c r="DV26" s="144"/>
      <c r="DW26" s="144"/>
      <c r="DX26" s="144"/>
      <c r="DY26" s="144"/>
      <c r="DZ26" s="144"/>
      <c r="EA26" s="144"/>
      <c r="EB26" s="144"/>
      <c r="EC26" s="144"/>
      <c r="ED26" s="144"/>
      <c r="EE26" s="144"/>
      <c r="EF26" s="144"/>
      <c r="EG26" s="144"/>
      <c r="EH26" s="144"/>
      <c r="EI26" s="144"/>
      <c r="EJ26" s="144"/>
      <c r="EK26" s="144"/>
      <c r="EL26" s="144"/>
      <c r="EM26" s="144"/>
      <c r="EN26" s="144"/>
      <c r="EO26" s="144"/>
      <c r="EP26" s="144"/>
      <c r="EQ26" s="144"/>
      <c r="ER26" s="144"/>
      <c r="ES26" s="144"/>
      <c r="ET26" s="144"/>
      <c r="EU26" s="144"/>
      <c r="EV26" s="144"/>
      <c r="EW26" s="144"/>
      <c r="EX26" s="144"/>
      <c r="EY26" s="144"/>
      <c r="EZ26" s="144"/>
      <c r="FA26" s="144"/>
      <c r="FB26" s="144"/>
      <c r="FC26" s="144"/>
      <c r="FD26" s="144"/>
      <c r="FE26" s="144"/>
      <c r="FF26" s="144"/>
      <c r="FG26" s="144"/>
      <c r="FH26" s="144"/>
      <c r="FI26" s="144"/>
      <c r="FJ26" s="144"/>
      <c r="FK26" s="144"/>
      <c r="FL26" s="144"/>
      <c r="FM26" s="144"/>
      <c r="FN26" s="144"/>
      <c r="FO26" s="144"/>
      <c r="FP26" s="144"/>
      <c r="FQ26" s="144"/>
      <c r="FR26" s="144"/>
      <c r="FS26" s="144"/>
      <c r="FT26" s="144"/>
      <c r="FU26" s="144"/>
      <c r="FV26" s="144"/>
      <c r="FW26" s="144"/>
      <c r="FX26" s="144"/>
      <c r="FY26" s="144"/>
      <c r="FZ26" s="144"/>
      <c r="GA26" s="144"/>
      <c r="GB26" s="144"/>
      <c r="GC26" s="144"/>
      <c r="GD26" s="144"/>
      <c r="GE26" s="144"/>
      <c r="GF26" s="144"/>
      <c r="GG26" s="144"/>
      <c r="GH26" s="144"/>
      <c r="GI26" s="144"/>
      <c r="GJ26" s="144"/>
      <c r="GK26" s="144"/>
      <c r="GL26" s="144"/>
      <c r="GM26" s="144"/>
      <c r="GN26" s="144"/>
      <c r="GO26" s="144"/>
      <c r="GP26" s="144"/>
      <c r="GQ26" s="144"/>
      <c r="GR26" s="144"/>
      <c r="GS26" s="144"/>
      <c r="GT26" s="144"/>
      <c r="GU26" s="144"/>
      <c r="GV26" s="144"/>
      <c r="GW26" s="144"/>
      <c r="GX26" s="144"/>
      <c r="GY26" s="144"/>
      <c r="GZ26" s="144"/>
      <c r="HA26" s="144"/>
      <c r="HB26" s="144"/>
      <c r="HC26" s="144"/>
      <c r="HD26" s="144"/>
      <c r="HE26" s="144"/>
      <c r="HF26" s="144"/>
      <c r="HG26" s="144"/>
      <c r="HH26" s="144"/>
      <c r="HI26" s="144"/>
      <c r="HJ26" s="144"/>
      <c r="HK26" s="144"/>
      <c r="HL26" s="144"/>
      <c r="HM26" s="144"/>
      <c r="HN26" s="144"/>
    </row>
    <row r="27" spans="1:222" ht="12" x14ac:dyDescent="0.2">
      <c r="A27" s="151"/>
      <c r="B27" s="152"/>
      <c r="C27" s="151"/>
      <c r="D27" s="177" t="s">
        <v>90</v>
      </c>
      <c r="E27" s="177"/>
      <c r="F27" s="177"/>
      <c r="G27" s="177"/>
      <c r="H27" s="177" t="s">
        <v>94</v>
      </c>
      <c r="I27" s="177"/>
      <c r="J27" s="177"/>
      <c r="K27" s="177"/>
      <c r="L27" s="177" t="s">
        <v>100</v>
      </c>
      <c r="M27" s="177"/>
      <c r="N27" s="177"/>
      <c r="O27" s="177"/>
      <c r="P27" s="177" t="s">
        <v>101</v>
      </c>
      <c r="Q27" s="177"/>
      <c r="R27" s="177"/>
      <c r="S27" s="177"/>
      <c r="T27" s="177" t="s">
        <v>105</v>
      </c>
      <c r="U27" s="177"/>
      <c r="V27" s="177"/>
      <c r="W27" s="177"/>
      <c r="X27" s="177" t="s">
        <v>106</v>
      </c>
      <c r="Y27" s="177"/>
      <c r="Z27" s="177"/>
      <c r="AA27" s="177"/>
      <c r="AB27" s="176" t="s">
        <v>107</v>
      </c>
      <c r="AC27" s="176"/>
      <c r="AD27" s="176"/>
      <c r="AE27" s="144"/>
      <c r="AF27" s="138" t="s">
        <v>108</v>
      </c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O27" s="144"/>
      <c r="CP27" s="144"/>
      <c r="CQ27" s="144"/>
      <c r="CR27" s="144"/>
      <c r="CS27" s="144"/>
      <c r="CT27" s="144"/>
      <c r="CU27" s="144"/>
      <c r="CV27" s="144"/>
      <c r="CW27" s="144"/>
      <c r="CX27" s="144"/>
      <c r="CY27" s="144"/>
      <c r="CZ27" s="144"/>
      <c r="DA27" s="144"/>
      <c r="DB27" s="144"/>
      <c r="DC27" s="144"/>
      <c r="DD27" s="144"/>
      <c r="DE27" s="144"/>
      <c r="DF27" s="144"/>
      <c r="DG27" s="144"/>
      <c r="DH27" s="144"/>
      <c r="DI27" s="144"/>
      <c r="DJ27" s="144"/>
      <c r="DK27" s="144"/>
      <c r="DL27" s="144"/>
      <c r="DM27" s="144"/>
      <c r="DN27" s="144"/>
      <c r="DO27" s="144"/>
      <c r="DP27" s="144"/>
      <c r="DQ27" s="144"/>
      <c r="DR27" s="144"/>
      <c r="DS27" s="144"/>
      <c r="DT27" s="144"/>
      <c r="DU27" s="144"/>
      <c r="DV27" s="144"/>
      <c r="DW27" s="144"/>
      <c r="DX27" s="144"/>
      <c r="DY27" s="144"/>
      <c r="DZ27" s="144"/>
      <c r="EA27" s="144"/>
      <c r="EB27" s="144"/>
      <c r="EC27" s="144"/>
      <c r="ED27" s="144"/>
      <c r="EE27" s="144"/>
      <c r="EF27" s="144"/>
      <c r="EG27" s="144"/>
      <c r="EH27" s="144"/>
      <c r="EI27" s="144"/>
      <c r="EJ27" s="144"/>
      <c r="EK27" s="144"/>
      <c r="EL27" s="144"/>
      <c r="EM27" s="144"/>
      <c r="EN27" s="144"/>
      <c r="EO27" s="144"/>
      <c r="EP27" s="144"/>
      <c r="EQ27" s="144"/>
      <c r="ER27" s="144"/>
      <c r="ES27" s="144"/>
      <c r="ET27" s="144"/>
      <c r="EU27" s="144"/>
      <c r="EV27" s="144"/>
      <c r="EW27" s="144"/>
      <c r="EX27" s="144"/>
      <c r="EY27" s="144"/>
      <c r="EZ27" s="144"/>
      <c r="FA27" s="144"/>
      <c r="FB27" s="144"/>
      <c r="FC27" s="144"/>
      <c r="FD27" s="144"/>
      <c r="FE27" s="144"/>
      <c r="FF27" s="144"/>
      <c r="FG27" s="144"/>
      <c r="FH27" s="144"/>
      <c r="FI27" s="144"/>
      <c r="FJ27" s="144"/>
      <c r="FK27" s="144"/>
      <c r="FL27" s="144"/>
      <c r="FM27" s="144"/>
      <c r="FN27" s="144"/>
      <c r="FO27" s="144"/>
      <c r="FP27" s="144"/>
      <c r="FQ27" s="144"/>
      <c r="FR27" s="144"/>
      <c r="FS27" s="144"/>
      <c r="FT27" s="144"/>
      <c r="FU27" s="144"/>
      <c r="FV27" s="144"/>
      <c r="FW27" s="144"/>
      <c r="FX27" s="144"/>
      <c r="FY27" s="144"/>
      <c r="FZ27" s="144"/>
      <c r="GA27" s="144"/>
      <c r="GB27" s="144"/>
      <c r="GC27" s="144"/>
      <c r="GD27" s="144"/>
      <c r="GE27" s="144"/>
      <c r="GF27" s="144"/>
      <c r="GG27" s="144"/>
      <c r="GH27" s="144"/>
      <c r="GI27" s="144"/>
      <c r="GJ27" s="144"/>
      <c r="GK27" s="144"/>
      <c r="GL27" s="144"/>
      <c r="GM27" s="144"/>
      <c r="GN27" s="144"/>
      <c r="GO27" s="144"/>
      <c r="GP27" s="144"/>
      <c r="GQ27" s="144"/>
      <c r="GR27" s="144"/>
      <c r="GS27" s="144"/>
      <c r="GT27" s="144"/>
      <c r="GU27" s="144"/>
      <c r="GV27" s="144"/>
      <c r="GW27" s="144"/>
      <c r="GX27" s="144"/>
      <c r="GY27" s="144"/>
      <c r="GZ27" s="144"/>
      <c r="HA27" s="144"/>
      <c r="HB27" s="144"/>
      <c r="HC27" s="144"/>
      <c r="HD27" s="144"/>
      <c r="HE27" s="144"/>
      <c r="HF27" s="144"/>
      <c r="HG27" s="144"/>
      <c r="HH27" s="144"/>
      <c r="HI27" s="144"/>
      <c r="HJ27" s="144"/>
      <c r="HK27" s="144"/>
      <c r="HL27" s="144"/>
      <c r="HM27" s="144"/>
      <c r="HN27" s="144"/>
    </row>
    <row r="28" spans="1:222" ht="12" x14ac:dyDescent="0.2">
      <c r="A28" s="153"/>
      <c r="B28" s="117" t="s">
        <v>133</v>
      </c>
      <c r="C28" s="153"/>
      <c r="D28" s="92" t="s">
        <v>57</v>
      </c>
      <c r="E28" s="92" t="s">
        <v>58</v>
      </c>
      <c r="F28" s="92" t="s">
        <v>59</v>
      </c>
      <c r="G28" s="92" t="s">
        <v>60</v>
      </c>
      <c r="H28" s="92" t="s">
        <v>57</v>
      </c>
      <c r="I28" s="92" t="s">
        <v>58</v>
      </c>
      <c r="J28" s="92" t="s">
        <v>59</v>
      </c>
      <c r="K28" s="92" t="s">
        <v>60</v>
      </c>
      <c r="L28" s="92" t="s">
        <v>57</v>
      </c>
      <c r="M28" s="92" t="s">
        <v>58</v>
      </c>
      <c r="N28" s="92" t="s">
        <v>59</v>
      </c>
      <c r="O28" s="92" t="s">
        <v>60</v>
      </c>
      <c r="P28" s="92" t="s">
        <v>57</v>
      </c>
      <c r="Q28" s="92" t="s">
        <v>58</v>
      </c>
      <c r="R28" s="92" t="s">
        <v>59</v>
      </c>
      <c r="S28" s="92" t="s">
        <v>60</v>
      </c>
      <c r="T28" s="92" t="s">
        <v>57</v>
      </c>
      <c r="U28" s="92" t="s">
        <v>58</v>
      </c>
      <c r="V28" s="92" t="s">
        <v>59</v>
      </c>
      <c r="W28" s="92" t="s">
        <v>60</v>
      </c>
      <c r="X28" s="92" t="s">
        <v>57</v>
      </c>
      <c r="Y28" s="92" t="s">
        <v>58</v>
      </c>
      <c r="Z28" s="92" t="s">
        <v>59</v>
      </c>
      <c r="AA28" s="92" t="s">
        <v>60</v>
      </c>
      <c r="AB28" s="92" t="s">
        <v>57</v>
      </c>
      <c r="AC28" s="92" t="s">
        <v>58</v>
      </c>
      <c r="AD28" s="92" t="s">
        <v>59</v>
      </c>
      <c r="AE28" s="92" t="s">
        <v>60</v>
      </c>
      <c r="AF28" s="92" t="s">
        <v>57</v>
      </c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3"/>
      <c r="DV28" s="153"/>
      <c r="DW28" s="153"/>
      <c r="DX28" s="153"/>
      <c r="DY28" s="153"/>
      <c r="DZ28" s="153"/>
      <c r="EA28" s="153"/>
      <c r="EB28" s="153"/>
      <c r="EC28" s="153"/>
      <c r="ED28" s="153"/>
      <c r="EE28" s="153"/>
      <c r="EF28" s="153"/>
      <c r="EG28" s="153"/>
      <c r="EH28" s="153"/>
      <c r="EI28" s="153"/>
      <c r="EJ28" s="153"/>
      <c r="EK28" s="153"/>
      <c r="EL28" s="153"/>
      <c r="EM28" s="153"/>
      <c r="EN28" s="153"/>
      <c r="EO28" s="153"/>
      <c r="EP28" s="153"/>
      <c r="EQ28" s="153"/>
      <c r="ER28" s="153"/>
      <c r="ES28" s="153"/>
      <c r="ET28" s="153"/>
      <c r="EU28" s="153"/>
      <c r="EV28" s="153"/>
      <c r="EW28" s="153"/>
      <c r="EX28" s="153"/>
      <c r="EY28" s="153"/>
      <c r="EZ28" s="153"/>
      <c r="FA28" s="153"/>
      <c r="FB28" s="153"/>
      <c r="FC28" s="153"/>
      <c r="FD28" s="153"/>
      <c r="FE28" s="153"/>
      <c r="FF28" s="153"/>
      <c r="FG28" s="153"/>
      <c r="FH28" s="153"/>
      <c r="FI28" s="153"/>
      <c r="FJ28" s="153"/>
      <c r="FK28" s="153"/>
      <c r="FL28" s="153"/>
      <c r="FM28" s="153"/>
      <c r="FN28" s="153"/>
      <c r="FO28" s="153"/>
      <c r="FP28" s="153"/>
      <c r="FQ28" s="153"/>
      <c r="FR28" s="153"/>
      <c r="FS28" s="153"/>
      <c r="FT28" s="153"/>
      <c r="FU28" s="153"/>
      <c r="FV28" s="153"/>
      <c r="FW28" s="153"/>
      <c r="FX28" s="153"/>
      <c r="FY28" s="153"/>
      <c r="FZ28" s="153"/>
      <c r="GA28" s="153"/>
      <c r="GB28" s="153"/>
      <c r="GC28" s="153"/>
      <c r="GD28" s="153"/>
      <c r="GE28" s="153"/>
      <c r="GF28" s="153"/>
      <c r="GG28" s="153"/>
      <c r="GH28" s="153"/>
      <c r="GI28" s="153"/>
      <c r="GJ28" s="153"/>
      <c r="GK28" s="153"/>
      <c r="GL28" s="153"/>
      <c r="GM28" s="153"/>
      <c r="GN28" s="153"/>
      <c r="GO28" s="153"/>
      <c r="GP28" s="153"/>
      <c r="GQ28" s="153"/>
      <c r="GR28" s="153"/>
      <c r="GS28" s="153"/>
      <c r="GT28" s="153"/>
      <c r="GU28" s="153"/>
      <c r="GV28" s="153"/>
      <c r="GW28" s="153"/>
      <c r="GX28" s="153"/>
      <c r="GY28" s="153"/>
      <c r="GZ28" s="153"/>
      <c r="HA28" s="153"/>
      <c r="HB28" s="153"/>
      <c r="HC28" s="153"/>
      <c r="HD28" s="153"/>
      <c r="HE28" s="153"/>
      <c r="HF28" s="153"/>
      <c r="HG28" s="153"/>
      <c r="HH28" s="153"/>
      <c r="HI28" s="153"/>
      <c r="HJ28" s="153"/>
      <c r="HK28" s="153"/>
      <c r="HL28" s="153"/>
      <c r="HM28" s="153"/>
      <c r="HN28" s="153"/>
    </row>
    <row r="29" spans="1:222" ht="12" x14ac:dyDescent="0.2">
      <c r="A29" s="153"/>
      <c r="B29" s="146" t="s">
        <v>113</v>
      </c>
      <c r="C29" s="153"/>
      <c r="D29" s="153">
        <v>0.77043372633846974</v>
      </c>
      <c r="E29" s="153">
        <v>0.78758625184843734</v>
      </c>
      <c r="F29" s="153">
        <v>0.79617017786635702</v>
      </c>
      <c r="G29" s="153">
        <v>0.80128821916469739</v>
      </c>
      <c r="H29" s="153">
        <v>0.80679093197591722</v>
      </c>
      <c r="I29" s="153">
        <v>0.79506169469244026</v>
      </c>
      <c r="J29" s="153">
        <v>0.78050061140726201</v>
      </c>
      <c r="K29" s="153">
        <v>0.79364171443479026</v>
      </c>
      <c r="L29" s="153">
        <v>0.79516901014566044</v>
      </c>
      <c r="M29" s="153">
        <v>0.78909842665668828</v>
      </c>
      <c r="N29" s="153">
        <v>0.79856096914816999</v>
      </c>
      <c r="O29" s="153">
        <v>0.80843962463060237</v>
      </c>
      <c r="P29" s="153">
        <v>0.81221797563979581</v>
      </c>
      <c r="Q29" s="153">
        <v>0.8067661180788227</v>
      </c>
      <c r="R29" s="153">
        <v>0.78535072009742413</v>
      </c>
      <c r="S29" s="153">
        <v>0.77983859922436427</v>
      </c>
      <c r="T29" s="153">
        <v>0.80415223377929201</v>
      </c>
      <c r="U29" s="153">
        <v>0.82688986890188731</v>
      </c>
      <c r="V29" s="153">
        <v>0.82859683706652087</v>
      </c>
      <c r="W29" s="153">
        <v>0.81415177081416468</v>
      </c>
      <c r="X29" s="153">
        <v>0.79381305380587086</v>
      </c>
      <c r="Y29" s="153">
        <v>0.79313952307834912</v>
      </c>
      <c r="Z29" s="153">
        <v>0.81063552356760171</v>
      </c>
      <c r="AA29" s="153">
        <v>0.82045400704600602</v>
      </c>
      <c r="AB29" s="153">
        <v>0.81198254371474454</v>
      </c>
      <c r="AC29" s="153">
        <v>0.81055171128889292</v>
      </c>
      <c r="AD29" s="153">
        <v>0.79997605756396983</v>
      </c>
      <c r="AE29" s="153">
        <v>0.80059582442784938</v>
      </c>
      <c r="AF29" s="153">
        <v>0.79806323541507951</v>
      </c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153"/>
      <c r="FE29" s="153"/>
      <c r="FF29" s="153"/>
      <c r="FG29" s="153"/>
      <c r="FH29" s="153"/>
      <c r="FI29" s="153"/>
      <c r="FJ29" s="153"/>
      <c r="FK29" s="153"/>
      <c r="FL29" s="153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153"/>
      <c r="FY29" s="153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153"/>
      <c r="GM29" s="153"/>
      <c r="GN29" s="153"/>
      <c r="GO29" s="153"/>
      <c r="GP29" s="153"/>
      <c r="GQ29" s="153"/>
      <c r="GR29" s="153"/>
      <c r="GS29" s="153"/>
      <c r="GT29" s="153"/>
      <c r="GU29" s="153"/>
      <c r="GV29" s="153"/>
      <c r="GW29" s="153"/>
      <c r="GX29" s="153"/>
      <c r="GY29" s="153"/>
      <c r="GZ29" s="153"/>
      <c r="HA29" s="153"/>
      <c r="HB29" s="153"/>
      <c r="HC29" s="153"/>
      <c r="HD29" s="153"/>
      <c r="HE29" s="153"/>
      <c r="HF29" s="153"/>
      <c r="HG29" s="153"/>
      <c r="HH29" s="153"/>
      <c r="HI29" s="153"/>
      <c r="HJ29" s="153"/>
      <c r="HK29" s="153"/>
      <c r="HL29" s="153"/>
      <c r="HM29" s="153"/>
      <c r="HN29" s="153"/>
    </row>
    <row r="30" spans="1:222" ht="12" x14ac:dyDescent="0.2">
      <c r="A30" s="153"/>
      <c r="B30" s="147" t="s">
        <v>114</v>
      </c>
      <c r="C30" s="153"/>
      <c r="D30" s="153">
        <v>7.550839331917758E-2</v>
      </c>
      <c r="E30" s="153">
        <v>7.8098328920915949E-2</v>
      </c>
      <c r="F30" s="153">
        <v>8.0469672733596342E-2</v>
      </c>
      <c r="G30" s="153">
        <v>8.4318723617436031E-2</v>
      </c>
      <c r="H30" s="153">
        <v>8.697878939470878E-2</v>
      </c>
      <c r="I30" s="153">
        <v>8.8379651111182858E-2</v>
      </c>
      <c r="J30" s="153">
        <v>8.5799925290644397E-2</v>
      </c>
      <c r="K30" s="153">
        <v>8.4648743442341717E-2</v>
      </c>
      <c r="L30" s="153">
        <v>8.4141387911534291E-2</v>
      </c>
      <c r="M30" s="153">
        <v>8.3846131721794254E-2</v>
      </c>
      <c r="N30" s="153">
        <v>8.6147206759839015E-2</v>
      </c>
      <c r="O30" s="153">
        <v>9.0274353074886182E-2</v>
      </c>
      <c r="P30" s="153">
        <v>9.3438568665169336E-2</v>
      </c>
      <c r="Q30" s="153">
        <v>9.4572564433005546E-2</v>
      </c>
      <c r="R30" s="153">
        <v>9.515991712636078E-2</v>
      </c>
      <c r="S30" s="153">
        <v>9.4192610554076933E-2</v>
      </c>
      <c r="T30" s="153">
        <v>9.60869277521684E-2</v>
      </c>
      <c r="U30" s="153">
        <v>0.10068923986977302</v>
      </c>
      <c r="V30" s="153">
        <v>0.10217549511306374</v>
      </c>
      <c r="W30" s="153">
        <v>9.9003857960240041E-2</v>
      </c>
      <c r="X30" s="153">
        <v>9.5508822785704939E-2</v>
      </c>
      <c r="Y30" s="153">
        <v>9.5165434942025826E-2</v>
      </c>
      <c r="Z30" s="153">
        <v>9.8397142319481254E-2</v>
      </c>
      <c r="AA30" s="153">
        <v>0.10217038144479404</v>
      </c>
      <c r="AB30" s="153">
        <v>0.10049511550505776</v>
      </c>
      <c r="AC30" s="153">
        <v>9.7642465203989628E-2</v>
      </c>
      <c r="AD30" s="153">
        <v>9.2279073251316457E-2</v>
      </c>
      <c r="AE30" s="153">
        <v>8.6279796205028084E-2</v>
      </c>
      <c r="AF30" s="153">
        <v>8.1081208883621123E-2</v>
      </c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153"/>
      <c r="FE30" s="153"/>
      <c r="FF30" s="153"/>
      <c r="FG30" s="153"/>
      <c r="FH30" s="153"/>
      <c r="FI30" s="153"/>
      <c r="FJ30" s="153"/>
      <c r="FK30" s="153"/>
      <c r="FL30" s="153"/>
      <c r="FM30" s="153"/>
      <c r="FN30" s="153"/>
      <c r="FO30" s="153"/>
      <c r="FP30" s="153"/>
      <c r="FQ30" s="153"/>
      <c r="FR30" s="153"/>
      <c r="FS30" s="153"/>
      <c r="FT30" s="153"/>
      <c r="FU30" s="153"/>
      <c r="FV30" s="153"/>
      <c r="FW30" s="153"/>
      <c r="FX30" s="153"/>
      <c r="FY30" s="153"/>
      <c r="FZ30" s="153"/>
      <c r="GA30" s="153"/>
      <c r="GB30" s="153"/>
      <c r="GC30" s="153"/>
      <c r="GD30" s="153"/>
      <c r="GE30" s="153"/>
      <c r="GF30" s="153"/>
      <c r="GG30" s="153"/>
      <c r="GH30" s="153"/>
      <c r="GI30" s="153"/>
      <c r="GJ30" s="153"/>
      <c r="GK30" s="153"/>
      <c r="GL30" s="153"/>
      <c r="GM30" s="153"/>
      <c r="GN30" s="153"/>
      <c r="GO30" s="153"/>
      <c r="GP30" s="153"/>
      <c r="GQ30" s="153"/>
      <c r="GR30" s="153"/>
      <c r="GS30" s="153"/>
      <c r="GT30" s="153"/>
      <c r="GU30" s="153"/>
      <c r="GV30" s="153"/>
      <c r="GW30" s="153"/>
      <c r="GX30" s="153"/>
      <c r="GY30" s="153"/>
      <c r="GZ30" s="153"/>
      <c r="HA30" s="153"/>
      <c r="HB30" s="153"/>
      <c r="HC30" s="153"/>
      <c r="HD30" s="153"/>
      <c r="HE30" s="153"/>
      <c r="HF30" s="153"/>
      <c r="HG30" s="153"/>
      <c r="HH30" s="153"/>
      <c r="HI30" s="153"/>
      <c r="HJ30" s="153"/>
      <c r="HK30" s="153"/>
      <c r="HL30" s="153"/>
      <c r="HM30" s="153"/>
      <c r="HN30" s="153"/>
    </row>
    <row r="31" spans="1:222" ht="12" x14ac:dyDescent="0.2">
      <c r="A31" s="153"/>
      <c r="B31" s="147" t="s">
        <v>115</v>
      </c>
      <c r="C31" s="153"/>
      <c r="D31" s="153">
        <v>3.9535371914584859E-2</v>
      </c>
      <c r="E31" s="153">
        <v>3.8927054734325471E-2</v>
      </c>
      <c r="F31" s="153">
        <v>3.8861465308289565E-2</v>
      </c>
      <c r="G31" s="153">
        <v>3.9515971667761052E-2</v>
      </c>
      <c r="H31" s="153">
        <v>4.0497495648469044E-2</v>
      </c>
      <c r="I31" s="153">
        <v>4.1525251186237774E-2</v>
      </c>
      <c r="J31" s="153">
        <v>4.1432553235319657E-2</v>
      </c>
      <c r="K31" s="153">
        <v>4.2022168831451913E-2</v>
      </c>
      <c r="L31" s="153">
        <v>4.2823798543598718E-2</v>
      </c>
      <c r="M31" s="153">
        <v>4.3146162600976166E-2</v>
      </c>
      <c r="N31" s="153">
        <v>4.2926897674887596E-2</v>
      </c>
      <c r="O31" s="153">
        <v>4.2750764237327966E-2</v>
      </c>
      <c r="P31" s="153">
        <v>4.252837273351863E-2</v>
      </c>
      <c r="Q31" s="153">
        <v>4.2492444629527365E-2</v>
      </c>
      <c r="R31" s="153">
        <v>4.2936067040024485E-2</v>
      </c>
      <c r="S31" s="153">
        <v>4.2571005567916285E-2</v>
      </c>
      <c r="T31" s="153">
        <v>4.1310159796497402E-2</v>
      </c>
      <c r="U31" s="153">
        <v>4.079617963241218E-2</v>
      </c>
      <c r="V31" s="153">
        <v>4.1502333922244949E-2</v>
      </c>
      <c r="W31" s="153">
        <v>4.259520579429716E-2</v>
      </c>
      <c r="X31" s="153">
        <v>4.3519174296299014E-2</v>
      </c>
      <c r="Y31" s="153">
        <v>4.3650294753609355E-2</v>
      </c>
      <c r="Z31" s="153">
        <v>4.3227500781069073E-2</v>
      </c>
      <c r="AA31" s="153">
        <v>4.3234855098117406E-2</v>
      </c>
      <c r="AB31" s="153">
        <v>4.3088254480415984E-2</v>
      </c>
      <c r="AC31" s="153">
        <v>4.3703652093770064E-2</v>
      </c>
      <c r="AD31" s="153">
        <v>4.3260734533650924E-2</v>
      </c>
      <c r="AE31" s="153">
        <v>4.2092292249387014E-2</v>
      </c>
      <c r="AF31" s="153">
        <v>4.0597833704117452E-2</v>
      </c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  <c r="DJ31" s="153"/>
      <c r="DK31" s="153"/>
      <c r="DL31" s="153"/>
      <c r="DM31" s="153"/>
      <c r="DN31" s="153"/>
      <c r="DO31" s="153"/>
      <c r="DP31" s="153"/>
      <c r="DQ31" s="153"/>
      <c r="DR31" s="153"/>
      <c r="DS31" s="153"/>
      <c r="DT31" s="153"/>
      <c r="DU31" s="153"/>
      <c r="DV31" s="153"/>
      <c r="DW31" s="153"/>
      <c r="DX31" s="153"/>
      <c r="DY31" s="153"/>
      <c r="DZ31" s="153"/>
      <c r="EA31" s="153"/>
      <c r="EB31" s="153"/>
      <c r="EC31" s="153"/>
      <c r="ED31" s="153"/>
      <c r="EE31" s="153"/>
      <c r="EF31" s="153"/>
      <c r="EG31" s="153"/>
      <c r="EH31" s="153"/>
      <c r="EI31" s="153"/>
      <c r="EJ31" s="153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  <c r="EV31" s="153"/>
      <c r="EW31" s="153"/>
      <c r="EX31" s="153"/>
      <c r="EY31" s="153"/>
      <c r="EZ31" s="153"/>
      <c r="FA31" s="153"/>
      <c r="FB31" s="153"/>
      <c r="FC31" s="153"/>
      <c r="FD31" s="153"/>
      <c r="FE31" s="153"/>
      <c r="FF31" s="153"/>
      <c r="FG31" s="153"/>
      <c r="FH31" s="153"/>
      <c r="FI31" s="153"/>
      <c r="FJ31" s="153"/>
      <c r="FK31" s="153"/>
      <c r="FL31" s="153"/>
      <c r="FM31" s="153"/>
      <c r="FN31" s="153"/>
      <c r="FO31" s="153"/>
      <c r="FP31" s="153"/>
      <c r="FQ31" s="153"/>
      <c r="FR31" s="153"/>
      <c r="FS31" s="153"/>
      <c r="FT31" s="153"/>
      <c r="FU31" s="153"/>
      <c r="FV31" s="153"/>
      <c r="FW31" s="153"/>
      <c r="FX31" s="153"/>
      <c r="FY31" s="153"/>
      <c r="FZ31" s="153"/>
      <c r="GA31" s="153"/>
      <c r="GB31" s="153"/>
      <c r="GC31" s="153"/>
      <c r="GD31" s="153"/>
      <c r="GE31" s="153"/>
      <c r="GF31" s="153"/>
      <c r="GG31" s="153"/>
      <c r="GH31" s="153"/>
      <c r="GI31" s="153"/>
      <c r="GJ31" s="153"/>
      <c r="GK31" s="153"/>
      <c r="GL31" s="153"/>
      <c r="GM31" s="153"/>
      <c r="GN31" s="153"/>
      <c r="GO31" s="153"/>
      <c r="GP31" s="153"/>
      <c r="GQ31" s="153"/>
      <c r="GR31" s="153"/>
      <c r="GS31" s="153"/>
      <c r="GT31" s="153"/>
      <c r="GU31" s="153"/>
      <c r="GV31" s="153"/>
      <c r="GW31" s="153"/>
      <c r="GX31" s="153"/>
      <c r="GY31" s="153"/>
      <c r="GZ31" s="153"/>
      <c r="HA31" s="153"/>
      <c r="HB31" s="153"/>
      <c r="HC31" s="153"/>
      <c r="HD31" s="153"/>
      <c r="HE31" s="153"/>
      <c r="HF31" s="153"/>
      <c r="HG31" s="153"/>
      <c r="HH31" s="153"/>
      <c r="HI31" s="153"/>
      <c r="HJ31" s="153"/>
      <c r="HK31" s="153"/>
      <c r="HL31" s="153"/>
      <c r="HM31" s="153"/>
      <c r="HN31" s="153"/>
    </row>
    <row r="32" spans="1:222" ht="12" x14ac:dyDescent="0.2">
      <c r="A32" s="153"/>
      <c r="B32" s="147" t="s">
        <v>116</v>
      </c>
      <c r="C32" s="153"/>
      <c r="D32" s="153">
        <v>0.65538996110470726</v>
      </c>
      <c r="E32" s="153">
        <v>0.67056086819319594</v>
      </c>
      <c r="F32" s="153">
        <v>0.67683903982447102</v>
      </c>
      <c r="G32" s="153">
        <v>0.67745352387950031</v>
      </c>
      <c r="H32" s="153">
        <v>0.67931464693273946</v>
      </c>
      <c r="I32" s="153">
        <v>0.66515679239501957</v>
      </c>
      <c r="J32" s="153">
        <v>0.65326813288129792</v>
      </c>
      <c r="K32" s="153">
        <v>0.66697080216099669</v>
      </c>
      <c r="L32" s="153">
        <v>0.66820382369052744</v>
      </c>
      <c r="M32" s="153">
        <v>0.66210613233391791</v>
      </c>
      <c r="N32" s="153">
        <v>0.66948686471344332</v>
      </c>
      <c r="O32" s="153">
        <v>0.67541450731838815</v>
      </c>
      <c r="P32" s="153">
        <v>0.67625103424110777</v>
      </c>
      <c r="Q32" s="153">
        <v>0.66970110901628976</v>
      </c>
      <c r="R32" s="153">
        <v>0.64725473593103877</v>
      </c>
      <c r="S32" s="153">
        <v>0.6430749831023711</v>
      </c>
      <c r="T32" s="153">
        <v>0.66675514623062626</v>
      </c>
      <c r="U32" s="153">
        <v>0.68540444939970213</v>
      </c>
      <c r="V32" s="153">
        <v>0.6849190080312122</v>
      </c>
      <c r="W32" s="153">
        <v>0.67255270705962755</v>
      </c>
      <c r="X32" s="153">
        <v>0.654785056723867</v>
      </c>
      <c r="Y32" s="153">
        <v>0.65432379338271396</v>
      </c>
      <c r="Z32" s="153">
        <v>0.66901088046705137</v>
      </c>
      <c r="AA32" s="153">
        <v>0.67504877050309464</v>
      </c>
      <c r="AB32" s="153">
        <v>0.66839917372927082</v>
      </c>
      <c r="AC32" s="153">
        <v>0.66920559399113322</v>
      </c>
      <c r="AD32" s="153">
        <v>0.66443624977900251</v>
      </c>
      <c r="AE32" s="153">
        <v>0.67222373597343432</v>
      </c>
      <c r="AF32" s="153">
        <v>0.67638419282734097</v>
      </c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3"/>
      <c r="DG32" s="153"/>
      <c r="DH32" s="153"/>
      <c r="DI32" s="153"/>
      <c r="DJ32" s="153"/>
      <c r="DK32" s="153"/>
      <c r="DL32" s="153"/>
      <c r="DM32" s="153"/>
      <c r="DN32" s="153"/>
      <c r="DO32" s="153"/>
      <c r="DP32" s="153"/>
      <c r="DQ32" s="153"/>
      <c r="DR32" s="153"/>
      <c r="DS32" s="153"/>
      <c r="DT32" s="153"/>
      <c r="DU32" s="153"/>
      <c r="DV32" s="153"/>
      <c r="DW32" s="153"/>
      <c r="DX32" s="153"/>
      <c r="DY32" s="153"/>
      <c r="DZ32" s="153"/>
      <c r="EA32" s="153"/>
      <c r="EB32" s="153"/>
      <c r="EC32" s="153"/>
      <c r="ED32" s="153"/>
      <c r="EE32" s="153"/>
      <c r="EF32" s="153"/>
      <c r="EG32" s="153"/>
      <c r="EH32" s="153"/>
      <c r="EI32" s="153"/>
      <c r="EJ32" s="153"/>
      <c r="EK32" s="153"/>
      <c r="EL32" s="153"/>
      <c r="EM32" s="153"/>
      <c r="EN32" s="153"/>
      <c r="EO32" s="153"/>
      <c r="EP32" s="153"/>
      <c r="EQ32" s="153"/>
      <c r="ER32" s="153"/>
      <c r="ES32" s="153"/>
      <c r="ET32" s="153"/>
      <c r="EU32" s="153"/>
      <c r="EV32" s="153"/>
      <c r="EW32" s="153"/>
      <c r="EX32" s="153"/>
      <c r="EY32" s="153"/>
      <c r="EZ32" s="153"/>
      <c r="FA32" s="153"/>
      <c r="FB32" s="153"/>
      <c r="FC32" s="153"/>
      <c r="FD32" s="153"/>
      <c r="FE32" s="153"/>
      <c r="FF32" s="153"/>
      <c r="FG32" s="153"/>
      <c r="FH32" s="153"/>
      <c r="FI32" s="153"/>
      <c r="FJ32" s="153"/>
      <c r="FK32" s="153"/>
      <c r="FL32" s="153"/>
      <c r="FM32" s="153"/>
      <c r="FN32" s="153"/>
      <c r="FO32" s="153"/>
      <c r="FP32" s="153"/>
      <c r="FQ32" s="153"/>
      <c r="FR32" s="153"/>
      <c r="FS32" s="153"/>
      <c r="FT32" s="153"/>
      <c r="FU32" s="153"/>
      <c r="FV32" s="153"/>
      <c r="FW32" s="153"/>
      <c r="FX32" s="153"/>
      <c r="FY32" s="153"/>
      <c r="FZ32" s="153"/>
      <c r="GA32" s="153"/>
      <c r="GB32" s="153"/>
      <c r="GC32" s="153"/>
      <c r="GD32" s="153"/>
      <c r="GE32" s="153"/>
      <c r="GF32" s="153"/>
      <c r="GG32" s="153"/>
      <c r="GH32" s="153"/>
      <c r="GI32" s="153"/>
      <c r="GJ32" s="153"/>
      <c r="GK32" s="153"/>
      <c r="GL32" s="153"/>
      <c r="GM32" s="153"/>
      <c r="GN32" s="153"/>
      <c r="GO32" s="153"/>
      <c r="GP32" s="153"/>
      <c r="GQ32" s="153"/>
      <c r="GR32" s="153"/>
      <c r="GS32" s="153"/>
      <c r="GT32" s="153"/>
      <c r="GU32" s="153"/>
      <c r="GV32" s="153"/>
      <c r="GW32" s="153"/>
      <c r="GX32" s="153"/>
      <c r="GY32" s="153"/>
      <c r="GZ32" s="153"/>
      <c r="HA32" s="153"/>
      <c r="HB32" s="153"/>
      <c r="HC32" s="153"/>
      <c r="HD32" s="153"/>
      <c r="HE32" s="153"/>
      <c r="HF32" s="153"/>
      <c r="HG32" s="153"/>
      <c r="HH32" s="153"/>
      <c r="HI32" s="153"/>
      <c r="HJ32" s="153"/>
      <c r="HK32" s="153"/>
      <c r="HL32" s="153"/>
      <c r="HM32" s="153"/>
      <c r="HN32" s="153"/>
    </row>
    <row r="33" spans="1:222" ht="12" x14ac:dyDescent="0.2">
      <c r="A33" s="153"/>
      <c r="B33" s="146" t="s">
        <v>117</v>
      </c>
      <c r="C33" s="153"/>
      <c r="D33" s="153">
        <v>0.2498351497969005</v>
      </c>
      <c r="E33" s="153">
        <v>0.2440848153108067</v>
      </c>
      <c r="F33" s="153">
        <v>0.2360373769834139</v>
      </c>
      <c r="G33" s="153">
        <v>0.23505570985835386</v>
      </c>
      <c r="H33" s="153">
        <v>0.23807846165076782</v>
      </c>
      <c r="I33" s="153">
        <v>0.24090961615268597</v>
      </c>
      <c r="J33" s="153">
        <v>0.23715047614777582</v>
      </c>
      <c r="K33" s="153">
        <v>0.24037157779762353</v>
      </c>
      <c r="L33" s="153">
        <v>0.24572454764640558</v>
      </c>
      <c r="M33" s="153">
        <v>0.24772614166599152</v>
      </c>
      <c r="N33" s="153">
        <v>0.24842296055264609</v>
      </c>
      <c r="O33" s="153">
        <v>0.2470121611731857</v>
      </c>
      <c r="P33" s="153">
        <v>0.23702470706381229</v>
      </c>
      <c r="Q33" s="153">
        <v>0.22995514163542</v>
      </c>
      <c r="R33" s="153">
        <v>0.23012973577724949</v>
      </c>
      <c r="S33" s="153">
        <v>0.22852340397873347</v>
      </c>
      <c r="T33" s="153">
        <v>0.23013225796840076</v>
      </c>
      <c r="U33" s="153">
        <v>0.2394196959578879</v>
      </c>
      <c r="V33" s="153">
        <v>0.24505887145433114</v>
      </c>
      <c r="W33" s="153">
        <v>0.24392163139218923</v>
      </c>
      <c r="X33" s="153">
        <v>0.24089129651930544</v>
      </c>
      <c r="Y33" s="153">
        <v>0.23872144774815607</v>
      </c>
      <c r="Z33" s="153">
        <v>0.23058952265540184</v>
      </c>
      <c r="AA33" s="153">
        <v>0.22424216760867496</v>
      </c>
      <c r="AB33" s="153">
        <v>0.21835844905451707</v>
      </c>
      <c r="AC33" s="153">
        <v>0.21905111846185307</v>
      </c>
      <c r="AD33" s="153">
        <v>0.22179212040543397</v>
      </c>
      <c r="AE33" s="153">
        <v>0.228468341986686</v>
      </c>
      <c r="AF33" s="153">
        <v>0.23167942662655525</v>
      </c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  <c r="CT33" s="153"/>
      <c r="CU33" s="153"/>
      <c r="CV33" s="153"/>
      <c r="CW33" s="153"/>
      <c r="CX33" s="153"/>
      <c r="CY33" s="153"/>
      <c r="CZ33" s="153"/>
      <c r="DA33" s="153"/>
      <c r="DB33" s="153"/>
      <c r="DC33" s="153"/>
      <c r="DD33" s="153"/>
      <c r="DE33" s="153"/>
      <c r="DF33" s="153"/>
      <c r="DG33" s="153"/>
      <c r="DH33" s="153"/>
      <c r="DI33" s="153"/>
      <c r="DJ33" s="153"/>
      <c r="DK33" s="153"/>
      <c r="DL33" s="153"/>
      <c r="DM33" s="153"/>
      <c r="DN33" s="153"/>
      <c r="DO33" s="153"/>
      <c r="DP33" s="153"/>
      <c r="DQ33" s="153"/>
      <c r="DR33" s="153"/>
      <c r="DS33" s="153"/>
      <c r="DT33" s="153"/>
      <c r="DU33" s="153"/>
      <c r="DV33" s="153"/>
      <c r="DW33" s="153"/>
      <c r="DX33" s="153"/>
      <c r="DY33" s="153"/>
      <c r="DZ33" s="153"/>
      <c r="EA33" s="153"/>
      <c r="EB33" s="153"/>
      <c r="EC33" s="153"/>
      <c r="ED33" s="153"/>
      <c r="EE33" s="153"/>
      <c r="EF33" s="153"/>
      <c r="EG33" s="153"/>
      <c r="EH33" s="153"/>
      <c r="EI33" s="153"/>
      <c r="EJ33" s="153"/>
      <c r="EK33" s="153"/>
      <c r="EL33" s="153"/>
      <c r="EM33" s="153"/>
      <c r="EN33" s="153"/>
      <c r="EO33" s="153"/>
      <c r="EP33" s="153"/>
      <c r="EQ33" s="153"/>
      <c r="ER33" s="153"/>
      <c r="ES33" s="153"/>
      <c r="ET33" s="153"/>
      <c r="EU33" s="153"/>
      <c r="EV33" s="153"/>
      <c r="EW33" s="153"/>
      <c r="EX33" s="153"/>
      <c r="EY33" s="153"/>
      <c r="EZ33" s="153"/>
      <c r="FA33" s="153"/>
      <c r="FB33" s="153"/>
      <c r="FC33" s="153"/>
      <c r="FD33" s="153"/>
      <c r="FE33" s="153"/>
      <c r="FF33" s="153"/>
      <c r="FG33" s="153"/>
      <c r="FH33" s="153"/>
      <c r="FI33" s="153"/>
      <c r="FJ33" s="153"/>
      <c r="FK33" s="153"/>
      <c r="FL33" s="153"/>
      <c r="FM33" s="153"/>
      <c r="FN33" s="153"/>
      <c r="FO33" s="153"/>
      <c r="FP33" s="153"/>
      <c r="FQ33" s="153"/>
      <c r="FR33" s="153"/>
      <c r="FS33" s="153"/>
      <c r="FT33" s="153"/>
      <c r="FU33" s="153"/>
      <c r="FV33" s="153"/>
      <c r="FW33" s="153"/>
      <c r="FX33" s="153"/>
      <c r="FY33" s="153"/>
      <c r="FZ33" s="153"/>
      <c r="GA33" s="153"/>
      <c r="GB33" s="153"/>
      <c r="GC33" s="153"/>
      <c r="GD33" s="153"/>
      <c r="GE33" s="153"/>
      <c r="GF33" s="153"/>
      <c r="GG33" s="153"/>
      <c r="GH33" s="153"/>
      <c r="GI33" s="153"/>
      <c r="GJ33" s="153"/>
      <c r="GK33" s="153"/>
      <c r="GL33" s="153"/>
      <c r="GM33" s="153"/>
      <c r="GN33" s="153"/>
      <c r="GO33" s="153"/>
      <c r="GP33" s="153"/>
      <c r="GQ33" s="153"/>
      <c r="GR33" s="153"/>
      <c r="GS33" s="153"/>
      <c r="GT33" s="153"/>
      <c r="GU33" s="153"/>
      <c r="GV33" s="153"/>
      <c r="GW33" s="153"/>
      <c r="GX33" s="153"/>
      <c r="GY33" s="153"/>
      <c r="GZ33" s="153"/>
      <c r="HA33" s="153"/>
      <c r="HB33" s="153"/>
      <c r="HC33" s="153"/>
      <c r="HD33" s="153"/>
      <c r="HE33" s="153"/>
      <c r="HF33" s="153"/>
      <c r="HG33" s="153"/>
      <c r="HH33" s="153"/>
      <c r="HI33" s="153"/>
      <c r="HJ33" s="153"/>
      <c r="HK33" s="153"/>
      <c r="HL33" s="153"/>
      <c r="HM33" s="153"/>
      <c r="HN33" s="153"/>
    </row>
    <row r="34" spans="1:222" ht="12" x14ac:dyDescent="0.2">
      <c r="A34" s="153"/>
      <c r="B34" s="147" t="s">
        <v>118</v>
      </c>
      <c r="C34" s="153"/>
      <c r="D34" s="153">
        <v>3.220152585204365E-3</v>
      </c>
      <c r="E34" s="153">
        <v>2.9739475023291785E-3</v>
      </c>
      <c r="F34" s="153">
        <v>2.9235178851680982E-3</v>
      </c>
      <c r="G34" s="153">
        <v>3.0372649272594563E-3</v>
      </c>
      <c r="H34" s="153">
        <v>3.206803004058578E-3</v>
      </c>
      <c r="I34" s="153">
        <v>3.3238400433609917E-3</v>
      </c>
      <c r="J34" s="153">
        <v>3.3224703268079909E-3</v>
      </c>
      <c r="K34" s="153">
        <v>3.3949218892205587E-3</v>
      </c>
      <c r="L34" s="153">
        <v>3.4717172242756745E-3</v>
      </c>
      <c r="M34" s="153">
        <v>3.4529026589179353E-3</v>
      </c>
      <c r="N34" s="153">
        <v>3.353175266308823E-3</v>
      </c>
      <c r="O34" s="153">
        <v>3.240249819720794E-3</v>
      </c>
      <c r="P34" s="153">
        <v>3.1448998508361451E-3</v>
      </c>
      <c r="Q34" s="153">
        <v>3.114313796557243E-3</v>
      </c>
      <c r="R34" s="153">
        <v>3.1412249299100415E-3</v>
      </c>
      <c r="S34" s="153">
        <v>3.1556903020174857E-3</v>
      </c>
      <c r="T34" s="153">
        <v>3.1430464468212411E-3</v>
      </c>
      <c r="U34" s="153">
        <v>3.1223879245047314E-3</v>
      </c>
      <c r="V34" s="153">
        <v>3.0967381724401415E-3</v>
      </c>
      <c r="W34" s="153">
        <v>3.0603290111162148E-3</v>
      </c>
      <c r="X34" s="153">
        <v>3.0115118294911166E-3</v>
      </c>
      <c r="Y34" s="153">
        <v>2.9744080590002652E-3</v>
      </c>
      <c r="Z34" s="153">
        <v>3.0087094732686465E-3</v>
      </c>
      <c r="AA34" s="153">
        <v>3.1473787359337464E-3</v>
      </c>
      <c r="AB34" s="153">
        <v>3.3019743692109301E-3</v>
      </c>
      <c r="AC34" s="153">
        <v>3.5045336913238591E-3</v>
      </c>
      <c r="AD34" s="153">
        <v>3.5560970951884594E-3</v>
      </c>
      <c r="AE34" s="153">
        <v>3.4939782397580021E-3</v>
      </c>
      <c r="AF34" s="153">
        <v>3.3968896633530064E-3</v>
      </c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  <c r="BR34" s="153"/>
      <c r="BS34" s="153"/>
      <c r="BT34" s="153"/>
      <c r="BU34" s="153"/>
      <c r="BV34" s="153"/>
      <c r="BW34" s="153"/>
      <c r="BX34" s="153"/>
      <c r="BY34" s="153"/>
      <c r="BZ34" s="153"/>
      <c r="CA34" s="153"/>
      <c r="CB34" s="153"/>
      <c r="CC34" s="153"/>
      <c r="CD34" s="153"/>
      <c r="CE34" s="153"/>
      <c r="CF34" s="153"/>
      <c r="CG34" s="153"/>
      <c r="CH34" s="153"/>
      <c r="CI34" s="153"/>
      <c r="CJ34" s="153"/>
      <c r="CK34" s="153"/>
      <c r="CL34" s="153"/>
      <c r="CM34" s="153"/>
      <c r="CN34" s="153"/>
      <c r="CO34" s="153"/>
      <c r="CP34" s="153"/>
      <c r="CQ34" s="153"/>
      <c r="CR34" s="153"/>
      <c r="CS34" s="153"/>
      <c r="CT34" s="153"/>
      <c r="CU34" s="153"/>
      <c r="CV34" s="153"/>
      <c r="CW34" s="153"/>
      <c r="CX34" s="153"/>
      <c r="CY34" s="153"/>
      <c r="CZ34" s="153"/>
      <c r="DA34" s="153"/>
      <c r="DB34" s="153"/>
      <c r="DC34" s="153"/>
      <c r="DD34" s="153"/>
      <c r="DE34" s="153"/>
      <c r="DF34" s="153"/>
      <c r="DG34" s="153"/>
      <c r="DH34" s="153"/>
      <c r="DI34" s="153"/>
      <c r="DJ34" s="153"/>
      <c r="DK34" s="153"/>
      <c r="DL34" s="153"/>
      <c r="DM34" s="153"/>
      <c r="DN34" s="153"/>
      <c r="DO34" s="153"/>
      <c r="DP34" s="153"/>
      <c r="DQ34" s="153"/>
      <c r="DR34" s="153"/>
      <c r="DS34" s="153"/>
      <c r="DT34" s="153"/>
      <c r="DU34" s="153"/>
      <c r="DV34" s="153"/>
      <c r="DW34" s="153"/>
      <c r="DX34" s="153"/>
      <c r="DY34" s="153"/>
      <c r="DZ34" s="153"/>
      <c r="EA34" s="153"/>
      <c r="EB34" s="153"/>
      <c r="EC34" s="153"/>
      <c r="ED34" s="153"/>
      <c r="EE34" s="153"/>
      <c r="EF34" s="153"/>
      <c r="EG34" s="153"/>
      <c r="EH34" s="153"/>
      <c r="EI34" s="153"/>
      <c r="EJ34" s="153"/>
      <c r="EK34" s="153"/>
      <c r="EL34" s="153"/>
      <c r="EM34" s="153"/>
      <c r="EN34" s="153"/>
      <c r="EO34" s="153"/>
      <c r="EP34" s="153"/>
      <c r="EQ34" s="153"/>
      <c r="ER34" s="153"/>
      <c r="ES34" s="153"/>
      <c r="ET34" s="153"/>
      <c r="EU34" s="153"/>
      <c r="EV34" s="153"/>
      <c r="EW34" s="153"/>
      <c r="EX34" s="153"/>
      <c r="EY34" s="153"/>
      <c r="EZ34" s="153"/>
      <c r="FA34" s="153"/>
      <c r="FB34" s="153"/>
      <c r="FC34" s="153"/>
      <c r="FD34" s="153"/>
      <c r="FE34" s="153"/>
      <c r="FF34" s="153"/>
      <c r="FG34" s="153"/>
      <c r="FH34" s="153"/>
      <c r="FI34" s="153"/>
      <c r="FJ34" s="153"/>
      <c r="FK34" s="153"/>
      <c r="FL34" s="153"/>
      <c r="FM34" s="153"/>
      <c r="FN34" s="153"/>
      <c r="FO34" s="153"/>
      <c r="FP34" s="153"/>
      <c r="FQ34" s="153"/>
      <c r="FR34" s="153"/>
      <c r="FS34" s="153"/>
      <c r="FT34" s="153"/>
      <c r="FU34" s="153"/>
      <c r="FV34" s="153"/>
      <c r="FW34" s="153"/>
      <c r="FX34" s="153"/>
      <c r="FY34" s="153"/>
      <c r="FZ34" s="153"/>
      <c r="GA34" s="153"/>
      <c r="GB34" s="153"/>
      <c r="GC34" s="153"/>
      <c r="GD34" s="153"/>
      <c r="GE34" s="153"/>
      <c r="GF34" s="153"/>
      <c r="GG34" s="153"/>
      <c r="GH34" s="153"/>
      <c r="GI34" s="153"/>
      <c r="GJ34" s="153"/>
      <c r="GK34" s="153"/>
      <c r="GL34" s="153"/>
      <c r="GM34" s="153"/>
      <c r="GN34" s="153"/>
      <c r="GO34" s="153"/>
      <c r="GP34" s="153"/>
      <c r="GQ34" s="153"/>
      <c r="GR34" s="153"/>
      <c r="GS34" s="153"/>
      <c r="GT34" s="153"/>
      <c r="GU34" s="153"/>
      <c r="GV34" s="153"/>
      <c r="GW34" s="153"/>
      <c r="GX34" s="153"/>
      <c r="GY34" s="153"/>
      <c r="GZ34" s="153"/>
      <c r="HA34" s="153"/>
      <c r="HB34" s="153"/>
      <c r="HC34" s="153"/>
      <c r="HD34" s="153"/>
      <c r="HE34" s="153"/>
      <c r="HF34" s="153"/>
      <c r="HG34" s="153"/>
      <c r="HH34" s="153"/>
      <c r="HI34" s="153"/>
      <c r="HJ34" s="153"/>
      <c r="HK34" s="153"/>
      <c r="HL34" s="153"/>
      <c r="HM34" s="153"/>
      <c r="HN34" s="153"/>
    </row>
    <row r="35" spans="1:222" ht="12" x14ac:dyDescent="0.2">
      <c r="A35" s="153"/>
      <c r="B35" s="147" t="s">
        <v>119</v>
      </c>
      <c r="C35" s="153"/>
      <c r="D35" s="153">
        <v>5.5038852105712639E-2</v>
      </c>
      <c r="E35" s="153">
        <v>5.5977788744924824E-2</v>
      </c>
      <c r="F35" s="153">
        <v>5.5159887253918335E-2</v>
      </c>
      <c r="G35" s="153">
        <v>5.3987032499333426E-2</v>
      </c>
      <c r="H35" s="153">
        <v>5.3185354823304755E-2</v>
      </c>
      <c r="I35" s="153">
        <v>5.2631735026497109E-2</v>
      </c>
      <c r="J35" s="153">
        <v>5.2906002281829324E-2</v>
      </c>
      <c r="K35" s="153">
        <v>5.5647291438470123E-2</v>
      </c>
      <c r="L35" s="153">
        <v>5.6861801077430309E-2</v>
      </c>
      <c r="M35" s="153">
        <v>5.6489555069709367E-2</v>
      </c>
      <c r="N35" s="153">
        <v>5.6679173759201874E-2</v>
      </c>
      <c r="O35" s="153">
        <v>5.5567593231767895E-2</v>
      </c>
      <c r="P35" s="153">
        <v>5.3942187857416737E-2</v>
      </c>
      <c r="Q35" s="153">
        <v>5.4355158447770911E-2</v>
      </c>
      <c r="R35" s="153">
        <v>5.457052476034871E-2</v>
      </c>
      <c r="S35" s="153">
        <v>5.2368992882233636E-2</v>
      </c>
      <c r="T35" s="153">
        <v>5.1385805745923642E-2</v>
      </c>
      <c r="U35" s="153">
        <v>5.3500657206815454E-2</v>
      </c>
      <c r="V35" s="153">
        <v>5.6119453410360953E-2</v>
      </c>
      <c r="W35" s="153">
        <v>5.9491319948045837E-2</v>
      </c>
      <c r="X35" s="153">
        <v>6.1598508168737166E-2</v>
      </c>
      <c r="Y35" s="153">
        <v>5.929361583233235E-2</v>
      </c>
      <c r="Z35" s="153">
        <v>5.4913368204728877E-2</v>
      </c>
      <c r="AA35" s="153">
        <v>5.310230651069283E-2</v>
      </c>
      <c r="AB35" s="153">
        <v>5.123819473916208E-2</v>
      </c>
      <c r="AC35" s="153">
        <v>5.0605760792396454E-2</v>
      </c>
      <c r="AD35" s="153">
        <v>5.118773023152929E-2</v>
      </c>
      <c r="AE35" s="153">
        <v>5.1963524521069088E-2</v>
      </c>
      <c r="AF35" s="153">
        <v>5.2182843125413471E-2</v>
      </c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3"/>
      <c r="BO35" s="153"/>
      <c r="BP35" s="153"/>
      <c r="BQ35" s="153"/>
      <c r="BR35" s="153"/>
      <c r="BS35" s="153"/>
      <c r="BT35" s="153"/>
      <c r="BU35" s="153"/>
      <c r="BV35" s="153"/>
      <c r="BW35" s="153"/>
      <c r="BX35" s="153"/>
      <c r="BY35" s="153"/>
      <c r="BZ35" s="153"/>
      <c r="CA35" s="153"/>
      <c r="CB35" s="153"/>
      <c r="CC35" s="153"/>
      <c r="CD35" s="153"/>
      <c r="CE35" s="153"/>
      <c r="CF35" s="153"/>
      <c r="CG35" s="153"/>
      <c r="CH35" s="153"/>
      <c r="CI35" s="153"/>
      <c r="CJ35" s="153"/>
      <c r="CK35" s="153"/>
      <c r="CL35" s="153"/>
      <c r="CM35" s="153"/>
      <c r="CN35" s="153"/>
      <c r="CO35" s="153"/>
      <c r="CP35" s="153"/>
      <c r="CQ35" s="153"/>
      <c r="CR35" s="153"/>
      <c r="CS35" s="153"/>
      <c r="CT35" s="153"/>
      <c r="CU35" s="153"/>
      <c r="CV35" s="153"/>
      <c r="CW35" s="153"/>
      <c r="CX35" s="153"/>
      <c r="CY35" s="153"/>
      <c r="CZ35" s="153"/>
      <c r="DA35" s="153"/>
      <c r="DB35" s="153"/>
      <c r="DC35" s="153"/>
      <c r="DD35" s="153"/>
      <c r="DE35" s="153"/>
      <c r="DF35" s="153"/>
      <c r="DG35" s="153"/>
      <c r="DH35" s="153"/>
      <c r="DI35" s="153"/>
      <c r="DJ35" s="153"/>
      <c r="DK35" s="153"/>
      <c r="DL35" s="153"/>
      <c r="DM35" s="153"/>
      <c r="DN35" s="153"/>
      <c r="DO35" s="153"/>
      <c r="DP35" s="153"/>
      <c r="DQ35" s="153"/>
      <c r="DR35" s="153"/>
      <c r="DS35" s="153"/>
      <c r="DT35" s="153"/>
      <c r="DU35" s="153"/>
      <c r="DV35" s="153"/>
      <c r="DW35" s="153"/>
      <c r="DX35" s="153"/>
      <c r="DY35" s="153"/>
      <c r="DZ35" s="153"/>
      <c r="EA35" s="153"/>
      <c r="EB35" s="153"/>
      <c r="EC35" s="153"/>
      <c r="ED35" s="153"/>
      <c r="EE35" s="153"/>
      <c r="EF35" s="153"/>
      <c r="EG35" s="153"/>
      <c r="EH35" s="153"/>
      <c r="EI35" s="153"/>
      <c r="EJ35" s="153"/>
      <c r="EK35" s="153"/>
      <c r="EL35" s="153"/>
      <c r="EM35" s="153"/>
      <c r="EN35" s="153"/>
      <c r="EO35" s="153"/>
      <c r="EP35" s="153"/>
      <c r="EQ35" s="153"/>
      <c r="ER35" s="153"/>
      <c r="ES35" s="153"/>
      <c r="ET35" s="153"/>
      <c r="EU35" s="153"/>
      <c r="EV35" s="153"/>
      <c r="EW35" s="153"/>
      <c r="EX35" s="153"/>
      <c r="EY35" s="153"/>
      <c r="EZ35" s="153"/>
      <c r="FA35" s="153"/>
      <c r="FB35" s="153"/>
      <c r="FC35" s="153"/>
      <c r="FD35" s="153"/>
      <c r="FE35" s="153"/>
      <c r="FF35" s="153"/>
      <c r="FG35" s="153"/>
      <c r="FH35" s="153"/>
      <c r="FI35" s="153"/>
      <c r="FJ35" s="153"/>
      <c r="FK35" s="153"/>
      <c r="FL35" s="153"/>
      <c r="FM35" s="153"/>
      <c r="FN35" s="153"/>
      <c r="FO35" s="153"/>
      <c r="FP35" s="153"/>
      <c r="FQ35" s="153"/>
      <c r="FR35" s="153"/>
      <c r="FS35" s="153"/>
      <c r="FT35" s="153"/>
      <c r="FU35" s="153"/>
      <c r="FV35" s="153"/>
      <c r="FW35" s="153"/>
      <c r="FX35" s="153"/>
      <c r="FY35" s="153"/>
      <c r="FZ35" s="153"/>
      <c r="GA35" s="153"/>
      <c r="GB35" s="153"/>
      <c r="GC35" s="153"/>
      <c r="GD35" s="153"/>
      <c r="GE35" s="153"/>
      <c r="GF35" s="153"/>
      <c r="GG35" s="153"/>
      <c r="GH35" s="153"/>
      <c r="GI35" s="153"/>
      <c r="GJ35" s="153"/>
      <c r="GK35" s="153"/>
      <c r="GL35" s="153"/>
      <c r="GM35" s="153"/>
      <c r="GN35" s="153"/>
      <c r="GO35" s="153"/>
      <c r="GP35" s="153"/>
      <c r="GQ35" s="153"/>
      <c r="GR35" s="153"/>
      <c r="GS35" s="153"/>
      <c r="GT35" s="153"/>
      <c r="GU35" s="153"/>
      <c r="GV35" s="153"/>
      <c r="GW35" s="153"/>
      <c r="GX35" s="153"/>
      <c r="GY35" s="153"/>
      <c r="GZ35" s="153"/>
      <c r="HA35" s="153"/>
      <c r="HB35" s="153"/>
      <c r="HC35" s="153"/>
      <c r="HD35" s="153"/>
      <c r="HE35" s="153"/>
      <c r="HF35" s="153"/>
      <c r="HG35" s="153"/>
      <c r="HH35" s="153"/>
      <c r="HI35" s="153"/>
      <c r="HJ35" s="153"/>
      <c r="HK35" s="153"/>
      <c r="HL35" s="153"/>
      <c r="HM35" s="153"/>
      <c r="HN35" s="153"/>
    </row>
    <row r="36" spans="1:222" ht="12" x14ac:dyDescent="0.2">
      <c r="A36" s="153"/>
      <c r="B36" s="147" t="s">
        <v>120</v>
      </c>
      <c r="C36" s="153"/>
      <c r="D36" s="153">
        <v>9.0016344982761953E-2</v>
      </c>
      <c r="E36" s="153">
        <v>8.8793173893184141E-2</v>
      </c>
      <c r="F36" s="153">
        <v>8.4882050964668859E-2</v>
      </c>
      <c r="G36" s="153">
        <v>8.1912263333598009E-2</v>
      </c>
      <c r="H36" s="153">
        <v>8.1628560685162763E-2</v>
      </c>
      <c r="I36" s="153">
        <v>8.3464309175418208E-2</v>
      </c>
      <c r="J36" s="153">
        <v>8.3774548666487397E-2</v>
      </c>
      <c r="K36" s="153">
        <v>8.6079732349101379E-2</v>
      </c>
      <c r="L36" s="153">
        <v>8.9111864820185155E-2</v>
      </c>
      <c r="M36" s="153">
        <v>9.132542027040455E-2</v>
      </c>
      <c r="N36" s="153">
        <v>9.1591956918424408E-2</v>
      </c>
      <c r="O36" s="153">
        <v>8.9252128939104322E-2</v>
      </c>
      <c r="P36" s="153">
        <v>8.5593778267186046E-2</v>
      </c>
      <c r="Q36" s="153">
        <v>8.3865367720967851E-2</v>
      </c>
      <c r="R36" s="153">
        <v>8.5098609877155923E-2</v>
      </c>
      <c r="S36" s="153">
        <v>8.5802810064687804E-2</v>
      </c>
      <c r="T36" s="153">
        <v>8.619779915362509E-2</v>
      </c>
      <c r="U36" s="153">
        <v>8.9291130867181351E-2</v>
      </c>
      <c r="V36" s="153">
        <v>9.231741057311009E-2</v>
      </c>
      <c r="W36" s="153">
        <v>9.1858511992555666E-2</v>
      </c>
      <c r="X36" s="153">
        <v>8.836266354707796E-2</v>
      </c>
      <c r="Y36" s="153">
        <v>8.3128471315668875E-2</v>
      </c>
      <c r="Z36" s="153">
        <v>7.80049144866682E-2</v>
      </c>
      <c r="AA36" s="153">
        <v>7.6496130557055134E-2</v>
      </c>
      <c r="AB36" s="153">
        <v>7.5318250221960217E-2</v>
      </c>
      <c r="AC36" s="153">
        <v>7.5473603922872085E-2</v>
      </c>
      <c r="AD36" s="153">
        <v>7.6965562111300997E-2</v>
      </c>
      <c r="AE36" s="153">
        <v>7.9834445445395419E-2</v>
      </c>
      <c r="AF36" s="153">
        <v>8.2247174722612268E-2</v>
      </c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3"/>
      <c r="CI36" s="153"/>
      <c r="CJ36" s="153"/>
      <c r="CK36" s="153"/>
      <c r="CL36" s="153"/>
      <c r="CM36" s="153"/>
      <c r="CN36" s="153"/>
      <c r="CO36" s="153"/>
      <c r="CP36" s="153"/>
      <c r="CQ36" s="153"/>
      <c r="CR36" s="153"/>
      <c r="CS36" s="153"/>
      <c r="CT36" s="153"/>
      <c r="CU36" s="153"/>
      <c r="CV36" s="153"/>
      <c r="CW36" s="153"/>
      <c r="CX36" s="153"/>
      <c r="CY36" s="153"/>
      <c r="CZ36" s="153"/>
      <c r="DA36" s="153"/>
      <c r="DB36" s="153"/>
      <c r="DC36" s="153"/>
      <c r="DD36" s="153"/>
      <c r="DE36" s="153"/>
      <c r="DF36" s="153"/>
      <c r="DG36" s="153"/>
      <c r="DH36" s="153"/>
      <c r="DI36" s="153"/>
      <c r="DJ36" s="153"/>
      <c r="DK36" s="153"/>
      <c r="DL36" s="153"/>
      <c r="DM36" s="153"/>
      <c r="DN36" s="153"/>
      <c r="DO36" s="153"/>
      <c r="DP36" s="153"/>
      <c r="DQ36" s="153"/>
      <c r="DR36" s="153"/>
      <c r="DS36" s="153"/>
      <c r="DT36" s="153"/>
      <c r="DU36" s="153"/>
      <c r="DV36" s="153"/>
      <c r="DW36" s="153"/>
      <c r="DX36" s="153"/>
      <c r="DY36" s="153"/>
      <c r="DZ36" s="153"/>
      <c r="EA36" s="153"/>
      <c r="EB36" s="153"/>
      <c r="EC36" s="153"/>
      <c r="ED36" s="153"/>
      <c r="EE36" s="153"/>
      <c r="EF36" s="153"/>
      <c r="EG36" s="153"/>
      <c r="EH36" s="153"/>
      <c r="EI36" s="153"/>
      <c r="EJ36" s="153"/>
      <c r="EK36" s="153"/>
      <c r="EL36" s="153"/>
      <c r="EM36" s="153"/>
      <c r="EN36" s="153"/>
      <c r="EO36" s="153"/>
      <c r="EP36" s="153"/>
      <c r="EQ36" s="153"/>
      <c r="ER36" s="153"/>
      <c r="ES36" s="153"/>
      <c r="ET36" s="153"/>
      <c r="EU36" s="153"/>
      <c r="EV36" s="153"/>
      <c r="EW36" s="153"/>
      <c r="EX36" s="153"/>
      <c r="EY36" s="153"/>
      <c r="EZ36" s="153"/>
      <c r="FA36" s="153"/>
      <c r="FB36" s="153"/>
      <c r="FC36" s="153"/>
      <c r="FD36" s="153"/>
      <c r="FE36" s="153"/>
      <c r="FF36" s="153"/>
      <c r="FG36" s="153"/>
      <c r="FH36" s="153"/>
      <c r="FI36" s="153"/>
      <c r="FJ36" s="153"/>
      <c r="FK36" s="153"/>
      <c r="FL36" s="153"/>
      <c r="FM36" s="153"/>
      <c r="FN36" s="153"/>
      <c r="FO36" s="153"/>
      <c r="FP36" s="153"/>
      <c r="FQ36" s="153"/>
      <c r="FR36" s="153"/>
      <c r="FS36" s="153"/>
      <c r="FT36" s="153"/>
      <c r="FU36" s="153"/>
      <c r="FV36" s="153"/>
      <c r="FW36" s="153"/>
      <c r="FX36" s="153"/>
      <c r="FY36" s="153"/>
      <c r="FZ36" s="153"/>
      <c r="GA36" s="153"/>
      <c r="GB36" s="153"/>
      <c r="GC36" s="153"/>
      <c r="GD36" s="153"/>
      <c r="GE36" s="153"/>
      <c r="GF36" s="153"/>
      <c r="GG36" s="153"/>
      <c r="GH36" s="153"/>
      <c r="GI36" s="153"/>
      <c r="GJ36" s="153"/>
      <c r="GK36" s="153"/>
      <c r="GL36" s="153"/>
      <c r="GM36" s="153"/>
      <c r="GN36" s="153"/>
      <c r="GO36" s="153"/>
      <c r="GP36" s="153"/>
      <c r="GQ36" s="153"/>
      <c r="GR36" s="153"/>
      <c r="GS36" s="153"/>
      <c r="GT36" s="153"/>
      <c r="GU36" s="153"/>
      <c r="GV36" s="153"/>
      <c r="GW36" s="153"/>
      <c r="GX36" s="153"/>
      <c r="GY36" s="153"/>
      <c r="GZ36" s="153"/>
      <c r="HA36" s="153"/>
      <c r="HB36" s="153"/>
      <c r="HC36" s="153"/>
      <c r="HD36" s="153"/>
      <c r="HE36" s="153"/>
      <c r="HF36" s="153"/>
      <c r="HG36" s="153"/>
      <c r="HH36" s="153"/>
      <c r="HI36" s="153"/>
      <c r="HJ36" s="153"/>
      <c r="HK36" s="153"/>
      <c r="HL36" s="153"/>
      <c r="HM36" s="153"/>
      <c r="HN36" s="153"/>
    </row>
    <row r="37" spans="1:222" ht="12" x14ac:dyDescent="0.2">
      <c r="A37" s="153"/>
      <c r="B37" s="147" t="s">
        <v>121</v>
      </c>
      <c r="C37" s="153"/>
      <c r="D37" s="153">
        <v>1.8214441422176653E-2</v>
      </c>
      <c r="E37" s="153">
        <v>1.8380267845779247E-2</v>
      </c>
      <c r="F37" s="153">
        <v>1.7398959528418866E-2</v>
      </c>
      <c r="G37" s="153">
        <v>1.7816371288975764E-2</v>
      </c>
      <c r="H37" s="153">
        <v>2.0124249545034511E-2</v>
      </c>
      <c r="I37" s="153">
        <v>2.0954145597438172E-2</v>
      </c>
      <c r="J37" s="153">
        <v>1.9733934778939619E-2</v>
      </c>
      <c r="K37" s="153">
        <v>1.9276846637142755E-2</v>
      </c>
      <c r="L37" s="153">
        <v>1.9897917047397032E-2</v>
      </c>
      <c r="M37" s="153">
        <v>2.0264090636899625E-2</v>
      </c>
      <c r="N37" s="153">
        <v>2.04150704006585E-2</v>
      </c>
      <c r="O37" s="153">
        <v>2.0412809078172719E-2</v>
      </c>
      <c r="P37" s="153">
        <v>1.9629111043362978E-2</v>
      </c>
      <c r="Q37" s="153">
        <v>1.8313959682578065E-2</v>
      </c>
      <c r="R37" s="153">
        <v>1.8206568605438764E-2</v>
      </c>
      <c r="S37" s="153">
        <v>1.8763733365214093E-2</v>
      </c>
      <c r="T37" s="153">
        <v>1.8694412642465859E-2</v>
      </c>
      <c r="U37" s="153">
        <v>1.9198151581302531E-2</v>
      </c>
      <c r="V37" s="153">
        <v>1.9733084553720252E-2</v>
      </c>
      <c r="W37" s="153">
        <v>1.8957889658178552E-2</v>
      </c>
      <c r="X37" s="153">
        <v>1.8246117174874218E-2</v>
      </c>
      <c r="Y37" s="153">
        <v>1.8129383226716055E-2</v>
      </c>
      <c r="Z37" s="153">
        <v>1.7998217364269247E-2</v>
      </c>
      <c r="AA37" s="153">
        <v>1.838177234634476E-2</v>
      </c>
      <c r="AB37" s="153">
        <v>1.8594572435321727E-2</v>
      </c>
      <c r="AC37" s="153">
        <v>1.9320705611709055E-2</v>
      </c>
      <c r="AD37" s="153">
        <v>1.9999925910480748E-2</v>
      </c>
      <c r="AE37" s="153">
        <v>2.014112758699891E-2</v>
      </c>
      <c r="AF37" s="153">
        <v>1.9981801563127562E-2</v>
      </c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  <c r="CT37" s="153"/>
      <c r="CU37" s="153"/>
      <c r="CV37" s="153"/>
      <c r="CW37" s="153"/>
      <c r="CX37" s="153"/>
      <c r="CY37" s="153"/>
      <c r="CZ37" s="153"/>
      <c r="DA37" s="153"/>
      <c r="DB37" s="153"/>
      <c r="DC37" s="153"/>
      <c r="DD37" s="153"/>
      <c r="DE37" s="153"/>
      <c r="DF37" s="153"/>
      <c r="DG37" s="153"/>
      <c r="DH37" s="153"/>
      <c r="DI37" s="153"/>
      <c r="DJ37" s="153"/>
      <c r="DK37" s="153"/>
      <c r="DL37" s="153"/>
      <c r="DM37" s="153"/>
      <c r="DN37" s="153"/>
      <c r="DO37" s="153"/>
      <c r="DP37" s="153"/>
      <c r="DQ37" s="153"/>
      <c r="DR37" s="153"/>
      <c r="DS37" s="153"/>
      <c r="DT37" s="153"/>
      <c r="DU37" s="153"/>
      <c r="DV37" s="153"/>
      <c r="DW37" s="153"/>
      <c r="DX37" s="153"/>
      <c r="DY37" s="153"/>
      <c r="DZ37" s="153"/>
      <c r="EA37" s="153"/>
      <c r="EB37" s="153"/>
      <c r="EC37" s="153"/>
      <c r="ED37" s="153"/>
      <c r="EE37" s="153"/>
      <c r="EF37" s="153"/>
      <c r="EG37" s="153"/>
      <c r="EH37" s="153"/>
      <c r="EI37" s="153"/>
      <c r="EJ37" s="153"/>
      <c r="EK37" s="153"/>
      <c r="EL37" s="153"/>
      <c r="EM37" s="153"/>
      <c r="EN37" s="153"/>
      <c r="EO37" s="153"/>
      <c r="EP37" s="153"/>
      <c r="EQ37" s="153"/>
      <c r="ER37" s="153"/>
      <c r="ES37" s="153"/>
      <c r="ET37" s="153"/>
      <c r="EU37" s="153"/>
      <c r="EV37" s="153"/>
      <c r="EW37" s="153"/>
      <c r="EX37" s="153"/>
      <c r="EY37" s="153"/>
      <c r="EZ37" s="153"/>
      <c r="FA37" s="153"/>
      <c r="FB37" s="153"/>
      <c r="FC37" s="153"/>
      <c r="FD37" s="153"/>
      <c r="FE37" s="153"/>
      <c r="FF37" s="153"/>
      <c r="FG37" s="153"/>
      <c r="FH37" s="153"/>
      <c r="FI37" s="153"/>
      <c r="FJ37" s="153"/>
      <c r="FK37" s="153"/>
      <c r="FL37" s="153"/>
      <c r="FM37" s="153"/>
      <c r="FN37" s="153"/>
      <c r="FO37" s="153"/>
      <c r="FP37" s="153"/>
      <c r="FQ37" s="153"/>
      <c r="FR37" s="153"/>
      <c r="FS37" s="153"/>
      <c r="FT37" s="153"/>
      <c r="FU37" s="153"/>
      <c r="FV37" s="153"/>
      <c r="FW37" s="153"/>
      <c r="FX37" s="153"/>
      <c r="FY37" s="153"/>
      <c r="FZ37" s="153"/>
      <c r="GA37" s="153"/>
      <c r="GB37" s="153"/>
      <c r="GC37" s="153"/>
      <c r="GD37" s="153"/>
      <c r="GE37" s="153"/>
      <c r="GF37" s="153"/>
      <c r="GG37" s="153"/>
      <c r="GH37" s="153"/>
      <c r="GI37" s="153"/>
      <c r="GJ37" s="153"/>
      <c r="GK37" s="153"/>
      <c r="GL37" s="153"/>
      <c r="GM37" s="153"/>
      <c r="GN37" s="153"/>
      <c r="GO37" s="153"/>
      <c r="GP37" s="153"/>
      <c r="GQ37" s="153"/>
      <c r="GR37" s="153"/>
      <c r="GS37" s="153"/>
      <c r="GT37" s="153"/>
      <c r="GU37" s="153"/>
      <c r="GV37" s="153"/>
      <c r="GW37" s="153"/>
      <c r="GX37" s="153"/>
      <c r="GY37" s="153"/>
      <c r="GZ37" s="153"/>
      <c r="HA37" s="153"/>
      <c r="HB37" s="153"/>
      <c r="HC37" s="153"/>
      <c r="HD37" s="153"/>
      <c r="HE37" s="153"/>
      <c r="HF37" s="153"/>
      <c r="HG37" s="153"/>
      <c r="HH37" s="153"/>
      <c r="HI37" s="153"/>
      <c r="HJ37" s="153"/>
      <c r="HK37" s="153"/>
      <c r="HL37" s="153"/>
      <c r="HM37" s="153"/>
      <c r="HN37" s="153"/>
    </row>
    <row r="38" spans="1:222" ht="12" x14ac:dyDescent="0.2">
      <c r="A38" s="153"/>
      <c r="B38" s="147" t="s">
        <v>122</v>
      </c>
      <c r="C38" s="153"/>
      <c r="D38" s="153">
        <v>8.0865987821152046E-3</v>
      </c>
      <c r="E38" s="153">
        <v>7.8597439833296111E-3</v>
      </c>
      <c r="F38" s="153">
        <v>7.3480454203016937E-3</v>
      </c>
      <c r="G38" s="153">
        <v>6.5726700056420069E-3</v>
      </c>
      <c r="H38" s="153">
        <v>5.7441618054297093E-3</v>
      </c>
      <c r="I38" s="153">
        <v>4.925452039215599E-3</v>
      </c>
      <c r="J38" s="153">
        <v>4.2220639856615306E-3</v>
      </c>
      <c r="K38" s="153">
        <v>3.8837865733975735E-3</v>
      </c>
      <c r="L38" s="153">
        <v>4.0873677427706182E-3</v>
      </c>
      <c r="M38" s="153">
        <v>4.6509236305348894E-3</v>
      </c>
      <c r="N38" s="153">
        <v>4.9357230344484349E-3</v>
      </c>
      <c r="O38" s="153">
        <v>4.6912150227157914E-3</v>
      </c>
      <c r="P38" s="153">
        <v>4.1716044576064065E-3</v>
      </c>
      <c r="Q38" s="153">
        <v>3.7472115302824936E-3</v>
      </c>
      <c r="R38" s="153">
        <v>3.5630040063292534E-3</v>
      </c>
      <c r="S38" s="153">
        <v>3.5601472592279603E-3</v>
      </c>
      <c r="T38" s="153">
        <v>3.5453065116638881E-3</v>
      </c>
      <c r="U38" s="153">
        <v>3.5154395288425383E-3</v>
      </c>
      <c r="V38" s="153">
        <v>3.3660040218602811E-3</v>
      </c>
      <c r="W38" s="153">
        <v>3.2463573002269944E-3</v>
      </c>
      <c r="X38" s="153">
        <v>3.1839822486805195E-3</v>
      </c>
      <c r="Y38" s="153">
        <v>3.2984705630191699E-3</v>
      </c>
      <c r="Z38" s="153">
        <v>3.4688167590812119E-3</v>
      </c>
      <c r="AA38" s="153">
        <v>3.4901830196000481E-3</v>
      </c>
      <c r="AB38" s="153">
        <v>3.3629522692232633E-3</v>
      </c>
      <c r="AC38" s="153">
        <v>3.310539469471505E-3</v>
      </c>
      <c r="AD38" s="153">
        <v>3.3227944944353815E-3</v>
      </c>
      <c r="AE38" s="153">
        <v>3.4387342806693512E-3</v>
      </c>
      <c r="AF38" s="153">
        <v>3.4381504589676925E-3</v>
      </c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153"/>
      <c r="BN38" s="153"/>
      <c r="BO38" s="153"/>
      <c r="BP38" s="153"/>
      <c r="BQ38" s="153"/>
      <c r="BR38" s="153"/>
      <c r="BS38" s="153"/>
      <c r="BT38" s="153"/>
      <c r="BU38" s="153"/>
      <c r="BV38" s="153"/>
      <c r="BW38" s="153"/>
      <c r="BX38" s="153"/>
      <c r="BY38" s="153"/>
      <c r="BZ38" s="153"/>
      <c r="CA38" s="153"/>
      <c r="CB38" s="153"/>
      <c r="CC38" s="153"/>
      <c r="CD38" s="153"/>
      <c r="CE38" s="153"/>
      <c r="CF38" s="153"/>
      <c r="CG38" s="153"/>
      <c r="CH38" s="153"/>
      <c r="CI38" s="153"/>
      <c r="CJ38" s="153"/>
      <c r="CK38" s="153"/>
      <c r="CL38" s="153"/>
      <c r="CM38" s="153"/>
      <c r="CN38" s="153"/>
      <c r="CO38" s="153"/>
      <c r="CP38" s="153"/>
      <c r="CQ38" s="153"/>
      <c r="CR38" s="153"/>
      <c r="CS38" s="153"/>
      <c r="CT38" s="153"/>
      <c r="CU38" s="153"/>
      <c r="CV38" s="153"/>
      <c r="CW38" s="153"/>
      <c r="CX38" s="153"/>
      <c r="CY38" s="153"/>
      <c r="CZ38" s="153"/>
      <c r="DA38" s="153"/>
      <c r="DB38" s="153"/>
      <c r="DC38" s="153"/>
      <c r="DD38" s="153"/>
      <c r="DE38" s="153"/>
      <c r="DF38" s="153"/>
      <c r="DG38" s="153"/>
      <c r="DH38" s="153"/>
      <c r="DI38" s="153"/>
      <c r="DJ38" s="153"/>
      <c r="DK38" s="153"/>
      <c r="DL38" s="153"/>
      <c r="DM38" s="153"/>
      <c r="DN38" s="153"/>
      <c r="DO38" s="153"/>
      <c r="DP38" s="153"/>
      <c r="DQ38" s="153"/>
      <c r="DR38" s="153"/>
      <c r="DS38" s="153"/>
      <c r="DT38" s="153"/>
      <c r="DU38" s="153"/>
      <c r="DV38" s="153"/>
      <c r="DW38" s="153"/>
      <c r="DX38" s="153"/>
      <c r="DY38" s="153"/>
      <c r="DZ38" s="153"/>
      <c r="EA38" s="153"/>
      <c r="EB38" s="153"/>
      <c r="EC38" s="153"/>
      <c r="ED38" s="153"/>
      <c r="EE38" s="153"/>
      <c r="EF38" s="153"/>
      <c r="EG38" s="153"/>
      <c r="EH38" s="153"/>
      <c r="EI38" s="153"/>
      <c r="EJ38" s="153"/>
      <c r="EK38" s="153"/>
      <c r="EL38" s="153"/>
      <c r="EM38" s="153"/>
      <c r="EN38" s="153"/>
      <c r="EO38" s="153"/>
      <c r="EP38" s="153"/>
      <c r="EQ38" s="153"/>
      <c r="ER38" s="153"/>
      <c r="ES38" s="153"/>
      <c r="ET38" s="153"/>
      <c r="EU38" s="153"/>
      <c r="EV38" s="153"/>
      <c r="EW38" s="153"/>
      <c r="EX38" s="153"/>
      <c r="EY38" s="153"/>
      <c r="EZ38" s="153"/>
      <c r="FA38" s="153"/>
      <c r="FB38" s="153"/>
      <c r="FC38" s="153"/>
      <c r="FD38" s="153"/>
      <c r="FE38" s="153"/>
      <c r="FF38" s="153"/>
      <c r="FG38" s="153"/>
      <c r="FH38" s="153"/>
      <c r="FI38" s="153"/>
      <c r="FJ38" s="153"/>
      <c r="FK38" s="153"/>
      <c r="FL38" s="153"/>
      <c r="FM38" s="153"/>
      <c r="FN38" s="153"/>
      <c r="FO38" s="153"/>
      <c r="FP38" s="153"/>
      <c r="FQ38" s="153"/>
      <c r="FR38" s="153"/>
      <c r="FS38" s="153"/>
      <c r="FT38" s="153"/>
      <c r="FU38" s="153"/>
      <c r="FV38" s="153"/>
      <c r="FW38" s="153"/>
      <c r="FX38" s="153"/>
      <c r="FY38" s="153"/>
      <c r="FZ38" s="153"/>
      <c r="GA38" s="153"/>
      <c r="GB38" s="153"/>
      <c r="GC38" s="153"/>
      <c r="GD38" s="153"/>
      <c r="GE38" s="153"/>
      <c r="GF38" s="153"/>
      <c r="GG38" s="153"/>
      <c r="GH38" s="153"/>
      <c r="GI38" s="153"/>
      <c r="GJ38" s="153"/>
      <c r="GK38" s="153"/>
      <c r="GL38" s="153"/>
      <c r="GM38" s="153"/>
      <c r="GN38" s="153"/>
      <c r="GO38" s="153"/>
      <c r="GP38" s="153"/>
      <c r="GQ38" s="153"/>
      <c r="GR38" s="153"/>
      <c r="GS38" s="153"/>
      <c r="GT38" s="153"/>
      <c r="GU38" s="153"/>
      <c r="GV38" s="153"/>
      <c r="GW38" s="153"/>
      <c r="GX38" s="153"/>
      <c r="GY38" s="153"/>
      <c r="GZ38" s="153"/>
      <c r="HA38" s="153"/>
      <c r="HB38" s="153"/>
      <c r="HC38" s="153"/>
      <c r="HD38" s="153"/>
      <c r="HE38" s="153"/>
      <c r="HF38" s="153"/>
      <c r="HG38" s="153"/>
      <c r="HH38" s="153"/>
      <c r="HI38" s="153"/>
      <c r="HJ38" s="153"/>
      <c r="HK38" s="153"/>
      <c r="HL38" s="153"/>
      <c r="HM38" s="153"/>
      <c r="HN38" s="153"/>
    </row>
    <row r="39" spans="1:222" ht="12" x14ac:dyDescent="0.2">
      <c r="A39" s="153"/>
      <c r="B39" s="147" t="s">
        <v>123</v>
      </c>
      <c r="C39" s="153"/>
      <c r="D39" s="153">
        <v>5.2467691348276412E-2</v>
      </c>
      <c r="E39" s="153">
        <v>4.9973928854581032E-2</v>
      </c>
      <c r="F39" s="153">
        <v>5.1151348028098641E-2</v>
      </c>
      <c r="G39" s="153">
        <v>5.4519537635146408E-2</v>
      </c>
      <c r="H39" s="153">
        <v>5.5046045164813463E-2</v>
      </c>
      <c r="I39" s="153">
        <v>5.5718124327250318E-2</v>
      </c>
      <c r="J39" s="153">
        <v>5.3689439948523716E-2</v>
      </c>
      <c r="K39" s="153">
        <v>5.2489165038958785E-2</v>
      </c>
      <c r="L39" s="153">
        <v>5.3523326754282299E-2</v>
      </c>
      <c r="M39" s="153">
        <v>5.3122790213669127E-2</v>
      </c>
      <c r="N39" s="153">
        <v>5.2169063710809337E-2</v>
      </c>
      <c r="O39" s="153">
        <v>5.4589944272267744E-2</v>
      </c>
      <c r="P39" s="153">
        <v>5.2071575688972305E-2</v>
      </c>
      <c r="Q39" s="153">
        <v>4.7964197862475959E-2</v>
      </c>
      <c r="R39" s="153">
        <v>4.6538828790677257E-2</v>
      </c>
      <c r="S39" s="153">
        <v>4.5671825211482421E-2</v>
      </c>
      <c r="T39" s="153">
        <v>4.7370399674086412E-2</v>
      </c>
      <c r="U39" s="153">
        <v>5.073935623367469E-2</v>
      </c>
      <c r="V39" s="153">
        <v>5.0890325007323399E-2</v>
      </c>
      <c r="W39" s="153">
        <v>4.8432755947022156E-2</v>
      </c>
      <c r="X39" s="153">
        <v>4.7985740029293768E-2</v>
      </c>
      <c r="Y39" s="153">
        <v>5.1019011605633102E-2</v>
      </c>
      <c r="Z39" s="153">
        <v>5.3240470153749525E-2</v>
      </c>
      <c r="AA39" s="153">
        <v>5.0621877552769021E-2</v>
      </c>
      <c r="AB39" s="153">
        <v>4.7837762074654677E-2</v>
      </c>
      <c r="AC39" s="153">
        <v>4.6227680887723506E-2</v>
      </c>
      <c r="AD39" s="153">
        <v>4.2983259307999191E-2</v>
      </c>
      <c r="AE39" s="153">
        <v>4.3638454125137428E-2</v>
      </c>
      <c r="AF39" s="153">
        <v>4.5341111595459414E-2</v>
      </c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3"/>
      <c r="BQ39" s="153"/>
      <c r="BR39" s="153"/>
      <c r="BS39" s="153"/>
      <c r="BT39" s="153"/>
      <c r="BU39" s="153"/>
      <c r="BV39" s="153"/>
      <c r="BW39" s="153"/>
      <c r="BX39" s="153"/>
      <c r="BY39" s="153"/>
      <c r="BZ39" s="153"/>
      <c r="CA39" s="153"/>
      <c r="CB39" s="153"/>
      <c r="CC39" s="153"/>
      <c r="CD39" s="153"/>
      <c r="CE39" s="153"/>
      <c r="CF39" s="153"/>
      <c r="CG39" s="153"/>
      <c r="CH39" s="153"/>
      <c r="CI39" s="153"/>
      <c r="CJ39" s="153"/>
      <c r="CK39" s="153"/>
      <c r="CL39" s="153"/>
      <c r="CM39" s="153"/>
      <c r="CN39" s="153"/>
      <c r="CO39" s="153"/>
      <c r="CP39" s="153"/>
      <c r="CQ39" s="153"/>
      <c r="CR39" s="153"/>
      <c r="CS39" s="153"/>
      <c r="CT39" s="153"/>
      <c r="CU39" s="153"/>
      <c r="CV39" s="153"/>
      <c r="CW39" s="153"/>
      <c r="CX39" s="153"/>
      <c r="CY39" s="153"/>
      <c r="CZ39" s="153"/>
      <c r="DA39" s="153"/>
      <c r="DB39" s="153"/>
      <c r="DC39" s="153"/>
      <c r="DD39" s="153"/>
      <c r="DE39" s="153"/>
      <c r="DF39" s="153"/>
      <c r="DG39" s="153"/>
      <c r="DH39" s="153"/>
      <c r="DI39" s="153"/>
      <c r="DJ39" s="153"/>
      <c r="DK39" s="153"/>
      <c r="DL39" s="153"/>
      <c r="DM39" s="153"/>
      <c r="DN39" s="153"/>
      <c r="DO39" s="153"/>
      <c r="DP39" s="153"/>
      <c r="DQ39" s="153"/>
      <c r="DR39" s="153"/>
      <c r="DS39" s="153"/>
      <c r="DT39" s="153"/>
      <c r="DU39" s="153"/>
      <c r="DV39" s="153"/>
      <c r="DW39" s="153"/>
      <c r="DX39" s="153"/>
      <c r="DY39" s="153"/>
      <c r="DZ39" s="153"/>
      <c r="EA39" s="153"/>
      <c r="EB39" s="153"/>
      <c r="EC39" s="153"/>
      <c r="ED39" s="153"/>
      <c r="EE39" s="153"/>
      <c r="EF39" s="153"/>
      <c r="EG39" s="153"/>
      <c r="EH39" s="153"/>
      <c r="EI39" s="153"/>
      <c r="EJ39" s="153"/>
      <c r="EK39" s="153"/>
      <c r="EL39" s="153"/>
      <c r="EM39" s="153"/>
      <c r="EN39" s="153"/>
      <c r="EO39" s="153"/>
      <c r="EP39" s="153"/>
      <c r="EQ39" s="153"/>
      <c r="ER39" s="153"/>
      <c r="ES39" s="153"/>
      <c r="ET39" s="153"/>
      <c r="EU39" s="153"/>
      <c r="EV39" s="153"/>
      <c r="EW39" s="153"/>
      <c r="EX39" s="153"/>
      <c r="EY39" s="153"/>
      <c r="EZ39" s="153"/>
      <c r="FA39" s="153"/>
      <c r="FB39" s="153"/>
      <c r="FC39" s="153"/>
      <c r="FD39" s="153"/>
      <c r="FE39" s="153"/>
      <c r="FF39" s="153"/>
      <c r="FG39" s="153"/>
      <c r="FH39" s="153"/>
      <c r="FI39" s="153"/>
      <c r="FJ39" s="153"/>
      <c r="FK39" s="153"/>
      <c r="FL39" s="153"/>
      <c r="FM39" s="153"/>
      <c r="FN39" s="153"/>
      <c r="FO39" s="153"/>
      <c r="FP39" s="153"/>
      <c r="FQ39" s="153"/>
      <c r="FR39" s="153"/>
      <c r="FS39" s="153"/>
      <c r="FT39" s="153"/>
      <c r="FU39" s="153"/>
      <c r="FV39" s="153"/>
      <c r="FW39" s="153"/>
      <c r="FX39" s="153"/>
      <c r="FY39" s="153"/>
      <c r="FZ39" s="153"/>
      <c r="GA39" s="153"/>
      <c r="GB39" s="153"/>
      <c r="GC39" s="153"/>
      <c r="GD39" s="153"/>
      <c r="GE39" s="153"/>
      <c r="GF39" s="153"/>
      <c r="GG39" s="153"/>
      <c r="GH39" s="153"/>
      <c r="GI39" s="153"/>
      <c r="GJ39" s="153"/>
      <c r="GK39" s="153"/>
      <c r="GL39" s="153"/>
      <c r="GM39" s="153"/>
      <c r="GN39" s="153"/>
      <c r="GO39" s="153"/>
      <c r="GP39" s="153"/>
      <c r="GQ39" s="153"/>
      <c r="GR39" s="153"/>
      <c r="GS39" s="153"/>
      <c r="GT39" s="153"/>
      <c r="GU39" s="153"/>
      <c r="GV39" s="153"/>
      <c r="GW39" s="153"/>
      <c r="GX39" s="153"/>
      <c r="GY39" s="153"/>
      <c r="GZ39" s="153"/>
      <c r="HA39" s="153"/>
      <c r="HB39" s="153"/>
      <c r="HC39" s="153"/>
      <c r="HD39" s="153"/>
      <c r="HE39" s="153"/>
      <c r="HF39" s="153"/>
      <c r="HG39" s="153"/>
      <c r="HH39" s="153"/>
      <c r="HI39" s="153"/>
      <c r="HJ39" s="153"/>
      <c r="HK39" s="153"/>
      <c r="HL39" s="153"/>
      <c r="HM39" s="153"/>
      <c r="HN39" s="153"/>
    </row>
    <row r="40" spans="1:222" ht="12" x14ac:dyDescent="0.2">
      <c r="A40" s="153"/>
      <c r="B40" s="148" t="s">
        <v>124</v>
      </c>
      <c r="C40" s="153"/>
      <c r="D40" s="153">
        <v>2.2791068570653276E-2</v>
      </c>
      <c r="E40" s="153">
        <v>2.0125964486678638E-2</v>
      </c>
      <c r="F40" s="153">
        <v>1.7173567902839387E-2</v>
      </c>
      <c r="G40" s="153">
        <v>1.7210570168398769E-2</v>
      </c>
      <c r="H40" s="153">
        <v>1.9143286622964016E-2</v>
      </c>
      <c r="I40" s="153">
        <v>1.9892009943505557E-2</v>
      </c>
      <c r="J40" s="153">
        <v>1.9502016159526209E-2</v>
      </c>
      <c r="K40" s="153">
        <v>1.9599833871332326E-2</v>
      </c>
      <c r="L40" s="153">
        <v>1.8770552980064519E-2</v>
      </c>
      <c r="M40" s="153">
        <v>1.8420459185856049E-2</v>
      </c>
      <c r="N40" s="153">
        <v>1.927879746279473E-2</v>
      </c>
      <c r="O40" s="153">
        <v>1.9258220809436438E-2</v>
      </c>
      <c r="P40" s="153">
        <v>1.8471549898431694E-2</v>
      </c>
      <c r="Q40" s="153">
        <v>1.8594932594787467E-2</v>
      </c>
      <c r="R40" s="153">
        <v>1.9010974807389509E-2</v>
      </c>
      <c r="S40" s="153">
        <v>1.9200204893870098E-2</v>
      </c>
      <c r="T40" s="153">
        <v>1.9795487793814629E-2</v>
      </c>
      <c r="U40" s="153">
        <v>2.005257261556663E-2</v>
      </c>
      <c r="V40" s="153">
        <v>1.9535855715516016E-2</v>
      </c>
      <c r="W40" s="153">
        <v>1.8874467535043835E-2</v>
      </c>
      <c r="X40" s="153">
        <v>1.8502773521150723E-2</v>
      </c>
      <c r="Y40" s="153">
        <v>2.0878087145786258E-2</v>
      </c>
      <c r="Z40" s="153">
        <v>1.9955026213636103E-2</v>
      </c>
      <c r="AA40" s="153">
        <v>1.9002518886279431E-2</v>
      </c>
      <c r="AB40" s="153">
        <v>1.8704742944984122E-2</v>
      </c>
      <c r="AC40" s="153">
        <v>2.0608294086356581E-2</v>
      </c>
      <c r="AD40" s="153">
        <v>2.3776751254499909E-2</v>
      </c>
      <c r="AE40" s="153">
        <v>2.5958077787657782E-2</v>
      </c>
      <c r="AF40" s="153">
        <v>2.5091455497621831E-2</v>
      </c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  <c r="BJ40" s="153"/>
      <c r="BK40" s="153"/>
      <c r="BL40" s="153"/>
      <c r="BM40" s="153"/>
      <c r="BN40" s="153"/>
      <c r="BO40" s="153"/>
      <c r="BP40" s="153"/>
      <c r="BQ40" s="153"/>
      <c r="BR40" s="153"/>
      <c r="BS40" s="153"/>
      <c r="BT40" s="153"/>
      <c r="BU40" s="153"/>
      <c r="BV40" s="153"/>
      <c r="BW40" s="153"/>
      <c r="BX40" s="153"/>
      <c r="BY40" s="153"/>
      <c r="BZ40" s="153"/>
      <c r="CA40" s="153"/>
      <c r="CB40" s="153"/>
      <c r="CC40" s="153"/>
      <c r="CD40" s="153"/>
      <c r="CE40" s="153"/>
      <c r="CF40" s="153"/>
      <c r="CG40" s="153"/>
      <c r="CH40" s="153"/>
      <c r="CI40" s="153"/>
      <c r="CJ40" s="153"/>
      <c r="CK40" s="153"/>
      <c r="CL40" s="153"/>
      <c r="CM40" s="153"/>
      <c r="CN40" s="153"/>
      <c r="CO40" s="153"/>
      <c r="CP40" s="153"/>
      <c r="CQ40" s="153"/>
      <c r="CR40" s="153"/>
      <c r="CS40" s="153"/>
      <c r="CT40" s="153"/>
      <c r="CU40" s="153"/>
      <c r="CV40" s="153"/>
      <c r="CW40" s="153"/>
      <c r="CX40" s="153"/>
      <c r="CY40" s="153"/>
      <c r="CZ40" s="153"/>
      <c r="DA40" s="153"/>
      <c r="DB40" s="153"/>
      <c r="DC40" s="153"/>
      <c r="DD40" s="153"/>
      <c r="DE40" s="153"/>
      <c r="DF40" s="153"/>
      <c r="DG40" s="153"/>
      <c r="DH40" s="153"/>
      <c r="DI40" s="153"/>
      <c r="DJ40" s="153"/>
      <c r="DK40" s="153"/>
      <c r="DL40" s="153"/>
      <c r="DM40" s="153"/>
      <c r="DN40" s="153"/>
      <c r="DO40" s="153"/>
      <c r="DP40" s="153"/>
      <c r="DQ40" s="153"/>
      <c r="DR40" s="153"/>
      <c r="DS40" s="153"/>
      <c r="DT40" s="153"/>
      <c r="DU40" s="153"/>
      <c r="DV40" s="153"/>
      <c r="DW40" s="153"/>
      <c r="DX40" s="153"/>
      <c r="DY40" s="153"/>
      <c r="DZ40" s="153"/>
      <c r="EA40" s="153"/>
      <c r="EB40" s="153"/>
      <c r="EC40" s="153"/>
      <c r="ED40" s="153"/>
      <c r="EE40" s="153"/>
      <c r="EF40" s="153"/>
      <c r="EG40" s="153"/>
      <c r="EH40" s="153"/>
      <c r="EI40" s="153"/>
      <c r="EJ40" s="153"/>
      <c r="EK40" s="153"/>
      <c r="EL40" s="153"/>
      <c r="EM40" s="153"/>
      <c r="EN40" s="153"/>
      <c r="EO40" s="153"/>
      <c r="EP40" s="153"/>
      <c r="EQ40" s="153"/>
      <c r="ER40" s="153"/>
      <c r="ES40" s="153"/>
      <c r="ET40" s="153"/>
      <c r="EU40" s="153"/>
      <c r="EV40" s="153"/>
      <c r="EW40" s="153"/>
      <c r="EX40" s="153"/>
      <c r="EY40" s="153"/>
      <c r="EZ40" s="153"/>
      <c r="FA40" s="153"/>
      <c r="FB40" s="153"/>
      <c r="FC40" s="153"/>
      <c r="FD40" s="153"/>
      <c r="FE40" s="153"/>
      <c r="FF40" s="153"/>
      <c r="FG40" s="153"/>
      <c r="FH40" s="153"/>
      <c r="FI40" s="153"/>
      <c r="FJ40" s="153"/>
      <c r="FK40" s="153"/>
      <c r="FL40" s="153"/>
      <c r="FM40" s="153"/>
      <c r="FN40" s="153"/>
      <c r="FO40" s="153"/>
      <c r="FP40" s="153"/>
      <c r="FQ40" s="153"/>
      <c r="FR40" s="153"/>
      <c r="FS40" s="153"/>
      <c r="FT40" s="153"/>
      <c r="FU40" s="153"/>
      <c r="FV40" s="153"/>
      <c r="FW40" s="153"/>
      <c r="FX40" s="153"/>
      <c r="FY40" s="153"/>
      <c r="FZ40" s="153"/>
      <c r="GA40" s="153"/>
      <c r="GB40" s="153"/>
      <c r="GC40" s="153"/>
      <c r="GD40" s="153"/>
      <c r="GE40" s="153"/>
      <c r="GF40" s="153"/>
      <c r="GG40" s="153"/>
      <c r="GH40" s="153"/>
      <c r="GI40" s="153"/>
      <c r="GJ40" s="153"/>
      <c r="GK40" s="153"/>
      <c r="GL40" s="153"/>
      <c r="GM40" s="153"/>
      <c r="GN40" s="153"/>
      <c r="GO40" s="153"/>
      <c r="GP40" s="153"/>
      <c r="GQ40" s="153"/>
      <c r="GR40" s="153"/>
      <c r="GS40" s="153"/>
      <c r="GT40" s="153"/>
      <c r="GU40" s="153"/>
      <c r="GV40" s="153"/>
      <c r="GW40" s="153"/>
      <c r="GX40" s="153"/>
      <c r="GY40" s="153"/>
      <c r="GZ40" s="153"/>
      <c r="HA40" s="153"/>
      <c r="HB40" s="153"/>
      <c r="HC40" s="153"/>
      <c r="HD40" s="153"/>
      <c r="HE40" s="153"/>
      <c r="HF40" s="153"/>
      <c r="HG40" s="153"/>
      <c r="HH40" s="153"/>
      <c r="HI40" s="153"/>
      <c r="HJ40" s="153"/>
      <c r="HK40" s="153"/>
      <c r="HL40" s="153"/>
      <c r="HM40" s="153"/>
      <c r="HN40" s="153"/>
    </row>
    <row r="41" spans="1:222" ht="12" x14ac:dyDescent="0.2">
      <c r="A41" s="153"/>
      <c r="B41" s="146" t="s">
        <v>125</v>
      </c>
      <c r="C41" s="153"/>
      <c r="D41" s="153">
        <v>5.6537821104760844E-3</v>
      </c>
      <c r="E41" s="153">
        <v>5.5759942055178474E-3</v>
      </c>
      <c r="F41" s="153">
        <v>5.5793746218976772E-3</v>
      </c>
      <c r="G41" s="153">
        <v>5.6738683452077186E-3</v>
      </c>
      <c r="H41" s="153">
        <v>5.7581035187566267E-3</v>
      </c>
      <c r="I41" s="153">
        <v>5.7625422970835364E-3</v>
      </c>
      <c r="J41" s="153">
        <v>5.7118026160451101E-3</v>
      </c>
      <c r="K41" s="153">
        <v>5.9066447809936334E-3</v>
      </c>
      <c r="L41" s="153">
        <v>5.9985730301853777E-3</v>
      </c>
      <c r="M41" s="153">
        <v>6.2024037474839025E-3</v>
      </c>
      <c r="N41" s="153">
        <v>6.296056674668522E-3</v>
      </c>
      <c r="O41" s="153">
        <v>6.3531254742244785E-3</v>
      </c>
      <c r="P41" s="153">
        <v>6.4644907290582225E-3</v>
      </c>
      <c r="Q41" s="153">
        <v>6.5149836359178646E-3</v>
      </c>
      <c r="R41" s="153">
        <v>6.7281538194621359E-3</v>
      </c>
      <c r="S41" s="153">
        <v>7.0125910049705009E-3</v>
      </c>
      <c r="T41" s="153">
        <v>7.4584948204815772E-3</v>
      </c>
      <c r="U41" s="153">
        <v>7.8941078376752166E-3</v>
      </c>
      <c r="V41" s="153">
        <v>8.0322910829124187E-3</v>
      </c>
      <c r="W41" s="153">
        <v>7.8558306161741424E-3</v>
      </c>
      <c r="X41" s="153">
        <v>7.6872012769949255E-3</v>
      </c>
      <c r="Y41" s="153">
        <v>7.5088339327080214E-3</v>
      </c>
      <c r="Z41" s="153">
        <v>7.4357719225559438E-3</v>
      </c>
      <c r="AA41" s="153">
        <v>7.32904908385483E-3</v>
      </c>
      <c r="AB41" s="153">
        <v>7.0897224140452917E-3</v>
      </c>
      <c r="AC41" s="153">
        <v>7.1401638084445593E-3</v>
      </c>
      <c r="AD41" s="153">
        <v>7.1575050189230686E-3</v>
      </c>
      <c r="AE41" s="153">
        <v>-2.1062073847277294E-3</v>
      </c>
      <c r="AF41" s="153">
        <v>-1.7905122435094253E-3</v>
      </c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3"/>
      <c r="BQ41" s="153"/>
      <c r="BR41" s="153"/>
      <c r="BS41" s="153"/>
      <c r="BT41" s="153"/>
      <c r="BU41" s="153"/>
      <c r="BV41" s="153"/>
      <c r="BW41" s="153"/>
      <c r="BX41" s="153"/>
      <c r="BY41" s="153"/>
      <c r="BZ41" s="153"/>
      <c r="CA41" s="153"/>
      <c r="CB41" s="153"/>
      <c r="CC41" s="153"/>
      <c r="CD41" s="153"/>
      <c r="CE41" s="153"/>
      <c r="CF41" s="153"/>
      <c r="CG41" s="153"/>
      <c r="CH41" s="153"/>
      <c r="CI41" s="153"/>
      <c r="CJ41" s="153"/>
      <c r="CK41" s="153"/>
      <c r="CL41" s="153"/>
      <c r="CM41" s="153"/>
      <c r="CN41" s="153"/>
      <c r="CO41" s="153"/>
      <c r="CP41" s="153"/>
      <c r="CQ41" s="153"/>
      <c r="CR41" s="153"/>
      <c r="CS41" s="153"/>
      <c r="CT41" s="153"/>
      <c r="CU41" s="153"/>
      <c r="CV41" s="153"/>
      <c r="CW41" s="153"/>
      <c r="CX41" s="153"/>
      <c r="CY41" s="153"/>
      <c r="CZ41" s="153"/>
      <c r="DA41" s="153"/>
      <c r="DB41" s="153"/>
      <c r="DC41" s="153"/>
      <c r="DD41" s="153"/>
      <c r="DE41" s="153"/>
      <c r="DF41" s="153"/>
      <c r="DG41" s="153"/>
      <c r="DH41" s="153"/>
      <c r="DI41" s="153"/>
      <c r="DJ41" s="153"/>
      <c r="DK41" s="153"/>
      <c r="DL41" s="153"/>
      <c r="DM41" s="153"/>
      <c r="DN41" s="153"/>
      <c r="DO41" s="153"/>
      <c r="DP41" s="153"/>
      <c r="DQ41" s="153"/>
      <c r="DR41" s="153"/>
      <c r="DS41" s="153"/>
      <c r="DT41" s="153"/>
      <c r="DU41" s="153"/>
      <c r="DV41" s="153"/>
      <c r="DW41" s="153"/>
      <c r="DX41" s="153"/>
      <c r="DY41" s="153"/>
      <c r="DZ41" s="153"/>
      <c r="EA41" s="153"/>
      <c r="EB41" s="153"/>
      <c r="EC41" s="153"/>
      <c r="ED41" s="153"/>
      <c r="EE41" s="153"/>
      <c r="EF41" s="153"/>
      <c r="EG41" s="153"/>
      <c r="EH41" s="153"/>
      <c r="EI41" s="153"/>
      <c r="EJ41" s="153"/>
      <c r="EK41" s="153"/>
      <c r="EL41" s="153"/>
      <c r="EM41" s="153"/>
      <c r="EN41" s="153"/>
      <c r="EO41" s="153"/>
      <c r="EP41" s="153"/>
      <c r="EQ41" s="153"/>
      <c r="ER41" s="153"/>
      <c r="ES41" s="153"/>
      <c r="ET41" s="153"/>
      <c r="EU41" s="153"/>
      <c r="EV41" s="153"/>
      <c r="EW41" s="153"/>
      <c r="EX41" s="153"/>
      <c r="EY41" s="153"/>
      <c r="EZ41" s="153"/>
      <c r="FA41" s="153"/>
      <c r="FB41" s="153"/>
      <c r="FC41" s="153"/>
      <c r="FD41" s="153"/>
      <c r="FE41" s="153"/>
      <c r="FF41" s="153"/>
      <c r="FG41" s="153"/>
      <c r="FH41" s="153"/>
      <c r="FI41" s="153"/>
      <c r="FJ41" s="153"/>
      <c r="FK41" s="153"/>
      <c r="FL41" s="153"/>
      <c r="FM41" s="153"/>
      <c r="FN41" s="153"/>
      <c r="FO41" s="153"/>
      <c r="FP41" s="153"/>
      <c r="FQ41" s="153"/>
      <c r="FR41" s="153"/>
      <c r="FS41" s="153"/>
      <c r="FT41" s="153"/>
      <c r="FU41" s="153"/>
      <c r="FV41" s="153"/>
      <c r="FW41" s="153"/>
      <c r="FX41" s="153"/>
      <c r="FY41" s="153"/>
      <c r="FZ41" s="153"/>
      <c r="GA41" s="153"/>
      <c r="GB41" s="153"/>
      <c r="GC41" s="153"/>
      <c r="GD41" s="153"/>
      <c r="GE41" s="153"/>
      <c r="GF41" s="153"/>
      <c r="GG41" s="153"/>
      <c r="GH41" s="153"/>
      <c r="GI41" s="153"/>
      <c r="GJ41" s="153"/>
      <c r="GK41" s="153"/>
      <c r="GL41" s="153"/>
      <c r="GM41" s="153"/>
      <c r="GN41" s="153"/>
      <c r="GO41" s="153"/>
      <c r="GP41" s="153"/>
      <c r="GQ41" s="153"/>
      <c r="GR41" s="153"/>
      <c r="GS41" s="153"/>
      <c r="GT41" s="153"/>
      <c r="GU41" s="153"/>
      <c r="GV41" s="153"/>
      <c r="GW41" s="153"/>
      <c r="GX41" s="153"/>
      <c r="GY41" s="153"/>
      <c r="GZ41" s="153"/>
      <c r="HA41" s="153"/>
      <c r="HB41" s="153"/>
      <c r="HC41" s="153"/>
      <c r="HD41" s="153"/>
      <c r="HE41" s="153"/>
      <c r="HF41" s="153"/>
      <c r="HG41" s="153"/>
      <c r="HH41" s="153"/>
      <c r="HI41" s="153"/>
      <c r="HJ41" s="153"/>
      <c r="HK41" s="153"/>
      <c r="HL41" s="153"/>
      <c r="HM41" s="153"/>
      <c r="HN41" s="153"/>
    </row>
    <row r="42" spans="1:222" ht="12" x14ac:dyDescent="0.2">
      <c r="A42" s="153"/>
      <c r="B42" s="146" t="s">
        <v>126</v>
      </c>
      <c r="C42" s="153"/>
      <c r="D42" s="153">
        <v>-4.3888206700312432E-2</v>
      </c>
      <c r="E42" s="153">
        <v>-3.7475703011201802E-2</v>
      </c>
      <c r="F42" s="153">
        <v>-3.9917456566596982E-2</v>
      </c>
      <c r="G42" s="153">
        <v>-5.1290490971381573E-2</v>
      </c>
      <c r="H42" s="153">
        <v>-5.9033746738788771E-2</v>
      </c>
      <c r="I42" s="153">
        <v>-6.0304370820906505E-2</v>
      </c>
      <c r="J42" s="153">
        <v>-6.7631083668871952E-2</v>
      </c>
      <c r="K42" s="153">
        <v>-6.875411107777718E-2</v>
      </c>
      <c r="L42" s="153">
        <v>-6.4823530863118095E-2</v>
      </c>
      <c r="M42" s="153">
        <v>-6.6621946899064435E-2</v>
      </c>
      <c r="N42" s="153">
        <v>-6.3555520294101692E-2</v>
      </c>
      <c r="O42" s="153">
        <v>-4.8545858617399573E-2</v>
      </c>
      <c r="P42" s="153">
        <v>-3.8079139048332503E-2</v>
      </c>
      <c r="Q42" s="153">
        <v>-4.5867103199290347E-2</v>
      </c>
      <c r="R42" s="153">
        <v>-4.7948765776874819E-2</v>
      </c>
      <c r="S42" s="153">
        <v>-5.2729546490861694E-2</v>
      </c>
      <c r="T42" s="153">
        <v>-7.9292453213790456E-2</v>
      </c>
      <c r="U42" s="153">
        <v>-9.804971320442224E-2</v>
      </c>
      <c r="V42" s="153">
        <v>-9.204868592724276E-2</v>
      </c>
      <c r="W42" s="153">
        <v>-8.3132327461546002E-2</v>
      </c>
      <c r="X42" s="153">
        <v>-0.11780464426360365</v>
      </c>
      <c r="Y42" s="153">
        <v>-0.10721877875819612</v>
      </c>
      <c r="Z42" s="153">
        <v>-0.11005223201169122</v>
      </c>
      <c r="AA42" s="153">
        <v>-0.11597626365183206</v>
      </c>
      <c r="AB42" s="153">
        <v>-0.10568193680503682</v>
      </c>
      <c r="AC42" s="153">
        <v>-9.2765507989894663E-2</v>
      </c>
      <c r="AD42" s="153">
        <v>-8.9676113460281204E-2</v>
      </c>
      <c r="AE42" s="153">
        <v>-9.2568983667923932E-2</v>
      </c>
      <c r="AF42" s="153">
        <v>-9.0148180336200603E-2</v>
      </c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153"/>
      <c r="BU42" s="153"/>
      <c r="BV42" s="153"/>
      <c r="BW42" s="153"/>
      <c r="BX42" s="153"/>
      <c r="BY42" s="153"/>
      <c r="BZ42" s="153"/>
      <c r="CA42" s="153"/>
      <c r="CB42" s="153"/>
      <c r="CC42" s="153"/>
      <c r="CD42" s="153"/>
      <c r="CE42" s="153"/>
      <c r="CF42" s="153"/>
      <c r="CG42" s="153"/>
      <c r="CH42" s="153"/>
      <c r="CI42" s="153"/>
      <c r="CJ42" s="153"/>
      <c r="CK42" s="153"/>
      <c r="CL42" s="153"/>
      <c r="CM42" s="153"/>
      <c r="CN42" s="153"/>
      <c r="CO42" s="153"/>
      <c r="CP42" s="153"/>
      <c r="CQ42" s="153"/>
      <c r="CR42" s="153"/>
      <c r="CS42" s="153"/>
      <c r="CT42" s="153"/>
      <c r="CU42" s="153"/>
      <c r="CV42" s="153"/>
      <c r="CW42" s="153"/>
      <c r="CX42" s="153"/>
      <c r="CY42" s="153"/>
      <c r="CZ42" s="153"/>
      <c r="DA42" s="153"/>
      <c r="DB42" s="153"/>
      <c r="DC42" s="153"/>
      <c r="DD42" s="153"/>
      <c r="DE42" s="153"/>
      <c r="DF42" s="153"/>
      <c r="DG42" s="153"/>
      <c r="DH42" s="153"/>
      <c r="DI42" s="153"/>
      <c r="DJ42" s="153"/>
      <c r="DK42" s="153"/>
      <c r="DL42" s="153"/>
      <c r="DM42" s="153"/>
      <c r="DN42" s="153"/>
      <c r="DO42" s="153"/>
      <c r="DP42" s="153"/>
      <c r="DQ42" s="153"/>
      <c r="DR42" s="153"/>
      <c r="DS42" s="153"/>
      <c r="DT42" s="153"/>
      <c r="DU42" s="153"/>
      <c r="DV42" s="153"/>
      <c r="DW42" s="153"/>
      <c r="DX42" s="153"/>
      <c r="DY42" s="153"/>
      <c r="DZ42" s="153"/>
      <c r="EA42" s="153"/>
      <c r="EB42" s="153"/>
      <c r="EC42" s="153"/>
      <c r="ED42" s="153"/>
      <c r="EE42" s="153"/>
      <c r="EF42" s="153"/>
      <c r="EG42" s="153"/>
      <c r="EH42" s="153"/>
      <c r="EI42" s="153"/>
      <c r="EJ42" s="153"/>
      <c r="EK42" s="153"/>
      <c r="EL42" s="153"/>
      <c r="EM42" s="153"/>
      <c r="EN42" s="153"/>
      <c r="EO42" s="153"/>
      <c r="EP42" s="153"/>
      <c r="EQ42" s="153"/>
      <c r="ER42" s="153"/>
      <c r="ES42" s="153"/>
      <c r="ET42" s="153"/>
      <c r="EU42" s="153"/>
      <c r="EV42" s="153"/>
      <c r="EW42" s="153"/>
      <c r="EX42" s="153"/>
      <c r="EY42" s="153"/>
      <c r="EZ42" s="153"/>
      <c r="FA42" s="153"/>
      <c r="FB42" s="153"/>
      <c r="FC42" s="153"/>
      <c r="FD42" s="153"/>
      <c r="FE42" s="153"/>
      <c r="FF42" s="153"/>
      <c r="FG42" s="153"/>
      <c r="FH42" s="153"/>
      <c r="FI42" s="153"/>
      <c r="FJ42" s="153"/>
      <c r="FK42" s="153"/>
      <c r="FL42" s="153"/>
      <c r="FM42" s="153"/>
      <c r="FN42" s="153"/>
      <c r="FO42" s="153"/>
      <c r="FP42" s="153"/>
      <c r="FQ42" s="153"/>
      <c r="FR42" s="153"/>
      <c r="FS42" s="153"/>
      <c r="FT42" s="153"/>
      <c r="FU42" s="153"/>
      <c r="FV42" s="153"/>
      <c r="FW42" s="153"/>
      <c r="FX42" s="153"/>
      <c r="FY42" s="153"/>
      <c r="FZ42" s="153"/>
      <c r="GA42" s="153"/>
      <c r="GB42" s="153"/>
      <c r="GC42" s="153"/>
      <c r="GD42" s="153"/>
      <c r="GE42" s="153"/>
      <c r="GF42" s="153"/>
      <c r="GG42" s="153"/>
      <c r="GH42" s="153"/>
      <c r="GI42" s="153"/>
      <c r="GJ42" s="153"/>
      <c r="GK42" s="153"/>
      <c r="GL42" s="153"/>
      <c r="GM42" s="153"/>
      <c r="GN42" s="153"/>
      <c r="GO42" s="153"/>
      <c r="GP42" s="153"/>
      <c r="GQ42" s="153"/>
      <c r="GR42" s="153"/>
      <c r="GS42" s="153"/>
      <c r="GT42" s="153"/>
      <c r="GU42" s="153"/>
      <c r="GV42" s="153"/>
      <c r="GW42" s="153"/>
      <c r="GX42" s="153"/>
      <c r="GY42" s="153"/>
      <c r="GZ42" s="153"/>
      <c r="HA42" s="153"/>
      <c r="HB42" s="153"/>
      <c r="HC42" s="153"/>
      <c r="HD42" s="153"/>
      <c r="HE42" s="153"/>
      <c r="HF42" s="153"/>
      <c r="HG42" s="153"/>
      <c r="HH42" s="153"/>
      <c r="HI42" s="153"/>
      <c r="HJ42" s="153"/>
      <c r="HK42" s="153"/>
      <c r="HL42" s="153"/>
      <c r="HM42" s="153"/>
      <c r="HN42" s="153"/>
    </row>
    <row r="43" spans="1:222" ht="12" x14ac:dyDescent="0.2">
      <c r="A43" s="153"/>
      <c r="B43" s="149" t="s">
        <v>127</v>
      </c>
      <c r="C43" s="153"/>
      <c r="D43" s="153">
        <v>0.15745423410572493</v>
      </c>
      <c r="E43" s="153">
        <v>0.15527853474869235</v>
      </c>
      <c r="F43" s="153">
        <v>0.15851523492233041</v>
      </c>
      <c r="G43" s="153">
        <v>0.15766087190601835</v>
      </c>
      <c r="H43" s="153">
        <v>0.15660855652080485</v>
      </c>
      <c r="I43" s="153">
        <v>0.15619753351792443</v>
      </c>
      <c r="J43" s="153">
        <v>0.14934689749315336</v>
      </c>
      <c r="K43" s="153">
        <v>0.15055653608333835</v>
      </c>
      <c r="L43" s="153">
        <v>0.16009135237580019</v>
      </c>
      <c r="M43" s="153">
        <v>0.16475791829139949</v>
      </c>
      <c r="N43" s="153">
        <v>0.16187290346591321</v>
      </c>
      <c r="O43" s="153">
        <v>0.16194700629031786</v>
      </c>
      <c r="P43" s="153">
        <v>0.16520028915368393</v>
      </c>
      <c r="Q43" s="153">
        <v>0.16560844513267384</v>
      </c>
      <c r="R43" s="153">
        <v>0.16602960137932601</v>
      </c>
      <c r="S43" s="153">
        <v>0.1660816084671074</v>
      </c>
      <c r="T43" s="153">
        <v>0.16221263486845808</v>
      </c>
      <c r="U43" s="153">
        <v>0.15913364333303948</v>
      </c>
      <c r="V43" s="153">
        <v>0.16143768199933703</v>
      </c>
      <c r="W43" s="153">
        <v>0.16282302403484866</v>
      </c>
      <c r="X43" s="153">
        <v>0.11804777304592864</v>
      </c>
      <c r="Y43" s="153">
        <v>0.11775027123630172</v>
      </c>
      <c r="Z43" s="153">
        <v>0.11975115314361236</v>
      </c>
      <c r="AA43" s="153">
        <v>0.1228252446246433</v>
      </c>
      <c r="AB43" s="153">
        <v>0.12736915097338466</v>
      </c>
      <c r="AC43" s="153">
        <v>0.13764547925611634</v>
      </c>
      <c r="AD43" s="153">
        <v>0.14672046552848581</v>
      </c>
      <c r="AE43" s="153">
        <v>0.15313072019185492</v>
      </c>
      <c r="AF43" s="153">
        <v>0.1563882909641548</v>
      </c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  <c r="BJ43" s="153"/>
      <c r="BK43" s="153"/>
      <c r="BL43" s="153"/>
      <c r="BM43" s="153"/>
      <c r="BN43" s="153"/>
      <c r="BO43" s="153"/>
      <c r="BP43" s="153"/>
      <c r="BQ43" s="153"/>
      <c r="BR43" s="153"/>
      <c r="BS43" s="153"/>
      <c r="BT43" s="153"/>
      <c r="BU43" s="153"/>
      <c r="BV43" s="153"/>
      <c r="BW43" s="153"/>
      <c r="BX43" s="153"/>
      <c r="BY43" s="153"/>
      <c r="BZ43" s="153"/>
      <c r="CA43" s="153"/>
      <c r="CB43" s="153"/>
      <c r="CC43" s="153"/>
      <c r="CD43" s="153"/>
      <c r="CE43" s="153"/>
      <c r="CF43" s="153"/>
      <c r="CG43" s="153"/>
      <c r="CH43" s="153"/>
      <c r="CI43" s="153"/>
      <c r="CJ43" s="153"/>
      <c r="CK43" s="153"/>
      <c r="CL43" s="153"/>
      <c r="CM43" s="153"/>
      <c r="CN43" s="153"/>
      <c r="CO43" s="153"/>
      <c r="CP43" s="153"/>
      <c r="CQ43" s="153"/>
      <c r="CR43" s="153"/>
      <c r="CS43" s="153"/>
      <c r="CT43" s="153"/>
      <c r="CU43" s="153"/>
      <c r="CV43" s="153"/>
      <c r="CW43" s="153"/>
      <c r="CX43" s="153"/>
      <c r="CY43" s="153"/>
      <c r="CZ43" s="153"/>
      <c r="DA43" s="153"/>
      <c r="DB43" s="153"/>
      <c r="DC43" s="153"/>
      <c r="DD43" s="153"/>
      <c r="DE43" s="153"/>
      <c r="DF43" s="153"/>
      <c r="DG43" s="153"/>
      <c r="DH43" s="153"/>
      <c r="DI43" s="153"/>
      <c r="DJ43" s="153"/>
      <c r="DK43" s="153"/>
      <c r="DL43" s="153"/>
      <c r="DM43" s="153"/>
      <c r="DN43" s="153"/>
      <c r="DO43" s="153"/>
      <c r="DP43" s="153"/>
      <c r="DQ43" s="153"/>
      <c r="DR43" s="153"/>
      <c r="DS43" s="153"/>
      <c r="DT43" s="153"/>
      <c r="DU43" s="153"/>
      <c r="DV43" s="153"/>
      <c r="DW43" s="153"/>
      <c r="DX43" s="153"/>
      <c r="DY43" s="153"/>
      <c r="DZ43" s="153"/>
      <c r="EA43" s="153"/>
      <c r="EB43" s="153"/>
      <c r="EC43" s="153"/>
      <c r="ED43" s="153"/>
      <c r="EE43" s="153"/>
      <c r="EF43" s="153"/>
      <c r="EG43" s="153"/>
      <c r="EH43" s="153"/>
      <c r="EI43" s="153"/>
      <c r="EJ43" s="153"/>
      <c r="EK43" s="153"/>
      <c r="EL43" s="153"/>
      <c r="EM43" s="153"/>
      <c r="EN43" s="153"/>
      <c r="EO43" s="153"/>
      <c r="EP43" s="153"/>
      <c r="EQ43" s="153"/>
      <c r="ER43" s="153"/>
      <c r="ES43" s="153"/>
      <c r="ET43" s="153"/>
      <c r="EU43" s="153"/>
      <c r="EV43" s="153"/>
      <c r="EW43" s="153"/>
      <c r="EX43" s="153"/>
      <c r="EY43" s="153"/>
      <c r="EZ43" s="153"/>
      <c r="FA43" s="153"/>
      <c r="FB43" s="153"/>
      <c r="FC43" s="153"/>
      <c r="FD43" s="153"/>
      <c r="FE43" s="153"/>
      <c r="FF43" s="153"/>
      <c r="FG43" s="153"/>
      <c r="FH43" s="153"/>
      <c r="FI43" s="153"/>
      <c r="FJ43" s="153"/>
      <c r="FK43" s="153"/>
      <c r="FL43" s="153"/>
      <c r="FM43" s="153"/>
      <c r="FN43" s="153"/>
      <c r="FO43" s="153"/>
      <c r="FP43" s="153"/>
      <c r="FQ43" s="153"/>
      <c r="FR43" s="153"/>
      <c r="FS43" s="153"/>
      <c r="FT43" s="153"/>
      <c r="FU43" s="153"/>
      <c r="FV43" s="153"/>
      <c r="FW43" s="153"/>
      <c r="FX43" s="153"/>
      <c r="FY43" s="153"/>
      <c r="FZ43" s="153"/>
      <c r="GA43" s="153"/>
      <c r="GB43" s="153"/>
      <c r="GC43" s="153"/>
      <c r="GD43" s="153"/>
      <c r="GE43" s="153"/>
      <c r="GF43" s="153"/>
      <c r="GG43" s="153"/>
      <c r="GH43" s="153"/>
      <c r="GI43" s="153"/>
      <c r="GJ43" s="153"/>
      <c r="GK43" s="153"/>
      <c r="GL43" s="153"/>
      <c r="GM43" s="153"/>
      <c r="GN43" s="153"/>
      <c r="GO43" s="153"/>
      <c r="GP43" s="153"/>
      <c r="GQ43" s="153"/>
      <c r="GR43" s="153"/>
      <c r="GS43" s="153"/>
      <c r="GT43" s="153"/>
      <c r="GU43" s="153"/>
      <c r="GV43" s="153"/>
      <c r="GW43" s="153"/>
      <c r="GX43" s="153"/>
      <c r="GY43" s="153"/>
      <c r="GZ43" s="153"/>
      <c r="HA43" s="153"/>
      <c r="HB43" s="153"/>
      <c r="HC43" s="153"/>
      <c r="HD43" s="153"/>
      <c r="HE43" s="153"/>
      <c r="HF43" s="153"/>
      <c r="HG43" s="153"/>
      <c r="HH43" s="153"/>
      <c r="HI43" s="153"/>
      <c r="HJ43" s="153"/>
      <c r="HK43" s="153"/>
      <c r="HL43" s="153"/>
      <c r="HM43" s="153"/>
      <c r="HN43" s="153"/>
    </row>
    <row r="44" spans="1:222" ht="12" x14ac:dyDescent="0.2">
      <c r="A44" s="153"/>
      <c r="B44" s="147" t="s">
        <v>128</v>
      </c>
      <c r="C44" s="153"/>
      <c r="D44" s="153">
        <v>9.6256703430608395E-2</v>
      </c>
      <c r="E44" s="153">
        <v>9.5813329350206908E-2</v>
      </c>
      <c r="F44" s="153">
        <v>9.7530588946038707E-2</v>
      </c>
      <c r="G44" s="153">
        <v>9.7679911440596734E-2</v>
      </c>
      <c r="H44" s="153">
        <v>9.6809127278982041E-2</v>
      </c>
      <c r="I44" s="153">
        <v>9.5882217340299045E-2</v>
      </c>
      <c r="J44" s="153">
        <v>9.2833930285554783E-2</v>
      </c>
      <c r="K44" s="153">
        <v>9.4190396775090446E-2</v>
      </c>
      <c r="L44" s="153">
        <v>0.1012455993665376</v>
      </c>
      <c r="M44" s="153">
        <v>0.108347539963725</v>
      </c>
      <c r="N44" s="153">
        <v>0.10994780853284848</v>
      </c>
      <c r="O44" s="153">
        <v>0.10786760751735849</v>
      </c>
      <c r="P44" s="153">
        <v>0.10609560143459144</v>
      </c>
      <c r="Q44" s="153">
        <v>0.10654858957415189</v>
      </c>
      <c r="R44" s="153">
        <v>0.11241500485370634</v>
      </c>
      <c r="S44" s="153">
        <v>0.12027433741234692</v>
      </c>
      <c r="T44" s="153">
        <v>0.12351447724723501</v>
      </c>
      <c r="U44" s="153">
        <v>0.12158630336010055</v>
      </c>
      <c r="V44" s="153">
        <v>0.12062551458331255</v>
      </c>
      <c r="W44" s="153">
        <v>0.12195192953786661</v>
      </c>
      <c r="X44" s="153">
        <v>8.1000749877858574E-2</v>
      </c>
      <c r="Y44" s="153">
        <v>8.3070797413528727E-2</v>
      </c>
      <c r="Z44" s="153">
        <v>8.5609000025495818E-2</v>
      </c>
      <c r="AA44" s="153">
        <v>9.0486880088186672E-2</v>
      </c>
      <c r="AB44" s="153">
        <v>9.7375787845479331E-2</v>
      </c>
      <c r="AC44" s="153">
        <v>0.10872884209460382</v>
      </c>
      <c r="AD44" s="153">
        <v>0.11870157892878928</v>
      </c>
      <c r="AE44" s="153">
        <v>0.12585751939244216</v>
      </c>
      <c r="AF44" s="153">
        <v>0.1292445032452271</v>
      </c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153"/>
      <c r="BQ44" s="153"/>
      <c r="BR44" s="153"/>
      <c r="BS44" s="153"/>
      <c r="BT44" s="153"/>
      <c r="BU44" s="153"/>
      <c r="BV44" s="153"/>
      <c r="BW44" s="153"/>
      <c r="BX44" s="153"/>
      <c r="BY44" s="153"/>
      <c r="BZ44" s="153"/>
      <c r="CA44" s="153"/>
      <c r="CB44" s="153"/>
      <c r="CC44" s="153"/>
      <c r="CD44" s="153"/>
      <c r="CE44" s="153"/>
      <c r="CF44" s="153"/>
      <c r="CG44" s="153"/>
      <c r="CH44" s="153"/>
      <c r="CI44" s="153"/>
      <c r="CJ44" s="153"/>
      <c r="CK44" s="153"/>
      <c r="CL44" s="153"/>
      <c r="CM44" s="153"/>
      <c r="CN44" s="153"/>
      <c r="CO44" s="153"/>
      <c r="CP44" s="153"/>
      <c r="CQ44" s="153"/>
      <c r="CR44" s="153"/>
      <c r="CS44" s="153"/>
      <c r="CT44" s="153"/>
      <c r="CU44" s="153"/>
      <c r="CV44" s="153"/>
      <c r="CW44" s="153"/>
      <c r="CX44" s="153"/>
      <c r="CY44" s="153"/>
      <c r="CZ44" s="153"/>
      <c r="DA44" s="153"/>
      <c r="DB44" s="153"/>
      <c r="DC44" s="153"/>
      <c r="DD44" s="153"/>
      <c r="DE44" s="153"/>
      <c r="DF44" s="153"/>
      <c r="DG44" s="153"/>
      <c r="DH44" s="153"/>
      <c r="DI44" s="153"/>
      <c r="DJ44" s="153"/>
      <c r="DK44" s="153"/>
      <c r="DL44" s="153"/>
      <c r="DM44" s="153"/>
      <c r="DN44" s="153"/>
      <c r="DO44" s="153"/>
      <c r="DP44" s="153"/>
      <c r="DQ44" s="153"/>
      <c r="DR44" s="153"/>
      <c r="DS44" s="153"/>
      <c r="DT44" s="153"/>
      <c r="DU44" s="153"/>
      <c r="DV44" s="153"/>
      <c r="DW44" s="153"/>
      <c r="DX44" s="153"/>
      <c r="DY44" s="153"/>
      <c r="DZ44" s="153"/>
      <c r="EA44" s="153"/>
      <c r="EB44" s="153"/>
      <c r="EC44" s="153"/>
      <c r="ED44" s="153"/>
      <c r="EE44" s="153"/>
      <c r="EF44" s="153"/>
      <c r="EG44" s="153"/>
      <c r="EH44" s="153"/>
      <c r="EI44" s="153"/>
      <c r="EJ44" s="153"/>
      <c r="EK44" s="153"/>
      <c r="EL44" s="153"/>
      <c r="EM44" s="153"/>
      <c r="EN44" s="153"/>
      <c r="EO44" s="153"/>
      <c r="EP44" s="153"/>
      <c r="EQ44" s="153"/>
      <c r="ER44" s="153"/>
      <c r="ES44" s="153"/>
      <c r="ET44" s="153"/>
      <c r="EU44" s="153"/>
      <c r="EV44" s="153"/>
      <c r="EW44" s="153"/>
      <c r="EX44" s="153"/>
      <c r="EY44" s="153"/>
      <c r="EZ44" s="153"/>
      <c r="FA44" s="153"/>
      <c r="FB44" s="153"/>
      <c r="FC44" s="153"/>
      <c r="FD44" s="153"/>
      <c r="FE44" s="153"/>
      <c r="FF44" s="153"/>
      <c r="FG44" s="153"/>
      <c r="FH44" s="153"/>
      <c r="FI44" s="153"/>
      <c r="FJ44" s="153"/>
      <c r="FK44" s="153"/>
      <c r="FL44" s="153"/>
      <c r="FM44" s="153"/>
      <c r="FN44" s="153"/>
      <c r="FO44" s="153"/>
      <c r="FP44" s="153"/>
      <c r="FQ44" s="153"/>
      <c r="FR44" s="153"/>
      <c r="FS44" s="153"/>
      <c r="FT44" s="153"/>
      <c r="FU44" s="153"/>
      <c r="FV44" s="153"/>
      <c r="FW44" s="153"/>
      <c r="FX44" s="153"/>
      <c r="FY44" s="153"/>
      <c r="FZ44" s="153"/>
      <c r="GA44" s="153"/>
      <c r="GB44" s="153"/>
      <c r="GC44" s="153"/>
      <c r="GD44" s="153"/>
      <c r="GE44" s="153"/>
      <c r="GF44" s="153"/>
      <c r="GG44" s="153"/>
      <c r="GH44" s="153"/>
      <c r="GI44" s="153"/>
      <c r="GJ44" s="153"/>
      <c r="GK44" s="153"/>
      <c r="GL44" s="153"/>
      <c r="GM44" s="153"/>
      <c r="GN44" s="153"/>
      <c r="GO44" s="153"/>
      <c r="GP44" s="153"/>
      <c r="GQ44" s="153"/>
      <c r="GR44" s="153"/>
      <c r="GS44" s="153"/>
      <c r="GT44" s="153"/>
      <c r="GU44" s="153"/>
      <c r="GV44" s="153"/>
      <c r="GW44" s="153"/>
      <c r="GX44" s="153"/>
      <c r="GY44" s="153"/>
      <c r="GZ44" s="153"/>
      <c r="HA44" s="153"/>
      <c r="HB44" s="153"/>
      <c r="HC44" s="153"/>
      <c r="HD44" s="153"/>
      <c r="HE44" s="153"/>
      <c r="HF44" s="153"/>
      <c r="HG44" s="153"/>
      <c r="HH44" s="153"/>
      <c r="HI44" s="153"/>
      <c r="HJ44" s="153"/>
      <c r="HK44" s="153"/>
      <c r="HL44" s="153"/>
      <c r="HM44" s="153"/>
      <c r="HN44" s="153"/>
    </row>
    <row r="45" spans="1:222" ht="12" x14ac:dyDescent="0.2">
      <c r="A45" s="153"/>
      <c r="B45" s="147" t="s">
        <v>129</v>
      </c>
      <c r="C45" s="153"/>
      <c r="D45" s="153">
        <v>6.1197530675116532E-2</v>
      </c>
      <c r="E45" s="153">
        <v>5.946520539848546E-2</v>
      </c>
      <c r="F45" s="153">
        <v>6.0984645976291697E-2</v>
      </c>
      <c r="G45" s="153">
        <v>5.9980960465421625E-2</v>
      </c>
      <c r="H45" s="153">
        <v>5.979942924182282E-2</v>
      </c>
      <c r="I45" s="153">
        <v>6.031531617762538E-2</v>
      </c>
      <c r="J45" s="153">
        <v>5.6512967207598561E-2</v>
      </c>
      <c r="K45" s="153">
        <v>5.6366139308247895E-2</v>
      </c>
      <c r="L45" s="153">
        <v>5.8845753009262577E-2</v>
      </c>
      <c r="M45" s="153">
        <v>5.6410378327674524E-2</v>
      </c>
      <c r="N45" s="153">
        <v>5.1925094933064728E-2</v>
      </c>
      <c r="O45" s="153">
        <v>5.4079398772959378E-2</v>
      </c>
      <c r="P45" s="153">
        <v>5.9104687719092462E-2</v>
      </c>
      <c r="Q45" s="153">
        <v>5.9059855558521938E-2</v>
      </c>
      <c r="R45" s="153">
        <v>5.3614596525619694E-2</v>
      </c>
      <c r="S45" s="153">
        <v>4.5807271054760491E-2</v>
      </c>
      <c r="T45" s="153">
        <v>3.869815762122307E-2</v>
      </c>
      <c r="U45" s="153">
        <v>3.7547339972938916E-2</v>
      </c>
      <c r="V45" s="153">
        <v>4.0812167416024468E-2</v>
      </c>
      <c r="W45" s="153">
        <v>4.0871094496982063E-2</v>
      </c>
      <c r="X45" s="153">
        <v>3.7047023168070063E-2</v>
      </c>
      <c r="Y45" s="153">
        <v>3.4679473822772998E-2</v>
      </c>
      <c r="Z45" s="153">
        <v>3.4142153118116539E-2</v>
      </c>
      <c r="AA45" s="153">
        <v>3.2338364536456624E-2</v>
      </c>
      <c r="AB45" s="153">
        <v>2.9993363127905338E-2</v>
      </c>
      <c r="AC45" s="153">
        <v>2.8916637161512521E-2</v>
      </c>
      <c r="AD45" s="153">
        <v>2.8018886599696518E-2</v>
      </c>
      <c r="AE45" s="153">
        <v>2.7273200799412745E-2</v>
      </c>
      <c r="AF45" s="153">
        <v>2.7143787718927705E-2</v>
      </c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  <c r="BI45" s="153"/>
      <c r="BJ45" s="153"/>
      <c r="BK45" s="153"/>
      <c r="BL45" s="153"/>
      <c r="BM45" s="153"/>
      <c r="BN45" s="153"/>
      <c r="BO45" s="153"/>
      <c r="BP45" s="153"/>
      <c r="BQ45" s="153"/>
      <c r="BR45" s="153"/>
      <c r="BS45" s="153"/>
      <c r="BT45" s="153"/>
      <c r="BU45" s="153"/>
      <c r="BV45" s="153"/>
      <c r="BW45" s="153"/>
      <c r="BX45" s="153"/>
      <c r="BY45" s="153"/>
      <c r="BZ45" s="153"/>
      <c r="CA45" s="153"/>
      <c r="CB45" s="153"/>
      <c r="CC45" s="153"/>
      <c r="CD45" s="153"/>
      <c r="CE45" s="153"/>
      <c r="CF45" s="153"/>
      <c r="CG45" s="153"/>
      <c r="CH45" s="153"/>
      <c r="CI45" s="153"/>
      <c r="CJ45" s="153"/>
      <c r="CK45" s="153"/>
      <c r="CL45" s="153"/>
      <c r="CM45" s="153"/>
      <c r="CN45" s="153"/>
      <c r="CO45" s="153"/>
      <c r="CP45" s="153"/>
      <c r="CQ45" s="153"/>
      <c r="CR45" s="153"/>
      <c r="CS45" s="153"/>
      <c r="CT45" s="153"/>
      <c r="CU45" s="153"/>
      <c r="CV45" s="153"/>
      <c r="CW45" s="153"/>
      <c r="CX45" s="153"/>
      <c r="CY45" s="153"/>
      <c r="CZ45" s="153"/>
      <c r="DA45" s="153"/>
      <c r="DB45" s="153"/>
      <c r="DC45" s="153"/>
      <c r="DD45" s="153"/>
      <c r="DE45" s="153"/>
      <c r="DF45" s="153"/>
      <c r="DG45" s="153"/>
      <c r="DH45" s="153"/>
      <c r="DI45" s="153"/>
      <c r="DJ45" s="153"/>
      <c r="DK45" s="153"/>
      <c r="DL45" s="153"/>
      <c r="DM45" s="153"/>
      <c r="DN45" s="153"/>
      <c r="DO45" s="153"/>
      <c r="DP45" s="153"/>
      <c r="DQ45" s="153"/>
      <c r="DR45" s="153"/>
      <c r="DS45" s="153"/>
      <c r="DT45" s="153"/>
      <c r="DU45" s="153"/>
      <c r="DV45" s="153"/>
      <c r="DW45" s="153"/>
      <c r="DX45" s="153"/>
      <c r="DY45" s="153"/>
      <c r="DZ45" s="153"/>
      <c r="EA45" s="153"/>
      <c r="EB45" s="153"/>
      <c r="EC45" s="153"/>
      <c r="ED45" s="153"/>
      <c r="EE45" s="153"/>
      <c r="EF45" s="153"/>
      <c r="EG45" s="153"/>
      <c r="EH45" s="153"/>
      <c r="EI45" s="153"/>
      <c r="EJ45" s="153"/>
      <c r="EK45" s="153"/>
      <c r="EL45" s="153"/>
      <c r="EM45" s="153"/>
      <c r="EN45" s="153"/>
      <c r="EO45" s="153"/>
      <c r="EP45" s="153"/>
      <c r="EQ45" s="153"/>
      <c r="ER45" s="153"/>
      <c r="ES45" s="153"/>
      <c r="ET45" s="153"/>
      <c r="EU45" s="153"/>
      <c r="EV45" s="153"/>
      <c r="EW45" s="153"/>
      <c r="EX45" s="153"/>
      <c r="EY45" s="153"/>
      <c r="EZ45" s="153"/>
      <c r="FA45" s="153"/>
      <c r="FB45" s="153"/>
      <c r="FC45" s="153"/>
      <c r="FD45" s="153"/>
      <c r="FE45" s="153"/>
      <c r="FF45" s="153"/>
      <c r="FG45" s="153"/>
      <c r="FH45" s="153"/>
      <c r="FI45" s="153"/>
      <c r="FJ45" s="153"/>
      <c r="FK45" s="153"/>
      <c r="FL45" s="153"/>
      <c r="FM45" s="153"/>
      <c r="FN45" s="153"/>
      <c r="FO45" s="153"/>
      <c r="FP45" s="153"/>
      <c r="FQ45" s="153"/>
      <c r="FR45" s="153"/>
      <c r="FS45" s="153"/>
      <c r="FT45" s="153"/>
      <c r="FU45" s="153"/>
      <c r="FV45" s="153"/>
      <c r="FW45" s="153"/>
      <c r="FX45" s="153"/>
      <c r="FY45" s="153"/>
      <c r="FZ45" s="153"/>
      <c r="GA45" s="153"/>
      <c r="GB45" s="153"/>
      <c r="GC45" s="153"/>
      <c r="GD45" s="153"/>
      <c r="GE45" s="153"/>
      <c r="GF45" s="153"/>
      <c r="GG45" s="153"/>
      <c r="GH45" s="153"/>
      <c r="GI45" s="153"/>
      <c r="GJ45" s="153"/>
      <c r="GK45" s="153"/>
      <c r="GL45" s="153"/>
      <c r="GM45" s="153"/>
      <c r="GN45" s="153"/>
      <c r="GO45" s="153"/>
      <c r="GP45" s="153"/>
      <c r="GQ45" s="153"/>
      <c r="GR45" s="153"/>
      <c r="GS45" s="153"/>
      <c r="GT45" s="153"/>
      <c r="GU45" s="153"/>
      <c r="GV45" s="153"/>
      <c r="GW45" s="153"/>
      <c r="GX45" s="153"/>
      <c r="GY45" s="153"/>
      <c r="GZ45" s="153"/>
      <c r="HA45" s="153"/>
      <c r="HB45" s="153"/>
      <c r="HC45" s="153"/>
      <c r="HD45" s="153"/>
      <c r="HE45" s="153"/>
      <c r="HF45" s="153"/>
      <c r="HG45" s="153"/>
      <c r="HH45" s="153"/>
      <c r="HI45" s="153"/>
      <c r="HJ45" s="153"/>
      <c r="HK45" s="153"/>
      <c r="HL45" s="153"/>
      <c r="HM45" s="153"/>
      <c r="HN45" s="153"/>
    </row>
    <row r="46" spans="1:222" ht="12" x14ac:dyDescent="0.2">
      <c r="A46" s="153"/>
      <c r="B46" s="149" t="s">
        <v>130</v>
      </c>
      <c r="C46" s="153"/>
      <c r="D46" s="153">
        <v>0.20134244080603736</v>
      </c>
      <c r="E46" s="153">
        <v>0.19275423775989417</v>
      </c>
      <c r="F46" s="153">
        <v>0.19843269148892737</v>
      </c>
      <c r="G46" s="153">
        <v>0.20895136287739993</v>
      </c>
      <c r="H46" s="153">
        <v>0.21564230325959363</v>
      </c>
      <c r="I46" s="153">
        <v>0.21650190433883093</v>
      </c>
      <c r="J46" s="153">
        <v>0.21697798116202532</v>
      </c>
      <c r="K46" s="153">
        <v>0.21931064716111554</v>
      </c>
      <c r="L46" s="153">
        <v>0.22491488323891828</v>
      </c>
      <c r="M46" s="153">
        <v>0.23137986519046394</v>
      </c>
      <c r="N46" s="153">
        <v>0.2254284237600149</v>
      </c>
      <c r="O46" s="153">
        <v>0.21049286490771743</v>
      </c>
      <c r="P46" s="153">
        <v>0.20327942820201642</v>
      </c>
      <c r="Q46" s="153">
        <v>0.21147554833196416</v>
      </c>
      <c r="R46" s="153">
        <v>0.21397836715620083</v>
      </c>
      <c r="S46" s="153">
        <v>0.2188111549579691</v>
      </c>
      <c r="T46" s="153">
        <v>0.24150508808224855</v>
      </c>
      <c r="U46" s="153">
        <v>0.25718335653746172</v>
      </c>
      <c r="V46" s="153">
        <v>0.2534863679265798</v>
      </c>
      <c r="W46" s="153">
        <v>0.24595535149639466</v>
      </c>
      <c r="X46" s="153">
        <v>0.2358524173095323</v>
      </c>
      <c r="Y46" s="153">
        <v>0.22496904999449785</v>
      </c>
      <c r="Z46" s="153">
        <v>0.22980338515530357</v>
      </c>
      <c r="AA46" s="153">
        <v>0.23880150827647534</v>
      </c>
      <c r="AB46" s="153">
        <v>0.23305108777842151</v>
      </c>
      <c r="AC46" s="153">
        <v>0.230410987246011</v>
      </c>
      <c r="AD46" s="153">
        <v>0.23639657898876701</v>
      </c>
      <c r="AE46" s="153">
        <v>0.24569970385977885</v>
      </c>
      <c r="AF46" s="153">
        <v>0.24653647130035541</v>
      </c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  <c r="BJ46" s="153"/>
      <c r="BK46" s="153"/>
      <c r="BL46" s="153"/>
      <c r="BM46" s="153"/>
      <c r="BN46" s="153"/>
      <c r="BO46" s="153"/>
      <c r="BP46" s="153"/>
      <c r="BQ46" s="153"/>
      <c r="BR46" s="153"/>
      <c r="BS46" s="153"/>
      <c r="BT46" s="153"/>
      <c r="BU46" s="153"/>
      <c r="BV46" s="153"/>
      <c r="BW46" s="153"/>
      <c r="BX46" s="153"/>
      <c r="BY46" s="153"/>
      <c r="BZ46" s="153"/>
      <c r="CA46" s="153"/>
      <c r="CB46" s="153"/>
      <c r="CC46" s="153"/>
      <c r="CD46" s="153"/>
      <c r="CE46" s="153"/>
      <c r="CF46" s="153"/>
      <c r="CG46" s="153"/>
      <c r="CH46" s="153"/>
      <c r="CI46" s="153"/>
      <c r="CJ46" s="153"/>
      <c r="CK46" s="153"/>
      <c r="CL46" s="153"/>
      <c r="CM46" s="153"/>
      <c r="CN46" s="153"/>
      <c r="CO46" s="153"/>
      <c r="CP46" s="153"/>
      <c r="CQ46" s="153"/>
      <c r="CR46" s="153"/>
      <c r="CS46" s="153"/>
      <c r="CT46" s="153"/>
      <c r="CU46" s="153"/>
      <c r="CV46" s="153"/>
      <c r="CW46" s="153"/>
      <c r="CX46" s="153"/>
      <c r="CY46" s="153"/>
      <c r="CZ46" s="153"/>
      <c r="DA46" s="153"/>
      <c r="DB46" s="153"/>
      <c r="DC46" s="153"/>
      <c r="DD46" s="153"/>
      <c r="DE46" s="153"/>
      <c r="DF46" s="153"/>
      <c r="DG46" s="153"/>
      <c r="DH46" s="153"/>
      <c r="DI46" s="153"/>
      <c r="DJ46" s="153"/>
      <c r="DK46" s="153"/>
      <c r="DL46" s="153"/>
      <c r="DM46" s="153"/>
      <c r="DN46" s="153"/>
      <c r="DO46" s="153"/>
      <c r="DP46" s="153"/>
      <c r="DQ46" s="153"/>
      <c r="DR46" s="153"/>
      <c r="DS46" s="153"/>
      <c r="DT46" s="153"/>
      <c r="DU46" s="153"/>
      <c r="DV46" s="153"/>
      <c r="DW46" s="153"/>
      <c r="DX46" s="153"/>
      <c r="DY46" s="153"/>
      <c r="DZ46" s="153"/>
      <c r="EA46" s="153"/>
      <c r="EB46" s="153"/>
      <c r="EC46" s="153"/>
      <c r="ED46" s="153"/>
      <c r="EE46" s="153"/>
      <c r="EF46" s="153"/>
      <c r="EG46" s="153"/>
      <c r="EH46" s="153"/>
      <c r="EI46" s="153"/>
      <c r="EJ46" s="153"/>
      <c r="EK46" s="153"/>
      <c r="EL46" s="153"/>
      <c r="EM46" s="153"/>
      <c r="EN46" s="153"/>
      <c r="EO46" s="153"/>
      <c r="EP46" s="153"/>
      <c r="EQ46" s="153"/>
      <c r="ER46" s="153"/>
      <c r="ES46" s="153"/>
      <c r="ET46" s="153"/>
      <c r="EU46" s="153"/>
      <c r="EV46" s="153"/>
      <c r="EW46" s="153"/>
      <c r="EX46" s="153"/>
      <c r="EY46" s="153"/>
      <c r="EZ46" s="153"/>
      <c r="FA46" s="153"/>
      <c r="FB46" s="153"/>
      <c r="FC46" s="153"/>
      <c r="FD46" s="153"/>
      <c r="FE46" s="153"/>
      <c r="FF46" s="153"/>
      <c r="FG46" s="153"/>
      <c r="FH46" s="153"/>
      <c r="FI46" s="153"/>
      <c r="FJ46" s="153"/>
      <c r="FK46" s="153"/>
      <c r="FL46" s="153"/>
      <c r="FM46" s="153"/>
      <c r="FN46" s="153"/>
      <c r="FO46" s="153"/>
      <c r="FP46" s="153"/>
      <c r="FQ46" s="153"/>
      <c r="FR46" s="153"/>
      <c r="FS46" s="153"/>
      <c r="FT46" s="153"/>
      <c r="FU46" s="153"/>
      <c r="FV46" s="153"/>
      <c r="FW46" s="153"/>
      <c r="FX46" s="153"/>
      <c r="FY46" s="153"/>
      <c r="FZ46" s="153"/>
      <c r="GA46" s="153"/>
      <c r="GB46" s="153"/>
      <c r="GC46" s="153"/>
      <c r="GD46" s="153"/>
      <c r="GE46" s="153"/>
      <c r="GF46" s="153"/>
      <c r="GG46" s="153"/>
      <c r="GH46" s="153"/>
      <c r="GI46" s="153"/>
      <c r="GJ46" s="153"/>
      <c r="GK46" s="153"/>
      <c r="GL46" s="153"/>
      <c r="GM46" s="153"/>
      <c r="GN46" s="153"/>
      <c r="GO46" s="153"/>
      <c r="GP46" s="153"/>
      <c r="GQ46" s="153"/>
      <c r="GR46" s="153"/>
      <c r="GS46" s="153"/>
      <c r="GT46" s="153"/>
      <c r="GU46" s="153"/>
      <c r="GV46" s="153"/>
      <c r="GW46" s="153"/>
      <c r="GX46" s="153"/>
      <c r="GY46" s="153"/>
      <c r="GZ46" s="153"/>
      <c r="HA46" s="153"/>
      <c r="HB46" s="153"/>
      <c r="HC46" s="153"/>
      <c r="HD46" s="153"/>
      <c r="HE46" s="153"/>
      <c r="HF46" s="153"/>
      <c r="HG46" s="153"/>
      <c r="HH46" s="153"/>
      <c r="HI46" s="153"/>
      <c r="HJ46" s="153"/>
      <c r="HK46" s="153"/>
      <c r="HL46" s="153"/>
      <c r="HM46" s="153"/>
      <c r="HN46" s="153"/>
    </row>
    <row r="47" spans="1:222" ht="12" x14ac:dyDescent="0.2">
      <c r="A47" s="153"/>
      <c r="B47" s="147" t="s">
        <v>128</v>
      </c>
      <c r="C47" s="153"/>
      <c r="D47" s="153">
        <v>0.13070080447549351</v>
      </c>
      <c r="E47" s="153">
        <v>0.12615424056568067</v>
      </c>
      <c r="F47" s="153">
        <v>0.13147767435484417</v>
      </c>
      <c r="G47" s="153">
        <v>0.14047493269475139</v>
      </c>
      <c r="H47" s="153">
        <v>0.14423115999566402</v>
      </c>
      <c r="I47" s="153">
        <v>0.1457514620022618</v>
      </c>
      <c r="J47" s="153">
        <v>0.14947257625286034</v>
      </c>
      <c r="K47" s="153">
        <v>0.14913590151756975</v>
      </c>
      <c r="L47" s="153">
        <v>0.14676896294087424</v>
      </c>
      <c r="M47" s="153">
        <v>0.14896903251578203</v>
      </c>
      <c r="N47" s="153">
        <v>0.14773361430404491</v>
      </c>
      <c r="O47" s="153">
        <v>0.13828446987468565</v>
      </c>
      <c r="P47" s="153">
        <v>0.13391365492425311</v>
      </c>
      <c r="Q47" s="153">
        <v>0.14015578940561899</v>
      </c>
      <c r="R47" s="153">
        <v>0.14067025082148624</v>
      </c>
      <c r="S47" s="153">
        <v>0.14522975521093778</v>
      </c>
      <c r="T47" s="153">
        <v>0.16293243674662175</v>
      </c>
      <c r="U47" s="153">
        <v>0.1735828785989483</v>
      </c>
      <c r="V47" s="153">
        <v>0.16945468474126824</v>
      </c>
      <c r="W47" s="153">
        <v>0.16563870665506025</v>
      </c>
      <c r="X47" s="153">
        <v>0.15960478062586145</v>
      </c>
      <c r="Y47" s="153">
        <v>0.15354022658042693</v>
      </c>
      <c r="Z47" s="153">
        <v>0.15816811486509386</v>
      </c>
      <c r="AA47" s="153">
        <v>0.16524632234755826</v>
      </c>
      <c r="AB47" s="153">
        <v>0.16135997563282695</v>
      </c>
      <c r="AC47" s="153">
        <v>0.16056779567175766</v>
      </c>
      <c r="AD47" s="153">
        <v>0.16903659957971859</v>
      </c>
      <c r="AE47" s="153">
        <v>0.17911541458843189</v>
      </c>
      <c r="AF47" s="153">
        <v>0.18062883094524959</v>
      </c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  <c r="BI47" s="153"/>
      <c r="BJ47" s="153"/>
      <c r="BK47" s="153"/>
      <c r="BL47" s="153"/>
      <c r="BM47" s="153"/>
      <c r="BN47" s="153"/>
      <c r="BO47" s="153"/>
      <c r="BP47" s="153"/>
      <c r="BQ47" s="153"/>
      <c r="BR47" s="153"/>
      <c r="BS47" s="153"/>
      <c r="BT47" s="153"/>
      <c r="BU47" s="153"/>
      <c r="BV47" s="153"/>
      <c r="BW47" s="153"/>
      <c r="BX47" s="153"/>
      <c r="BY47" s="153"/>
      <c r="BZ47" s="153"/>
      <c r="CA47" s="153"/>
      <c r="CB47" s="153"/>
      <c r="CC47" s="153"/>
      <c r="CD47" s="153"/>
      <c r="CE47" s="153"/>
      <c r="CF47" s="153"/>
      <c r="CG47" s="153"/>
      <c r="CH47" s="153"/>
      <c r="CI47" s="153"/>
      <c r="CJ47" s="153"/>
      <c r="CK47" s="153"/>
      <c r="CL47" s="153"/>
      <c r="CM47" s="153"/>
      <c r="CN47" s="153"/>
      <c r="CO47" s="153"/>
      <c r="CP47" s="153"/>
      <c r="CQ47" s="153"/>
      <c r="CR47" s="153"/>
      <c r="CS47" s="153"/>
      <c r="CT47" s="153"/>
      <c r="CU47" s="153"/>
      <c r="CV47" s="153"/>
      <c r="CW47" s="153"/>
      <c r="CX47" s="153"/>
      <c r="CY47" s="153"/>
      <c r="CZ47" s="153"/>
      <c r="DA47" s="153"/>
      <c r="DB47" s="153"/>
      <c r="DC47" s="153"/>
      <c r="DD47" s="153"/>
      <c r="DE47" s="153"/>
      <c r="DF47" s="153"/>
      <c r="DG47" s="153"/>
      <c r="DH47" s="153"/>
      <c r="DI47" s="153"/>
      <c r="DJ47" s="153"/>
      <c r="DK47" s="153"/>
      <c r="DL47" s="153"/>
      <c r="DM47" s="153"/>
      <c r="DN47" s="153"/>
      <c r="DO47" s="153"/>
      <c r="DP47" s="153"/>
      <c r="DQ47" s="153"/>
      <c r="DR47" s="153"/>
      <c r="DS47" s="153"/>
      <c r="DT47" s="153"/>
      <c r="DU47" s="153"/>
      <c r="DV47" s="153"/>
      <c r="DW47" s="153"/>
      <c r="DX47" s="153"/>
      <c r="DY47" s="153"/>
      <c r="DZ47" s="153"/>
      <c r="EA47" s="153"/>
      <c r="EB47" s="153"/>
      <c r="EC47" s="153"/>
      <c r="ED47" s="153"/>
      <c r="EE47" s="153"/>
      <c r="EF47" s="153"/>
      <c r="EG47" s="153"/>
      <c r="EH47" s="153"/>
      <c r="EI47" s="153"/>
      <c r="EJ47" s="153"/>
      <c r="EK47" s="153"/>
      <c r="EL47" s="153"/>
      <c r="EM47" s="153"/>
      <c r="EN47" s="153"/>
      <c r="EO47" s="153"/>
      <c r="EP47" s="153"/>
      <c r="EQ47" s="153"/>
      <c r="ER47" s="153"/>
      <c r="ES47" s="153"/>
      <c r="ET47" s="153"/>
      <c r="EU47" s="153"/>
      <c r="EV47" s="153"/>
      <c r="EW47" s="153"/>
      <c r="EX47" s="153"/>
      <c r="EY47" s="153"/>
      <c r="EZ47" s="153"/>
      <c r="FA47" s="153"/>
      <c r="FB47" s="153"/>
      <c r="FC47" s="153"/>
      <c r="FD47" s="153"/>
      <c r="FE47" s="153"/>
      <c r="FF47" s="153"/>
      <c r="FG47" s="153"/>
      <c r="FH47" s="153"/>
      <c r="FI47" s="153"/>
      <c r="FJ47" s="153"/>
      <c r="FK47" s="153"/>
      <c r="FL47" s="153"/>
      <c r="FM47" s="153"/>
      <c r="FN47" s="153"/>
      <c r="FO47" s="153"/>
      <c r="FP47" s="153"/>
      <c r="FQ47" s="153"/>
      <c r="FR47" s="153"/>
      <c r="FS47" s="153"/>
      <c r="FT47" s="153"/>
      <c r="FU47" s="153"/>
      <c r="FV47" s="153"/>
      <c r="FW47" s="153"/>
      <c r="FX47" s="153"/>
      <c r="FY47" s="153"/>
      <c r="FZ47" s="153"/>
      <c r="GA47" s="153"/>
      <c r="GB47" s="153"/>
      <c r="GC47" s="153"/>
      <c r="GD47" s="153"/>
      <c r="GE47" s="153"/>
      <c r="GF47" s="153"/>
      <c r="GG47" s="153"/>
      <c r="GH47" s="153"/>
      <c r="GI47" s="153"/>
      <c r="GJ47" s="153"/>
      <c r="GK47" s="153"/>
      <c r="GL47" s="153"/>
      <c r="GM47" s="153"/>
      <c r="GN47" s="153"/>
      <c r="GO47" s="153"/>
      <c r="GP47" s="153"/>
      <c r="GQ47" s="153"/>
      <c r="GR47" s="153"/>
      <c r="GS47" s="153"/>
      <c r="GT47" s="153"/>
      <c r="GU47" s="153"/>
      <c r="GV47" s="153"/>
      <c r="GW47" s="153"/>
      <c r="GX47" s="153"/>
      <c r="GY47" s="153"/>
      <c r="GZ47" s="153"/>
      <c r="HA47" s="153"/>
      <c r="HB47" s="153"/>
      <c r="HC47" s="153"/>
      <c r="HD47" s="153"/>
      <c r="HE47" s="153"/>
      <c r="HF47" s="153"/>
      <c r="HG47" s="153"/>
      <c r="HH47" s="153"/>
      <c r="HI47" s="153"/>
      <c r="HJ47" s="153"/>
      <c r="HK47" s="153"/>
      <c r="HL47" s="153"/>
      <c r="HM47" s="153"/>
      <c r="HN47" s="153"/>
    </row>
    <row r="48" spans="1:222" ht="12" x14ac:dyDescent="0.2">
      <c r="A48" s="153"/>
      <c r="B48" s="147" t="s">
        <v>129</v>
      </c>
      <c r="C48" s="153"/>
      <c r="D48" s="153">
        <v>7.064163633054385E-2</v>
      </c>
      <c r="E48" s="153">
        <v>6.6599997194213501E-2</v>
      </c>
      <c r="F48" s="153">
        <v>6.6955017134083195E-2</v>
      </c>
      <c r="G48" s="153">
        <v>6.8476430182648554E-2</v>
      </c>
      <c r="H48" s="153">
        <v>7.1411143263929583E-2</v>
      </c>
      <c r="I48" s="153">
        <v>7.0750442336569144E-2</v>
      </c>
      <c r="J48" s="153">
        <v>6.750540490916497E-2</v>
      </c>
      <c r="K48" s="153">
        <v>7.0174745643545783E-2</v>
      </c>
      <c r="L48" s="153">
        <v>7.8145920298044028E-2</v>
      </c>
      <c r="M48" s="153">
        <v>8.2410832674681897E-2</v>
      </c>
      <c r="N48" s="153">
        <v>7.769480945596996E-2</v>
      </c>
      <c r="O48" s="153">
        <v>7.220839503303178E-2</v>
      </c>
      <c r="P48" s="153">
        <v>6.9365773277763318E-2</v>
      </c>
      <c r="Q48" s="153">
        <v>7.1319758926345192E-2</v>
      </c>
      <c r="R48" s="153">
        <v>7.3308116334714596E-2</v>
      </c>
      <c r="S48" s="153">
        <v>7.358139974703129E-2</v>
      </c>
      <c r="T48" s="153">
        <v>7.857265133562677E-2</v>
      </c>
      <c r="U48" s="153">
        <v>8.3600477938513412E-2</v>
      </c>
      <c r="V48" s="153">
        <v>8.4031683185311554E-2</v>
      </c>
      <c r="W48" s="153">
        <v>8.0316644841334384E-2</v>
      </c>
      <c r="X48" s="153">
        <v>7.624763668367085E-2</v>
      </c>
      <c r="Y48" s="153">
        <v>7.1428823414070891E-2</v>
      </c>
      <c r="Z48" s="153">
        <v>7.1635270290209704E-2</v>
      </c>
      <c r="AA48" s="153">
        <v>7.3555185928917091E-2</v>
      </c>
      <c r="AB48" s="153">
        <v>7.1691112145594538E-2</v>
      </c>
      <c r="AC48" s="153">
        <v>6.9843191574253338E-2</v>
      </c>
      <c r="AD48" s="153">
        <v>6.7359979409048407E-2</v>
      </c>
      <c r="AE48" s="153">
        <v>6.6584289271346936E-2</v>
      </c>
      <c r="AF48" s="153">
        <v>6.5907640355105809E-2</v>
      </c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  <c r="BI48" s="153"/>
      <c r="BJ48" s="153"/>
      <c r="BK48" s="153"/>
      <c r="BL48" s="153"/>
      <c r="BM48" s="153"/>
      <c r="BN48" s="153"/>
      <c r="BO48" s="153"/>
      <c r="BP48" s="153"/>
      <c r="BQ48" s="153"/>
      <c r="BR48" s="153"/>
      <c r="BS48" s="153"/>
      <c r="BT48" s="153"/>
      <c r="BU48" s="153"/>
      <c r="BV48" s="153"/>
      <c r="BW48" s="153"/>
      <c r="BX48" s="153"/>
      <c r="BY48" s="153"/>
      <c r="BZ48" s="153"/>
      <c r="CA48" s="153"/>
      <c r="CB48" s="153"/>
      <c r="CC48" s="153"/>
      <c r="CD48" s="153"/>
      <c r="CE48" s="153"/>
      <c r="CF48" s="153"/>
      <c r="CG48" s="153"/>
      <c r="CH48" s="153"/>
      <c r="CI48" s="153"/>
      <c r="CJ48" s="153"/>
      <c r="CK48" s="153"/>
      <c r="CL48" s="153"/>
      <c r="CM48" s="153"/>
      <c r="CN48" s="153"/>
      <c r="CO48" s="153"/>
      <c r="CP48" s="153"/>
      <c r="CQ48" s="153"/>
      <c r="CR48" s="153"/>
      <c r="CS48" s="153"/>
      <c r="CT48" s="153"/>
      <c r="CU48" s="153"/>
      <c r="CV48" s="153"/>
      <c r="CW48" s="153"/>
      <c r="CX48" s="153"/>
      <c r="CY48" s="153"/>
      <c r="CZ48" s="153"/>
      <c r="DA48" s="153"/>
      <c r="DB48" s="153"/>
      <c r="DC48" s="153"/>
      <c r="DD48" s="153"/>
      <c r="DE48" s="153"/>
      <c r="DF48" s="153"/>
      <c r="DG48" s="153"/>
      <c r="DH48" s="153"/>
      <c r="DI48" s="153"/>
      <c r="DJ48" s="153"/>
      <c r="DK48" s="153"/>
      <c r="DL48" s="153"/>
      <c r="DM48" s="153"/>
      <c r="DN48" s="153"/>
      <c r="DO48" s="153"/>
      <c r="DP48" s="153"/>
      <c r="DQ48" s="153"/>
      <c r="DR48" s="153"/>
      <c r="DS48" s="153"/>
      <c r="DT48" s="153"/>
      <c r="DU48" s="153"/>
      <c r="DV48" s="153"/>
      <c r="DW48" s="153"/>
      <c r="DX48" s="153"/>
      <c r="DY48" s="153"/>
      <c r="DZ48" s="153"/>
      <c r="EA48" s="153"/>
      <c r="EB48" s="153"/>
      <c r="EC48" s="153"/>
      <c r="ED48" s="153"/>
      <c r="EE48" s="153"/>
      <c r="EF48" s="153"/>
      <c r="EG48" s="153"/>
      <c r="EH48" s="153"/>
      <c r="EI48" s="153"/>
      <c r="EJ48" s="153"/>
      <c r="EK48" s="153"/>
      <c r="EL48" s="153"/>
      <c r="EM48" s="153"/>
      <c r="EN48" s="153"/>
      <c r="EO48" s="153"/>
      <c r="EP48" s="153"/>
      <c r="EQ48" s="153"/>
      <c r="ER48" s="153"/>
      <c r="ES48" s="153"/>
      <c r="ET48" s="153"/>
      <c r="EU48" s="153"/>
      <c r="EV48" s="153"/>
      <c r="EW48" s="153"/>
      <c r="EX48" s="153"/>
      <c r="EY48" s="153"/>
      <c r="EZ48" s="153"/>
      <c r="FA48" s="153"/>
      <c r="FB48" s="153"/>
      <c r="FC48" s="153"/>
      <c r="FD48" s="153"/>
      <c r="FE48" s="153"/>
      <c r="FF48" s="153"/>
      <c r="FG48" s="153"/>
      <c r="FH48" s="153"/>
      <c r="FI48" s="153"/>
      <c r="FJ48" s="153"/>
      <c r="FK48" s="153"/>
      <c r="FL48" s="153"/>
      <c r="FM48" s="153"/>
      <c r="FN48" s="153"/>
      <c r="FO48" s="153"/>
      <c r="FP48" s="153"/>
      <c r="FQ48" s="153"/>
      <c r="FR48" s="153"/>
      <c r="FS48" s="153"/>
      <c r="FT48" s="153"/>
      <c r="FU48" s="153"/>
      <c r="FV48" s="153"/>
      <c r="FW48" s="153"/>
      <c r="FX48" s="153"/>
      <c r="FY48" s="153"/>
      <c r="FZ48" s="153"/>
      <c r="GA48" s="153"/>
      <c r="GB48" s="153"/>
      <c r="GC48" s="153"/>
      <c r="GD48" s="153"/>
      <c r="GE48" s="153"/>
      <c r="GF48" s="153"/>
      <c r="GG48" s="153"/>
      <c r="GH48" s="153"/>
      <c r="GI48" s="153"/>
      <c r="GJ48" s="153"/>
      <c r="GK48" s="153"/>
      <c r="GL48" s="153"/>
      <c r="GM48" s="153"/>
      <c r="GN48" s="153"/>
      <c r="GO48" s="153"/>
      <c r="GP48" s="153"/>
      <c r="GQ48" s="153"/>
      <c r="GR48" s="153"/>
      <c r="GS48" s="153"/>
      <c r="GT48" s="153"/>
      <c r="GU48" s="153"/>
      <c r="GV48" s="153"/>
      <c r="GW48" s="153"/>
      <c r="GX48" s="153"/>
      <c r="GY48" s="153"/>
      <c r="GZ48" s="153"/>
      <c r="HA48" s="153"/>
      <c r="HB48" s="153"/>
      <c r="HC48" s="153"/>
      <c r="HD48" s="153"/>
      <c r="HE48" s="153"/>
      <c r="HF48" s="153"/>
      <c r="HG48" s="153"/>
      <c r="HH48" s="153"/>
      <c r="HI48" s="153"/>
      <c r="HJ48" s="153"/>
      <c r="HK48" s="153"/>
      <c r="HL48" s="153"/>
      <c r="HM48" s="153"/>
      <c r="HN48" s="153"/>
    </row>
    <row r="49" spans="1:222" ht="12" x14ac:dyDescent="0.2">
      <c r="A49" s="153"/>
      <c r="B49" s="149" t="s">
        <v>131</v>
      </c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  <c r="BO49" s="153"/>
      <c r="BP49" s="153"/>
      <c r="BQ49" s="153"/>
      <c r="BR49" s="153"/>
      <c r="BS49" s="153"/>
      <c r="BT49" s="153"/>
      <c r="BU49" s="153"/>
      <c r="BV49" s="153"/>
      <c r="BW49" s="153"/>
      <c r="BX49" s="153"/>
      <c r="BY49" s="153"/>
      <c r="BZ49" s="153"/>
      <c r="CA49" s="153"/>
      <c r="CB49" s="153"/>
      <c r="CC49" s="153"/>
      <c r="CD49" s="153"/>
      <c r="CE49" s="153"/>
      <c r="CF49" s="153"/>
      <c r="CG49" s="153"/>
      <c r="CH49" s="153"/>
      <c r="CI49" s="153"/>
      <c r="CJ49" s="153"/>
      <c r="CK49" s="153"/>
      <c r="CL49" s="153"/>
      <c r="CM49" s="153"/>
      <c r="CN49" s="153"/>
      <c r="CO49" s="153"/>
      <c r="CP49" s="153"/>
      <c r="CQ49" s="153"/>
      <c r="CR49" s="153"/>
      <c r="CS49" s="153"/>
      <c r="CT49" s="153"/>
      <c r="CU49" s="153"/>
      <c r="CV49" s="153"/>
      <c r="CW49" s="153"/>
      <c r="CX49" s="153"/>
      <c r="CY49" s="153"/>
      <c r="CZ49" s="153"/>
      <c r="DA49" s="153"/>
      <c r="DB49" s="153"/>
      <c r="DC49" s="153"/>
      <c r="DD49" s="153"/>
      <c r="DE49" s="153"/>
      <c r="DF49" s="153"/>
      <c r="DG49" s="153"/>
      <c r="DH49" s="153"/>
      <c r="DI49" s="153"/>
      <c r="DJ49" s="153"/>
      <c r="DK49" s="153"/>
      <c r="DL49" s="153"/>
      <c r="DM49" s="153"/>
      <c r="DN49" s="153"/>
      <c r="DO49" s="153"/>
      <c r="DP49" s="153"/>
      <c r="DQ49" s="153"/>
      <c r="DR49" s="153"/>
      <c r="DS49" s="153"/>
      <c r="DT49" s="153"/>
      <c r="DU49" s="153"/>
      <c r="DV49" s="153"/>
      <c r="DW49" s="153"/>
      <c r="DX49" s="153"/>
      <c r="DY49" s="153"/>
      <c r="DZ49" s="153"/>
      <c r="EA49" s="153"/>
      <c r="EB49" s="153"/>
      <c r="EC49" s="153"/>
      <c r="ED49" s="153"/>
      <c r="EE49" s="153"/>
      <c r="EF49" s="153"/>
      <c r="EG49" s="153"/>
      <c r="EH49" s="153"/>
      <c r="EI49" s="153"/>
      <c r="EJ49" s="153"/>
      <c r="EK49" s="153"/>
      <c r="EL49" s="153"/>
      <c r="EM49" s="153"/>
      <c r="EN49" s="153"/>
      <c r="EO49" s="153"/>
      <c r="EP49" s="153"/>
      <c r="EQ49" s="153"/>
      <c r="ER49" s="153"/>
      <c r="ES49" s="153"/>
      <c r="ET49" s="153"/>
      <c r="EU49" s="153"/>
      <c r="EV49" s="153"/>
      <c r="EW49" s="153"/>
      <c r="EX49" s="153"/>
      <c r="EY49" s="153"/>
      <c r="EZ49" s="153"/>
      <c r="FA49" s="153"/>
      <c r="FB49" s="153"/>
      <c r="FC49" s="153"/>
      <c r="FD49" s="153"/>
      <c r="FE49" s="153"/>
      <c r="FF49" s="153"/>
      <c r="FG49" s="153"/>
      <c r="FH49" s="153"/>
      <c r="FI49" s="153"/>
      <c r="FJ49" s="153"/>
      <c r="FK49" s="153"/>
      <c r="FL49" s="153"/>
      <c r="FM49" s="153"/>
      <c r="FN49" s="153"/>
      <c r="FO49" s="153"/>
      <c r="FP49" s="153"/>
      <c r="FQ49" s="153"/>
      <c r="FR49" s="153"/>
      <c r="FS49" s="153"/>
      <c r="FT49" s="153"/>
      <c r="FU49" s="153"/>
      <c r="FV49" s="153"/>
      <c r="FW49" s="153"/>
      <c r="FX49" s="153"/>
      <c r="FY49" s="153"/>
      <c r="FZ49" s="153"/>
      <c r="GA49" s="153"/>
      <c r="GB49" s="153"/>
      <c r="GC49" s="153"/>
      <c r="GD49" s="153"/>
      <c r="GE49" s="153"/>
      <c r="GF49" s="153"/>
      <c r="GG49" s="153"/>
      <c r="GH49" s="153"/>
      <c r="GI49" s="153"/>
      <c r="GJ49" s="153"/>
      <c r="GK49" s="153"/>
      <c r="GL49" s="153"/>
      <c r="GM49" s="153"/>
      <c r="GN49" s="153"/>
      <c r="GO49" s="153"/>
      <c r="GP49" s="153"/>
      <c r="GQ49" s="153"/>
      <c r="GR49" s="153"/>
      <c r="GS49" s="153"/>
      <c r="GT49" s="153"/>
      <c r="GU49" s="153"/>
      <c r="GV49" s="153"/>
      <c r="GW49" s="153"/>
      <c r="GX49" s="153"/>
      <c r="GY49" s="153"/>
      <c r="GZ49" s="153"/>
      <c r="HA49" s="153"/>
      <c r="HB49" s="153"/>
      <c r="HC49" s="153"/>
      <c r="HD49" s="153"/>
      <c r="HE49" s="153"/>
      <c r="HF49" s="153"/>
      <c r="HG49" s="153"/>
      <c r="HH49" s="153"/>
      <c r="HI49" s="153"/>
      <c r="HJ49" s="153"/>
      <c r="HK49" s="153"/>
      <c r="HL49" s="153"/>
      <c r="HM49" s="153"/>
      <c r="HN49" s="153"/>
    </row>
    <row r="50" spans="1:222" ht="12" x14ac:dyDescent="0.2">
      <c r="A50" s="153"/>
      <c r="B50" s="146" t="s">
        <v>132</v>
      </c>
      <c r="C50" s="153"/>
      <c r="D50" s="153">
        <v>1</v>
      </c>
      <c r="E50" s="153">
        <v>1</v>
      </c>
      <c r="F50" s="153">
        <v>1</v>
      </c>
      <c r="G50" s="153">
        <v>1</v>
      </c>
      <c r="H50" s="153">
        <v>1</v>
      </c>
      <c r="I50" s="153">
        <v>1</v>
      </c>
      <c r="J50" s="153">
        <v>1</v>
      </c>
      <c r="K50" s="153">
        <v>1</v>
      </c>
      <c r="L50" s="153">
        <v>1</v>
      </c>
      <c r="M50" s="153">
        <v>1</v>
      </c>
      <c r="N50" s="153">
        <v>1</v>
      </c>
      <c r="O50" s="153">
        <v>1</v>
      </c>
      <c r="P50" s="153">
        <v>1</v>
      </c>
      <c r="Q50" s="153">
        <v>1</v>
      </c>
      <c r="R50" s="153">
        <v>1</v>
      </c>
      <c r="S50" s="153">
        <v>1</v>
      </c>
      <c r="T50" s="153">
        <v>1</v>
      </c>
      <c r="U50" s="153">
        <v>1</v>
      </c>
      <c r="V50" s="153">
        <v>1</v>
      </c>
      <c r="W50" s="153">
        <v>1</v>
      </c>
      <c r="X50" s="153">
        <v>1</v>
      </c>
      <c r="Y50" s="153">
        <v>1</v>
      </c>
      <c r="Z50" s="153">
        <v>1</v>
      </c>
      <c r="AA50" s="153">
        <v>1</v>
      </c>
      <c r="AB50" s="153">
        <v>1</v>
      </c>
      <c r="AC50" s="153">
        <v>1</v>
      </c>
      <c r="AD50" s="153">
        <v>1</v>
      </c>
      <c r="AE50" s="153">
        <v>1</v>
      </c>
      <c r="AF50" s="153">
        <v>1</v>
      </c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3"/>
      <c r="BQ50" s="153"/>
      <c r="BR50" s="153"/>
      <c r="BS50" s="153"/>
      <c r="BT50" s="153"/>
      <c r="BU50" s="153"/>
      <c r="BV50" s="153"/>
      <c r="BW50" s="153"/>
      <c r="BX50" s="153"/>
      <c r="BY50" s="153"/>
      <c r="BZ50" s="153"/>
      <c r="CA50" s="153"/>
      <c r="CB50" s="153"/>
      <c r="CC50" s="153"/>
      <c r="CD50" s="153"/>
      <c r="CE50" s="153"/>
      <c r="CF50" s="153"/>
      <c r="CG50" s="153"/>
      <c r="CH50" s="153"/>
      <c r="CI50" s="153"/>
      <c r="CJ50" s="153"/>
      <c r="CK50" s="153"/>
      <c r="CL50" s="153"/>
      <c r="CM50" s="153"/>
      <c r="CN50" s="153"/>
      <c r="CO50" s="153"/>
      <c r="CP50" s="153"/>
      <c r="CQ50" s="153"/>
      <c r="CR50" s="153"/>
      <c r="CS50" s="153"/>
      <c r="CT50" s="153"/>
      <c r="CU50" s="153"/>
      <c r="CV50" s="153"/>
      <c r="CW50" s="153"/>
      <c r="CX50" s="153"/>
      <c r="CY50" s="153"/>
      <c r="CZ50" s="153"/>
      <c r="DA50" s="153"/>
      <c r="DB50" s="153"/>
      <c r="DC50" s="153"/>
      <c r="DD50" s="153"/>
      <c r="DE50" s="153"/>
      <c r="DF50" s="153"/>
      <c r="DG50" s="153"/>
      <c r="DH50" s="153"/>
      <c r="DI50" s="153"/>
      <c r="DJ50" s="153"/>
      <c r="DK50" s="153"/>
      <c r="DL50" s="153"/>
      <c r="DM50" s="153"/>
      <c r="DN50" s="153"/>
      <c r="DO50" s="153"/>
      <c r="DP50" s="153"/>
      <c r="DQ50" s="153"/>
      <c r="DR50" s="153"/>
      <c r="DS50" s="153"/>
      <c r="DT50" s="153"/>
      <c r="DU50" s="153"/>
      <c r="DV50" s="153"/>
      <c r="DW50" s="153"/>
      <c r="DX50" s="153"/>
      <c r="DY50" s="153"/>
      <c r="DZ50" s="153"/>
      <c r="EA50" s="153"/>
      <c r="EB50" s="153"/>
      <c r="EC50" s="153"/>
      <c r="ED50" s="153"/>
      <c r="EE50" s="153"/>
      <c r="EF50" s="153"/>
      <c r="EG50" s="153"/>
      <c r="EH50" s="153"/>
      <c r="EI50" s="153"/>
      <c r="EJ50" s="153"/>
      <c r="EK50" s="153"/>
      <c r="EL50" s="153"/>
      <c r="EM50" s="153"/>
      <c r="EN50" s="153"/>
      <c r="EO50" s="153"/>
      <c r="EP50" s="153"/>
      <c r="EQ50" s="153"/>
      <c r="ER50" s="153"/>
      <c r="ES50" s="153"/>
      <c r="ET50" s="153"/>
      <c r="EU50" s="153"/>
      <c r="EV50" s="153"/>
      <c r="EW50" s="153"/>
      <c r="EX50" s="153"/>
      <c r="EY50" s="153"/>
      <c r="EZ50" s="153"/>
      <c r="FA50" s="153"/>
      <c r="FB50" s="153"/>
      <c r="FC50" s="153"/>
      <c r="FD50" s="153"/>
      <c r="FE50" s="153"/>
      <c r="FF50" s="153"/>
      <c r="FG50" s="153"/>
      <c r="FH50" s="153"/>
      <c r="FI50" s="153"/>
      <c r="FJ50" s="153"/>
      <c r="FK50" s="153"/>
      <c r="FL50" s="153"/>
      <c r="FM50" s="153"/>
      <c r="FN50" s="153"/>
      <c r="FO50" s="153"/>
      <c r="FP50" s="153"/>
      <c r="FQ50" s="153"/>
      <c r="FR50" s="153"/>
      <c r="FS50" s="153"/>
      <c r="FT50" s="153"/>
      <c r="FU50" s="153"/>
      <c r="FV50" s="153"/>
      <c r="FW50" s="153"/>
      <c r="FX50" s="153"/>
      <c r="FY50" s="153"/>
      <c r="FZ50" s="153"/>
      <c r="GA50" s="153"/>
      <c r="GB50" s="153"/>
      <c r="GC50" s="153"/>
      <c r="GD50" s="153"/>
      <c r="GE50" s="153"/>
      <c r="GF50" s="153"/>
      <c r="GG50" s="153"/>
      <c r="GH50" s="153"/>
      <c r="GI50" s="153"/>
      <c r="GJ50" s="153"/>
      <c r="GK50" s="153"/>
      <c r="GL50" s="153"/>
      <c r="GM50" s="153"/>
      <c r="GN50" s="153"/>
      <c r="GO50" s="153"/>
      <c r="GP50" s="153"/>
      <c r="GQ50" s="153"/>
      <c r="GR50" s="153"/>
      <c r="GS50" s="153"/>
      <c r="GT50" s="153"/>
      <c r="GU50" s="153"/>
      <c r="GV50" s="153"/>
      <c r="GW50" s="153"/>
      <c r="GX50" s="153"/>
      <c r="GY50" s="153"/>
      <c r="GZ50" s="153"/>
      <c r="HA50" s="153"/>
      <c r="HB50" s="153"/>
      <c r="HC50" s="153"/>
      <c r="HD50" s="153"/>
      <c r="HE50" s="153"/>
      <c r="HF50" s="153"/>
      <c r="HG50" s="153"/>
      <c r="HH50" s="153"/>
      <c r="HI50" s="153"/>
      <c r="HJ50" s="153"/>
      <c r="HK50" s="153"/>
      <c r="HL50" s="153"/>
      <c r="HM50" s="153"/>
      <c r="HN50" s="153"/>
    </row>
    <row r="51" spans="1:222" ht="12" x14ac:dyDescent="0.2">
      <c r="A51" s="154"/>
      <c r="B51" s="152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  <c r="DT51" s="155"/>
      <c r="DU51" s="155"/>
      <c r="DV51" s="155"/>
      <c r="DW51" s="155"/>
      <c r="DX51" s="155"/>
      <c r="DY51" s="155"/>
      <c r="DZ51" s="155"/>
      <c r="EA51" s="155"/>
      <c r="EB51" s="155"/>
      <c r="EC51" s="155"/>
      <c r="ED51" s="155"/>
      <c r="EE51" s="155"/>
      <c r="EF51" s="155"/>
      <c r="EG51" s="155"/>
      <c r="EH51" s="155"/>
      <c r="EI51" s="155"/>
      <c r="EJ51" s="155"/>
      <c r="EK51" s="155"/>
      <c r="EL51" s="155"/>
      <c r="EM51" s="155"/>
      <c r="EN51" s="155"/>
      <c r="EO51" s="155"/>
      <c r="EP51" s="155"/>
      <c r="EQ51" s="155"/>
      <c r="ER51" s="155"/>
      <c r="ES51" s="155"/>
      <c r="ET51" s="155"/>
      <c r="EU51" s="155"/>
      <c r="EV51" s="155"/>
      <c r="EW51" s="155"/>
      <c r="EX51" s="155"/>
      <c r="EY51" s="155"/>
      <c r="EZ51" s="155"/>
      <c r="FA51" s="155"/>
      <c r="FB51" s="155"/>
      <c r="FC51" s="155"/>
      <c r="FD51" s="155"/>
      <c r="FE51" s="155"/>
      <c r="FF51" s="155"/>
      <c r="FG51" s="155"/>
      <c r="FH51" s="155"/>
      <c r="FI51" s="155"/>
      <c r="FJ51" s="155"/>
      <c r="FK51" s="155"/>
      <c r="FL51" s="155"/>
      <c r="FM51" s="155"/>
      <c r="FN51" s="155"/>
      <c r="FO51" s="155"/>
      <c r="FP51" s="155"/>
      <c r="FQ51" s="155"/>
      <c r="FR51" s="155"/>
      <c r="FS51" s="155"/>
      <c r="FT51" s="155"/>
      <c r="FU51" s="155"/>
      <c r="FV51" s="155"/>
      <c r="FW51" s="155"/>
      <c r="FX51" s="155"/>
      <c r="FY51" s="155"/>
      <c r="FZ51" s="155"/>
      <c r="GA51" s="155"/>
      <c r="GB51" s="155"/>
      <c r="GC51" s="155"/>
      <c r="GD51" s="155"/>
      <c r="GE51" s="155"/>
      <c r="GF51" s="155"/>
      <c r="GG51" s="155"/>
      <c r="GH51" s="155"/>
      <c r="GI51" s="155"/>
      <c r="GJ51" s="155"/>
      <c r="GK51" s="155"/>
      <c r="GL51" s="155"/>
      <c r="GM51" s="155"/>
      <c r="GN51" s="155"/>
      <c r="GO51" s="155"/>
      <c r="GP51" s="155"/>
      <c r="GQ51" s="155"/>
      <c r="GR51" s="155"/>
      <c r="GS51" s="155"/>
      <c r="GT51" s="155"/>
      <c r="GU51" s="155"/>
      <c r="GV51" s="155"/>
      <c r="GW51" s="155"/>
      <c r="GX51" s="155"/>
      <c r="GY51" s="155"/>
      <c r="GZ51" s="155"/>
      <c r="HA51" s="155"/>
      <c r="HB51" s="155"/>
      <c r="HC51" s="155"/>
      <c r="HD51" s="155"/>
      <c r="HE51" s="155"/>
      <c r="HF51" s="155"/>
      <c r="HG51" s="155"/>
      <c r="HH51" s="155"/>
      <c r="HI51" s="155"/>
      <c r="HJ51" s="155"/>
      <c r="HK51" s="155"/>
      <c r="HL51" s="155"/>
      <c r="HM51" s="155"/>
      <c r="HN51" s="155"/>
    </row>
    <row r="52" spans="1:222" ht="12" x14ac:dyDescent="0.2">
      <c r="A52" s="155"/>
      <c r="B52" s="156"/>
      <c r="C52" s="155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</row>
    <row r="53" spans="1:222" ht="12" x14ac:dyDescent="0.2">
      <c r="A53" s="155"/>
      <c r="B53" s="158"/>
      <c r="C53" s="155"/>
    </row>
    <row r="54" spans="1:222" ht="12" x14ac:dyDescent="0.2">
      <c r="A54" s="155"/>
      <c r="B54" s="158"/>
      <c r="C54" s="155"/>
    </row>
    <row r="55" spans="1:222" ht="12" x14ac:dyDescent="0.2">
      <c r="A55" s="155"/>
      <c r="B55" s="158"/>
      <c r="C55" s="155"/>
    </row>
    <row r="56" spans="1:222" ht="12" x14ac:dyDescent="0.2">
      <c r="A56" s="153"/>
      <c r="B56" s="159"/>
      <c r="C56" s="153"/>
    </row>
    <row r="57" spans="1:222" ht="12" x14ac:dyDescent="0.2">
      <c r="A57" s="153"/>
      <c r="B57" s="160"/>
      <c r="C57" s="153"/>
    </row>
    <row r="58" spans="1:222" ht="12" x14ac:dyDescent="0.2">
      <c r="A58" s="153"/>
      <c r="B58" s="160"/>
      <c r="C58" s="153"/>
    </row>
    <row r="59" spans="1:222" ht="12" x14ac:dyDescent="0.2">
      <c r="A59" s="153"/>
      <c r="B59" s="160"/>
      <c r="C59" s="153"/>
    </row>
    <row r="60" spans="1:222" ht="12" x14ac:dyDescent="0.2"/>
    <row r="61" spans="1:222" ht="12" x14ac:dyDescent="0.2">
      <c r="A61" s="162"/>
      <c r="B61" s="163"/>
      <c r="C61" s="137"/>
    </row>
    <row r="62" spans="1:222" ht="12" x14ac:dyDescent="0.2">
      <c r="A62" s="164"/>
      <c r="B62" s="131"/>
    </row>
    <row r="63" spans="1:222" ht="12" x14ac:dyDescent="0.2">
      <c r="A63" s="145"/>
      <c r="B63" s="146"/>
      <c r="C63" s="145"/>
    </row>
    <row r="64" spans="1:222" ht="12" x14ac:dyDescent="0.2">
      <c r="A64" s="144"/>
      <c r="B64" s="165"/>
      <c r="C64" s="144"/>
    </row>
    <row r="65" spans="1:9" s="133" customFormat="1" ht="12" x14ac:dyDescent="0.2">
      <c r="A65" s="144"/>
      <c r="B65" s="165"/>
      <c r="C65" s="144"/>
      <c r="D65" s="157"/>
      <c r="E65" s="157"/>
      <c r="F65" s="157"/>
      <c r="G65" s="157"/>
      <c r="H65" s="157"/>
      <c r="I65" s="157"/>
    </row>
    <row r="66" spans="1:9" s="133" customFormat="1" ht="12" x14ac:dyDescent="0.2">
      <c r="A66" s="144"/>
      <c r="B66" s="165"/>
      <c r="C66" s="144"/>
      <c r="D66" s="157"/>
      <c r="E66" s="157"/>
      <c r="F66" s="157"/>
      <c r="G66" s="157"/>
      <c r="H66" s="157"/>
      <c r="I66" s="157"/>
    </row>
    <row r="67" spans="1:9" s="133" customFormat="1" ht="12" x14ac:dyDescent="0.2">
      <c r="A67" s="145"/>
      <c r="B67" s="146"/>
      <c r="C67" s="144"/>
      <c r="D67" s="157"/>
      <c r="E67" s="157"/>
      <c r="F67" s="157"/>
      <c r="G67" s="157"/>
      <c r="H67" s="157"/>
      <c r="I67" s="157"/>
    </row>
    <row r="68" spans="1:9" s="133" customFormat="1" ht="12" x14ac:dyDescent="0.2">
      <c r="A68" s="144"/>
      <c r="B68" s="165"/>
      <c r="C68" s="144"/>
      <c r="D68" s="157"/>
      <c r="E68" s="157"/>
      <c r="F68" s="157"/>
      <c r="G68" s="157"/>
      <c r="H68" s="157"/>
      <c r="I68" s="157"/>
    </row>
    <row r="69" spans="1:9" s="133" customFormat="1" ht="12" x14ac:dyDescent="0.2">
      <c r="A69" s="144"/>
      <c r="B69" s="165"/>
      <c r="C69" s="144"/>
      <c r="D69" s="157"/>
      <c r="E69" s="157"/>
      <c r="F69" s="157"/>
      <c r="G69" s="157"/>
      <c r="H69" s="157"/>
      <c r="I69" s="157"/>
    </row>
    <row r="70" spans="1:9" s="133" customFormat="1" ht="12" x14ac:dyDescent="0.2">
      <c r="A70" s="144"/>
      <c r="B70" s="165"/>
      <c r="C70" s="144"/>
      <c r="D70" s="157"/>
      <c r="E70" s="157"/>
      <c r="F70" s="157"/>
      <c r="G70" s="157"/>
      <c r="H70" s="157"/>
      <c r="I70" s="157"/>
    </row>
    <row r="71" spans="1:9" s="133" customFormat="1" ht="12" x14ac:dyDescent="0.2">
      <c r="A71" s="153"/>
      <c r="B71" s="166"/>
      <c r="C71" s="153"/>
      <c r="D71" s="157"/>
      <c r="E71" s="157"/>
      <c r="F71" s="157"/>
      <c r="G71" s="157"/>
      <c r="H71" s="157"/>
      <c r="I71" s="157"/>
    </row>
    <row r="72" spans="1:9" s="133" customFormat="1" ht="12" x14ac:dyDescent="0.2">
      <c r="A72" s="153"/>
      <c r="B72" s="153"/>
      <c r="C72" s="153"/>
      <c r="D72" s="157"/>
      <c r="E72" s="157"/>
      <c r="F72" s="157"/>
      <c r="G72" s="157"/>
      <c r="H72" s="157"/>
      <c r="I72" s="157"/>
    </row>
    <row r="73" spans="1:9" s="133" customFormat="1" ht="12" x14ac:dyDescent="0.2">
      <c r="A73" s="153"/>
      <c r="B73" s="160"/>
      <c r="C73" s="153"/>
      <c r="D73" s="157"/>
      <c r="E73" s="157"/>
      <c r="F73" s="157"/>
      <c r="G73" s="157"/>
      <c r="H73" s="157"/>
      <c r="I73" s="157"/>
    </row>
    <row r="74" spans="1:9" s="133" customFormat="1" ht="12" x14ac:dyDescent="0.2">
      <c r="A74" s="153"/>
      <c r="B74" s="160"/>
      <c r="C74" s="153"/>
      <c r="D74" s="157"/>
      <c r="E74" s="157"/>
      <c r="F74" s="157"/>
      <c r="G74" s="157"/>
      <c r="H74" s="157"/>
      <c r="I74" s="157"/>
    </row>
    <row r="75" spans="1:9" s="133" customFormat="1" ht="12" x14ac:dyDescent="0.2">
      <c r="A75" s="155"/>
      <c r="B75" s="167"/>
      <c r="C75" s="155"/>
      <c r="D75" s="157"/>
      <c r="E75" s="157"/>
      <c r="F75" s="157"/>
      <c r="G75" s="157"/>
      <c r="H75" s="157"/>
      <c r="I75" s="157"/>
    </row>
    <row r="76" spans="1:9" s="133" customFormat="1" ht="12" x14ac:dyDescent="0.2">
      <c r="A76" s="155"/>
      <c r="B76" s="155"/>
      <c r="C76" s="155"/>
      <c r="D76" s="157"/>
      <c r="E76" s="157"/>
      <c r="F76" s="157"/>
      <c r="G76" s="157"/>
      <c r="H76" s="157"/>
      <c r="I76" s="157"/>
    </row>
    <row r="77" spans="1:9" s="133" customFormat="1" ht="12" x14ac:dyDescent="0.2">
      <c r="A77" s="155"/>
      <c r="B77" s="158"/>
      <c r="C77" s="155"/>
      <c r="D77" s="157"/>
      <c r="E77" s="157"/>
      <c r="F77" s="157"/>
      <c r="G77" s="157"/>
      <c r="H77" s="157"/>
      <c r="I77" s="157"/>
    </row>
    <row r="78" spans="1:9" s="133" customFormat="1" ht="12" x14ac:dyDescent="0.2">
      <c r="A78" s="155"/>
      <c r="B78" s="158"/>
      <c r="C78" s="155"/>
      <c r="D78" s="157"/>
      <c r="E78" s="157"/>
      <c r="F78" s="157"/>
      <c r="G78" s="157"/>
      <c r="H78" s="157"/>
      <c r="I78" s="157"/>
    </row>
    <row r="79" spans="1:9" s="133" customFormat="1" ht="12" x14ac:dyDescent="0.2">
      <c r="A79" s="155"/>
      <c r="B79" s="156"/>
      <c r="C79" s="155"/>
      <c r="D79" s="157"/>
      <c r="E79" s="157"/>
      <c r="F79" s="157"/>
      <c r="G79" s="157"/>
      <c r="H79" s="157"/>
      <c r="I79" s="157"/>
    </row>
    <row r="80" spans="1:9" s="133" customFormat="1" ht="12" x14ac:dyDescent="0.2">
      <c r="A80" s="155"/>
      <c r="B80" s="158"/>
      <c r="C80" s="155"/>
      <c r="D80" s="157"/>
      <c r="E80" s="157"/>
      <c r="F80" s="157"/>
      <c r="G80" s="157"/>
      <c r="H80" s="157"/>
      <c r="I80" s="157"/>
    </row>
    <row r="81" spans="1:222" ht="12" x14ac:dyDescent="0.2">
      <c r="A81" s="155"/>
      <c r="B81" s="158"/>
      <c r="C81" s="155"/>
    </row>
    <row r="82" spans="1:222" ht="12" x14ac:dyDescent="0.2">
      <c r="A82" s="155"/>
      <c r="B82" s="158"/>
      <c r="C82" s="155"/>
    </row>
    <row r="83" spans="1:222" ht="12" x14ac:dyDescent="0.2">
      <c r="A83" s="153"/>
      <c r="B83" s="159"/>
      <c r="C83" s="153"/>
    </row>
    <row r="84" spans="1:222" ht="12" x14ac:dyDescent="0.2">
      <c r="A84" s="153"/>
      <c r="B84" s="160"/>
      <c r="C84" s="153"/>
    </row>
    <row r="85" spans="1:222" ht="12" x14ac:dyDescent="0.2">
      <c r="A85" s="153"/>
      <c r="B85" s="160"/>
      <c r="C85" s="153"/>
    </row>
    <row r="86" spans="1:222" ht="12" x14ac:dyDescent="0.2">
      <c r="A86" s="153"/>
      <c r="B86" s="160"/>
      <c r="C86" s="153"/>
    </row>
    <row r="87" spans="1:222" ht="12" x14ac:dyDescent="0.2"/>
    <row r="88" spans="1:222" ht="12" x14ac:dyDescent="0.2">
      <c r="A88" s="162"/>
      <c r="B88" s="163"/>
      <c r="C88" s="137"/>
      <c r="D88" s="143"/>
      <c r="E88" s="143"/>
      <c r="F88" s="143"/>
      <c r="G88" s="143"/>
      <c r="H88" s="143"/>
      <c r="I88" s="143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AJ88" s="144"/>
      <c r="AK88" s="144"/>
      <c r="AL88" s="144"/>
      <c r="AM88" s="144"/>
      <c r="AN88" s="144"/>
      <c r="AO88" s="144"/>
      <c r="AP88" s="144"/>
      <c r="AQ88" s="144"/>
      <c r="AR88" s="144"/>
      <c r="AS88" s="144"/>
      <c r="AT88" s="144"/>
      <c r="AU88" s="144"/>
      <c r="AV88" s="144"/>
      <c r="AW88" s="144"/>
      <c r="AX88" s="144"/>
      <c r="AY88" s="144"/>
      <c r="AZ88" s="144"/>
      <c r="BA88" s="144"/>
      <c r="BB88" s="144"/>
      <c r="BC88" s="144"/>
      <c r="BD88" s="144"/>
      <c r="BE88" s="144"/>
      <c r="BF88" s="144"/>
      <c r="BG88" s="144"/>
      <c r="BH88" s="144"/>
      <c r="BI88" s="144"/>
      <c r="BJ88" s="144"/>
      <c r="BK88" s="144"/>
      <c r="BL88" s="144"/>
      <c r="BM88" s="144"/>
      <c r="BN88" s="144"/>
      <c r="BO88" s="144"/>
      <c r="BP88" s="144"/>
      <c r="BQ88" s="144"/>
      <c r="BR88" s="144"/>
      <c r="BS88" s="144"/>
      <c r="BT88" s="144"/>
      <c r="BU88" s="144"/>
      <c r="BV88" s="144"/>
      <c r="BW88" s="144"/>
      <c r="BX88" s="144"/>
      <c r="BY88" s="144"/>
      <c r="BZ88" s="144"/>
      <c r="CA88" s="144"/>
      <c r="CB88" s="144"/>
      <c r="CC88" s="144"/>
      <c r="CD88" s="144"/>
      <c r="CE88" s="144"/>
      <c r="CF88" s="144"/>
      <c r="CG88" s="144"/>
      <c r="CH88" s="144"/>
      <c r="CI88" s="144"/>
      <c r="CJ88" s="144"/>
      <c r="CK88" s="144"/>
      <c r="CL88" s="144"/>
      <c r="CM88" s="144"/>
      <c r="CN88" s="144"/>
      <c r="CO88" s="144"/>
      <c r="CP88" s="144"/>
      <c r="CQ88" s="144"/>
      <c r="CR88" s="144"/>
      <c r="CS88" s="144"/>
      <c r="CT88" s="144"/>
      <c r="CU88" s="144"/>
      <c r="CV88" s="144"/>
      <c r="CW88" s="144"/>
      <c r="CX88" s="144"/>
      <c r="CY88" s="144"/>
      <c r="CZ88" s="144"/>
      <c r="DA88" s="144"/>
      <c r="DB88" s="144"/>
      <c r="DC88" s="144"/>
      <c r="DD88" s="144"/>
      <c r="DE88" s="144"/>
      <c r="DF88" s="144"/>
      <c r="DG88" s="144"/>
      <c r="DH88" s="144"/>
      <c r="DI88" s="144"/>
      <c r="DJ88" s="144"/>
      <c r="DK88" s="144"/>
      <c r="DL88" s="144"/>
      <c r="DM88" s="144"/>
      <c r="DN88" s="144"/>
      <c r="DO88" s="144"/>
      <c r="DP88" s="144"/>
      <c r="DQ88" s="144"/>
      <c r="DR88" s="144"/>
      <c r="DS88" s="144"/>
      <c r="DT88" s="144"/>
      <c r="DU88" s="144"/>
      <c r="DV88" s="144"/>
      <c r="DW88" s="144"/>
      <c r="DX88" s="144"/>
      <c r="DY88" s="144"/>
      <c r="DZ88" s="144"/>
      <c r="EA88" s="144"/>
      <c r="EB88" s="144"/>
      <c r="EC88" s="144"/>
      <c r="ED88" s="144"/>
      <c r="EE88" s="144"/>
      <c r="EF88" s="144"/>
      <c r="EG88" s="144"/>
      <c r="EH88" s="144"/>
      <c r="EI88" s="144"/>
      <c r="EJ88" s="144"/>
      <c r="EK88" s="144"/>
      <c r="EL88" s="144"/>
      <c r="EM88" s="144"/>
      <c r="EN88" s="144"/>
      <c r="EO88" s="144"/>
      <c r="EP88" s="144"/>
      <c r="EQ88" s="144"/>
      <c r="ER88" s="144"/>
      <c r="ES88" s="144"/>
      <c r="ET88" s="144"/>
      <c r="EU88" s="144"/>
      <c r="EV88" s="144"/>
      <c r="EW88" s="144"/>
      <c r="EX88" s="144"/>
      <c r="EY88" s="144"/>
      <c r="EZ88" s="144"/>
      <c r="FA88" s="144"/>
      <c r="FB88" s="144"/>
      <c r="FC88" s="144"/>
      <c r="FD88" s="144"/>
      <c r="FE88" s="144"/>
      <c r="FF88" s="144"/>
      <c r="FG88" s="144"/>
      <c r="FH88" s="144"/>
      <c r="FI88" s="144"/>
      <c r="FJ88" s="144"/>
      <c r="FK88" s="144"/>
      <c r="FL88" s="144"/>
      <c r="FM88" s="144"/>
      <c r="FN88" s="144"/>
      <c r="FO88" s="144"/>
      <c r="FP88" s="144"/>
      <c r="FQ88" s="144"/>
      <c r="FR88" s="144"/>
      <c r="FS88" s="144"/>
      <c r="FT88" s="144"/>
      <c r="FU88" s="144"/>
      <c r="FV88" s="144"/>
      <c r="FW88" s="144"/>
      <c r="FX88" s="144"/>
      <c r="FY88" s="144"/>
      <c r="FZ88" s="144"/>
      <c r="GA88" s="144"/>
      <c r="GB88" s="144"/>
      <c r="GC88" s="144"/>
      <c r="GD88" s="144"/>
      <c r="GE88" s="144"/>
      <c r="GF88" s="144"/>
      <c r="GG88" s="144"/>
      <c r="GH88" s="144"/>
      <c r="GI88" s="144"/>
      <c r="GJ88" s="144"/>
      <c r="GK88" s="144"/>
      <c r="GL88" s="144"/>
      <c r="GM88" s="144"/>
      <c r="GN88" s="144"/>
      <c r="GO88" s="144"/>
      <c r="GP88" s="144"/>
      <c r="GQ88" s="144"/>
      <c r="GR88" s="144"/>
      <c r="GS88" s="144"/>
      <c r="GT88" s="144"/>
      <c r="GU88" s="144"/>
      <c r="GV88" s="144"/>
      <c r="GW88" s="144"/>
      <c r="GX88" s="144"/>
      <c r="GY88" s="144"/>
      <c r="GZ88" s="144"/>
      <c r="HA88" s="144"/>
      <c r="HB88" s="144"/>
      <c r="HC88" s="144"/>
      <c r="HD88" s="144"/>
      <c r="HE88" s="144"/>
      <c r="HF88" s="144"/>
      <c r="HG88" s="144"/>
      <c r="HH88" s="144"/>
      <c r="HI88" s="144"/>
      <c r="HJ88" s="144"/>
      <c r="HK88" s="144"/>
      <c r="HL88" s="144"/>
      <c r="HM88" s="144"/>
      <c r="HN88" s="144"/>
    </row>
    <row r="89" spans="1:222" ht="12" x14ac:dyDescent="0.2">
      <c r="A89" s="164"/>
      <c r="B89" s="131"/>
    </row>
    <row r="90" spans="1:222" ht="12" x14ac:dyDescent="0.2">
      <c r="A90" s="145"/>
      <c r="B90" s="146"/>
      <c r="C90" s="145"/>
    </row>
    <row r="91" spans="1:222" ht="12" x14ac:dyDescent="0.2">
      <c r="A91" s="144"/>
      <c r="B91" s="165"/>
      <c r="C91" s="144"/>
    </row>
    <row r="92" spans="1:222" ht="12" x14ac:dyDescent="0.2">
      <c r="A92" s="144"/>
      <c r="B92" s="165"/>
      <c r="C92" s="144"/>
    </row>
    <row r="93" spans="1:222" ht="12" x14ac:dyDescent="0.2">
      <c r="A93" s="144"/>
      <c r="B93" s="165"/>
      <c r="C93" s="144"/>
    </row>
    <row r="94" spans="1:222" ht="12" x14ac:dyDescent="0.2">
      <c r="A94" s="145"/>
      <c r="B94" s="146"/>
      <c r="C94" s="144"/>
    </row>
    <row r="95" spans="1:222" ht="12" x14ac:dyDescent="0.2">
      <c r="A95" s="144"/>
      <c r="B95" s="165"/>
      <c r="C95" s="144"/>
    </row>
    <row r="96" spans="1:222" ht="12" x14ac:dyDescent="0.2">
      <c r="A96" s="144"/>
      <c r="B96" s="165"/>
      <c r="C96" s="144"/>
    </row>
    <row r="97" spans="1:9" s="133" customFormat="1" ht="12" x14ac:dyDescent="0.2">
      <c r="A97" s="144"/>
      <c r="B97" s="165"/>
      <c r="C97" s="144"/>
      <c r="D97" s="157"/>
      <c r="E97" s="157"/>
      <c r="F97" s="157"/>
      <c r="G97" s="157"/>
      <c r="H97" s="157"/>
      <c r="I97" s="157"/>
    </row>
    <row r="98" spans="1:9" s="133" customFormat="1" ht="12" x14ac:dyDescent="0.2">
      <c r="A98" s="153"/>
      <c r="B98" s="166"/>
      <c r="C98" s="153"/>
      <c r="D98" s="157"/>
      <c r="E98" s="157"/>
      <c r="F98" s="157"/>
      <c r="G98" s="157"/>
      <c r="H98" s="157"/>
      <c r="I98" s="157"/>
    </row>
    <row r="99" spans="1:9" s="133" customFormat="1" ht="12" x14ac:dyDescent="0.2">
      <c r="A99" s="153"/>
      <c r="B99" s="153"/>
      <c r="C99" s="153"/>
      <c r="D99" s="157"/>
      <c r="E99" s="157"/>
      <c r="F99" s="157"/>
      <c r="G99" s="157"/>
      <c r="H99" s="157"/>
      <c r="I99" s="157"/>
    </row>
    <row r="100" spans="1:9" s="133" customFormat="1" ht="12" x14ac:dyDescent="0.2">
      <c r="A100" s="153"/>
      <c r="B100" s="160"/>
      <c r="C100" s="153"/>
      <c r="D100" s="157"/>
      <c r="E100" s="157"/>
      <c r="F100" s="157"/>
      <c r="G100" s="157"/>
      <c r="H100" s="157"/>
      <c r="I100" s="157"/>
    </row>
    <row r="101" spans="1:9" s="133" customFormat="1" ht="12" x14ac:dyDescent="0.2">
      <c r="A101" s="153"/>
      <c r="B101" s="160"/>
      <c r="C101" s="153"/>
      <c r="D101" s="157"/>
      <c r="E101" s="157"/>
      <c r="F101" s="157"/>
      <c r="G101" s="157"/>
      <c r="H101" s="157"/>
      <c r="I101" s="157"/>
    </row>
    <row r="102" spans="1:9" s="133" customFormat="1" ht="12" x14ac:dyDescent="0.2">
      <c r="A102" s="155"/>
      <c r="B102" s="167"/>
      <c r="C102" s="155"/>
      <c r="D102" s="157"/>
      <c r="E102" s="157"/>
      <c r="F102" s="157"/>
      <c r="G102" s="157"/>
      <c r="H102" s="157"/>
      <c r="I102" s="157"/>
    </row>
    <row r="103" spans="1:9" s="133" customFormat="1" ht="12" x14ac:dyDescent="0.2">
      <c r="A103" s="155"/>
      <c r="B103" s="155"/>
      <c r="C103" s="155"/>
      <c r="D103" s="157"/>
      <c r="E103" s="157"/>
      <c r="F103" s="157"/>
      <c r="G103" s="157"/>
      <c r="H103" s="157"/>
      <c r="I103" s="157"/>
    </row>
    <row r="104" spans="1:9" s="133" customFormat="1" ht="12" x14ac:dyDescent="0.2">
      <c r="A104" s="155"/>
      <c r="B104" s="158"/>
      <c r="C104" s="155"/>
      <c r="D104" s="157"/>
      <c r="E104" s="157"/>
      <c r="F104" s="157"/>
      <c r="G104" s="157"/>
      <c r="H104" s="157"/>
      <c r="I104" s="157"/>
    </row>
    <row r="105" spans="1:9" s="133" customFormat="1" ht="12" x14ac:dyDescent="0.2">
      <c r="A105" s="155"/>
      <c r="B105" s="158"/>
      <c r="C105" s="155"/>
      <c r="D105" s="157"/>
      <c r="E105" s="157"/>
      <c r="F105" s="157"/>
      <c r="G105" s="157"/>
      <c r="H105" s="157"/>
      <c r="I105" s="157"/>
    </row>
    <row r="106" spans="1:9" s="133" customFormat="1" ht="12" x14ac:dyDescent="0.2">
      <c r="A106" s="155"/>
      <c r="B106" s="156"/>
      <c r="C106" s="155"/>
      <c r="D106" s="157"/>
      <c r="E106" s="157"/>
      <c r="F106" s="157"/>
      <c r="G106" s="157"/>
      <c r="H106" s="157"/>
      <c r="I106" s="157"/>
    </row>
    <row r="107" spans="1:9" s="133" customFormat="1" ht="12" x14ac:dyDescent="0.2">
      <c r="A107" s="155"/>
      <c r="B107" s="158"/>
      <c r="C107" s="155"/>
      <c r="D107" s="157"/>
      <c r="E107" s="157"/>
      <c r="F107" s="157"/>
      <c r="G107" s="157"/>
      <c r="H107" s="157"/>
      <c r="I107" s="157"/>
    </row>
    <row r="108" spans="1:9" s="133" customFormat="1" ht="12" x14ac:dyDescent="0.2">
      <c r="A108" s="155"/>
      <c r="B108" s="158"/>
      <c r="C108" s="155"/>
      <c r="D108" s="157"/>
      <c r="E108" s="157"/>
      <c r="F108" s="157"/>
      <c r="G108" s="157"/>
      <c r="H108" s="157"/>
      <c r="I108" s="157"/>
    </row>
    <row r="109" spans="1:9" s="133" customFormat="1" ht="12" x14ac:dyDescent="0.2">
      <c r="A109" s="155"/>
      <c r="B109" s="158"/>
      <c r="C109" s="155"/>
      <c r="D109" s="157"/>
      <c r="E109" s="157"/>
      <c r="F109" s="157"/>
      <c r="G109" s="157"/>
      <c r="H109" s="157"/>
      <c r="I109" s="157"/>
    </row>
    <row r="110" spans="1:9" s="133" customFormat="1" ht="12" x14ac:dyDescent="0.2">
      <c r="A110" s="153"/>
      <c r="B110" s="159"/>
      <c r="C110" s="153"/>
      <c r="D110" s="157"/>
      <c r="E110" s="157"/>
      <c r="F110" s="157"/>
      <c r="G110" s="157"/>
      <c r="H110" s="157"/>
      <c r="I110" s="157"/>
    </row>
    <row r="111" spans="1:9" s="133" customFormat="1" ht="12" x14ac:dyDescent="0.2">
      <c r="A111" s="153"/>
      <c r="B111" s="160"/>
      <c r="C111" s="153"/>
      <c r="D111" s="157"/>
      <c r="E111" s="157"/>
      <c r="F111" s="157"/>
      <c r="G111" s="157"/>
      <c r="H111" s="157"/>
      <c r="I111" s="157"/>
    </row>
    <row r="112" spans="1:9" s="133" customFormat="1" ht="12" x14ac:dyDescent="0.2">
      <c r="A112" s="153"/>
      <c r="B112" s="160"/>
      <c r="C112" s="153"/>
      <c r="D112" s="157"/>
      <c r="E112" s="157"/>
      <c r="F112" s="157"/>
      <c r="G112" s="157"/>
      <c r="H112" s="157"/>
      <c r="I112" s="157"/>
    </row>
    <row r="113" spans="1:9" s="133" customFormat="1" ht="12" x14ac:dyDescent="0.2">
      <c r="A113" s="153"/>
      <c r="B113" s="160"/>
      <c r="C113" s="153"/>
      <c r="D113" s="157"/>
      <c r="E113" s="157"/>
      <c r="F113" s="157"/>
      <c r="G113" s="157"/>
      <c r="H113" s="157"/>
      <c r="I113" s="157"/>
    </row>
    <row r="114" spans="1:9" s="133" customFormat="1" ht="12" x14ac:dyDescent="0.2">
      <c r="B114" s="161"/>
      <c r="D114" s="157"/>
      <c r="E114" s="157"/>
      <c r="F114" s="157"/>
      <c r="G114" s="157"/>
      <c r="H114" s="157"/>
      <c r="I114" s="157"/>
    </row>
    <row r="115" spans="1:9" s="133" customFormat="1" ht="12" x14ac:dyDescent="0.2">
      <c r="A115" s="162"/>
      <c r="B115" s="163"/>
      <c r="C115" s="137"/>
      <c r="D115" s="157"/>
      <c r="E115" s="157"/>
      <c r="F115" s="157"/>
      <c r="G115" s="157"/>
      <c r="H115" s="157"/>
      <c r="I115" s="157"/>
    </row>
    <row r="116" spans="1:9" s="133" customFormat="1" ht="12" x14ac:dyDescent="0.2">
      <c r="A116" s="164"/>
      <c r="B116" s="131"/>
      <c r="D116" s="157"/>
      <c r="E116" s="157"/>
      <c r="F116" s="157"/>
      <c r="G116" s="157"/>
      <c r="H116" s="157"/>
      <c r="I116" s="157"/>
    </row>
    <row r="117" spans="1:9" s="133" customFormat="1" ht="12" x14ac:dyDescent="0.2">
      <c r="A117" s="145"/>
      <c r="B117" s="146"/>
      <c r="C117" s="145"/>
      <c r="D117" s="157"/>
      <c r="E117" s="157"/>
      <c r="F117" s="157"/>
      <c r="G117" s="157"/>
      <c r="H117" s="157"/>
      <c r="I117" s="157"/>
    </row>
    <row r="118" spans="1:9" s="133" customFormat="1" ht="12" x14ac:dyDescent="0.2">
      <c r="A118" s="144"/>
      <c r="B118" s="165"/>
      <c r="C118" s="144"/>
      <c r="D118" s="157"/>
      <c r="E118" s="157"/>
      <c r="F118" s="157"/>
      <c r="G118" s="157"/>
      <c r="H118" s="157"/>
      <c r="I118" s="157"/>
    </row>
    <row r="119" spans="1:9" s="133" customFormat="1" ht="12" x14ac:dyDescent="0.2">
      <c r="A119" s="144"/>
      <c r="B119" s="165"/>
      <c r="C119" s="144"/>
      <c r="D119" s="157"/>
      <c r="E119" s="157"/>
      <c r="F119" s="157"/>
      <c r="G119" s="157"/>
      <c r="H119" s="157"/>
      <c r="I119" s="157"/>
    </row>
    <row r="120" spans="1:9" s="133" customFormat="1" ht="12" x14ac:dyDescent="0.2">
      <c r="A120" s="144"/>
      <c r="B120" s="165"/>
      <c r="C120" s="144"/>
      <c r="D120" s="157"/>
      <c r="E120" s="157"/>
      <c r="F120" s="157"/>
      <c r="G120" s="157"/>
      <c r="H120" s="157"/>
      <c r="I120" s="157"/>
    </row>
    <row r="121" spans="1:9" s="133" customFormat="1" ht="12" x14ac:dyDescent="0.2">
      <c r="A121" s="145"/>
      <c r="B121" s="146"/>
      <c r="C121" s="144"/>
      <c r="D121" s="157"/>
      <c r="E121" s="157"/>
      <c r="F121" s="157"/>
      <c r="G121" s="157"/>
      <c r="H121" s="157"/>
      <c r="I121" s="157"/>
    </row>
    <row r="122" spans="1:9" s="133" customFormat="1" ht="12" x14ac:dyDescent="0.2">
      <c r="A122" s="144"/>
      <c r="B122" s="165"/>
      <c r="C122" s="144"/>
      <c r="D122" s="157"/>
      <c r="E122" s="157"/>
      <c r="F122" s="157"/>
      <c r="G122" s="157"/>
      <c r="H122" s="157"/>
      <c r="I122" s="157"/>
    </row>
    <row r="123" spans="1:9" s="133" customFormat="1" ht="12" x14ac:dyDescent="0.2">
      <c r="A123" s="144"/>
      <c r="B123" s="165"/>
      <c r="C123" s="144"/>
      <c r="D123" s="157"/>
      <c r="E123" s="157"/>
      <c r="F123" s="157"/>
      <c r="G123" s="157"/>
      <c r="H123" s="157"/>
      <c r="I123" s="157"/>
    </row>
    <row r="124" spans="1:9" s="133" customFormat="1" ht="12" x14ac:dyDescent="0.2">
      <c r="A124" s="144"/>
      <c r="B124" s="165"/>
      <c r="C124" s="144"/>
      <c r="D124" s="157"/>
      <c r="E124" s="157"/>
      <c r="F124" s="157"/>
      <c r="G124" s="157"/>
      <c r="H124" s="157"/>
      <c r="I124" s="157"/>
    </row>
    <row r="125" spans="1:9" s="133" customFormat="1" ht="12" x14ac:dyDescent="0.2">
      <c r="A125" s="153"/>
      <c r="B125" s="166"/>
      <c r="C125" s="153"/>
      <c r="D125" s="157"/>
      <c r="E125" s="157"/>
      <c r="F125" s="157"/>
      <c r="G125" s="157"/>
      <c r="H125" s="157"/>
      <c r="I125" s="157"/>
    </row>
    <row r="126" spans="1:9" s="133" customFormat="1" ht="12" x14ac:dyDescent="0.2">
      <c r="A126" s="153"/>
      <c r="B126" s="153"/>
      <c r="C126" s="153"/>
      <c r="D126" s="157"/>
      <c r="E126" s="157"/>
      <c r="F126" s="157"/>
      <c r="G126" s="157"/>
      <c r="H126" s="157"/>
      <c r="I126" s="157"/>
    </row>
    <row r="127" spans="1:9" s="133" customFormat="1" ht="12" x14ac:dyDescent="0.2">
      <c r="A127" s="153"/>
      <c r="B127" s="160"/>
      <c r="C127" s="153"/>
      <c r="D127" s="157"/>
      <c r="E127" s="157"/>
      <c r="F127" s="157"/>
      <c r="G127" s="157"/>
      <c r="H127" s="157"/>
      <c r="I127" s="157"/>
    </row>
    <row r="128" spans="1:9" s="133" customFormat="1" ht="12" x14ac:dyDescent="0.2">
      <c r="A128" s="153"/>
      <c r="B128" s="160"/>
      <c r="C128" s="153"/>
      <c r="D128" s="157"/>
      <c r="E128" s="157"/>
      <c r="F128" s="157"/>
      <c r="G128" s="157"/>
      <c r="H128" s="157"/>
      <c r="I128" s="157"/>
    </row>
    <row r="129" spans="1:9" s="133" customFormat="1" ht="12" x14ac:dyDescent="0.2">
      <c r="A129" s="155"/>
      <c r="B129" s="167"/>
      <c r="C129" s="155"/>
      <c r="D129" s="157"/>
      <c r="E129" s="157"/>
      <c r="F129" s="157"/>
      <c r="G129" s="157"/>
      <c r="H129" s="157"/>
      <c r="I129" s="157"/>
    </row>
    <row r="130" spans="1:9" s="133" customFormat="1" ht="12" x14ac:dyDescent="0.2">
      <c r="A130" s="155"/>
      <c r="B130" s="155"/>
      <c r="C130" s="155"/>
      <c r="D130" s="157"/>
      <c r="E130" s="157"/>
      <c r="F130" s="157"/>
      <c r="G130" s="157"/>
      <c r="H130" s="157"/>
      <c r="I130" s="157"/>
    </row>
    <row r="131" spans="1:9" s="133" customFormat="1" ht="12" x14ac:dyDescent="0.2">
      <c r="A131" s="155"/>
      <c r="B131" s="158"/>
      <c r="C131" s="155"/>
      <c r="D131" s="157"/>
      <c r="E131" s="157"/>
      <c r="F131" s="157"/>
      <c r="G131" s="157"/>
      <c r="H131" s="157"/>
      <c r="I131" s="157"/>
    </row>
    <row r="132" spans="1:9" s="133" customFormat="1" ht="12" x14ac:dyDescent="0.2">
      <c r="A132" s="155"/>
      <c r="B132" s="158"/>
      <c r="C132" s="155"/>
      <c r="D132" s="157"/>
      <c r="E132" s="157"/>
      <c r="F132" s="157"/>
      <c r="G132" s="157"/>
      <c r="H132" s="157"/>
      <c r="I132" s="157"/>
    </row>
    <row r="133" spans="1:9" s="133" customFormat="1" ht="12" x14ac:dyDescent="0.2">
      <c r="A133" s="155"/>
      <c r="B133" s="156"/>
      <c r="C133" s="155"/>
      <c r="D133" s="157"/>
      <c r="E133" s="157"/>
      <c r="F133" s="157"/>
      <c r="G133" s="157"/>
      <c r="H133" s="157"/>
      <c r="I133" s="157"/>
    </row>
    <row r="134" spans="1:9" s="133" customFormat="1" ht="12" x14ac:dyDescent="0.2">
      <c r="A134" s="155"/>
      <c r="B134" s="158"/>
      <c r="C134" s="155"/>
      <c r="D134" s="157"/>
      <c r="E134" s="157"/>
      <c r="F134" s="157"/>
      <c r="G134" s="157"/>
      <c r="H134" s="157"/>
      <c r="I134" s="157"/>
    </row>
    <row r="135" spans="1:9" s="133" customFormat="1" ht="12" x14ac:dyDescent="0.2">
      <c r="A135" s="155"/>
      <c r="B135" s="158"/>
      <c r="C135" s="155"/>
      <c r="D135" s="157"/>
      <c r="E135" s="157"/>
      <c r="F135" s="157"/>
      <c r="G135" s="157"/>
      <c r="H135" s="157"/>
      <c r="I135" s="157"/>
    </row>
    <row r="136" spans="1:9" s="133" customFormat="1" ht="12" x14ac:dyDescent="0.2">
      <c r="A136" s="155"/>
      <c r="B136" s="158"/>
      <c r="C136" s="155"/>
      <c r="D136" s="157"/>
      <c r="E136" s="157"/>
      <c r="F136" s="157"/>
      <c r="G136" s="157"/>
      <c r="H136" s="157"/>
      <c r="I136" s="157"/>
    </row>
    <row r="137" spans="1:9" s="133" customFormat="1" ht="12" x14ac:dyDescent="0.2">
      <c r="A137" s="153"/>
      <c r="B137" s="159"/>
      <c r="C137" s="153"/>
      <c r="D137" s="157"/>
      <c r="E137" s="157"/>
      <c r="F137" s="157"/>
      <c r="G137" s="157"/>
      <c r="H137" s="157"/>
      <c r="I137" s="157"/>
    </row>
    <row r="138" spans="1:9" s="133" customFormat="1" ht="12" x14ac:dyDescent="0.2">
      <c r="A138" s="153"/>
      <c r="B138" s="160"/>
      <c r="C138" s="153"/>
      <c r="D138" s="157"/>
      <c r="E138" s="157"/>
      <c r="F138" s="157"/>
      <c r="G138" s="157"/>
      <c r="H138" s="157"/>
      <c r="I138" s="157"/>
    </row>
    <row r="139" spans="1:9" s="133" customFormat="1" ht="12" x14ac:dyDescent="0.2">
      <c r="A139" s="153"/>
      <c r="B139" s="160"/>
      <c r="C139" s="153"/>
      <c r="D139" s="157"/>
      <c r="E139" s="157"/>
      <c r="F139" s="157"/>
      <c r="G139" s="157"/>
      <c r="H139" s="157"/>
      <c r="I139" s="157"/>
    </row>
    <row r="140" spans="1:9" s="133" customFormat="1" ht="12" x14ac:dyDescent="0.2">
      <c r="A140" s="153"/>
      <c r="B140" s="160"/>
      <c r="C140" s="153"/>
      <c r="D140" s="157"/>
      <c r="E140" s="157"/>
      <c r="F140" s="157"/>
      <c r="G140" s="157"/>
      <c r="H140" s="157"/>
      <c r="I140" s="157"/>
    </row>
    <row r="141" spans="1:9" s="133" customFormat="1" ht="12" x14ac:dyDescent="0.2">
      <c r="B141" s="161"/>
      <c r="D141" s="157"/>
      <c r="E141" s="157"/>
      <c r="F141" s="157"/>
      <c r="G141" s="157"/>
      <c r="H141" s="157"/>
      <c r="I141" s="157"/>
    </row>
    <row r="142" spans="1:9" s="133" customFormat="1" ht="12" x14ac:dyDescent="0.2">
      <c r="A142" s="162"/>
      <c r="B142" s="163"/>
      <c r="C142" s="137"/>
      <c r="D142" s="157"/>
      <c r="E142" s="157"/>
      <c r="F142" s="157"/>
      <c r="G142" s="157"/>
      <c r="H142" s="157"/>
      <c r="I142" s="157"/>
    </row>
    <row r="143" spans="1:9" s="133" customFormat="1" ht="12" x14ac:dyDescent="0.2">
      <c r="A143" s="164"/>
      <c r="B143" s="131"/>
      <c r="D143" s="157"/>
      <c r="E143" s="157"/>
      <c r="F143" s="157"/>
      <c r="G143" s="157"/>
      <c r="H143" s="157"/>
      <c r="I143" s="157"/>
    </row>
    <row r="144" spans="1:9" s="133" customFormat="1" ht="12" x14ac:dyDescent="0.2">
      <c r="A144" s="145"/>
      <c r="B144" s="146"/>
      <c r="C144" s="145"/>
      <c r="D144" s="157"/>
      <c r="E144" s="157"/>
      <c r="F144" s="157"/>
      <c r="G144" s="157"/>
      <c r="H144" s="157"/>
      <c r="I144" s="157"/>
    </row>
    <row r="145" spans="1:9" s="133" customFormat="1" ht="12" x14ac:dyDescent="0.2">
      <c r="A145" s="144"/>
      <c r="B145" s="165"/>
      <c r="C145" s="144"/>
      <c r="D145" s="157"/>
      <c r="E145" s="157"/>
      <c r="F145" s="157"/>
      <c r="G145" s="157"/>
      <c r="H145" s="157"/>
      <c r="I145" s="157"/>
    </row>
    <row r="146" spans="1:9" s="133" customFormat="1" ht="12" x14ac:dyDescent="0.2">
      <c r="A146" s="144"/>
      <c r="B146" s="165"/>
      <c r="C146" s="144"/>
      <c r="D146" s="157"/>
      <c r="E146" s="157"/>
      <c r="F146" s="157"/>
      <c r="G146" s="157"/>
      <c r="H146" s="157"/>
      <c r="I146" s="157"/>
    </row>
    <row r="147" spans="1:9" s="133" customFormat="1" ht="12" x14ac:dyDescent="0.2">
      <c r="A147" s="144"/>
      <c r="B147" s="165"/>
      <c r="C147" s="144"/>
      <c r="D147" s="157"/>
      <c r="E147" s="157"/>
      <c r="F147" s="157"/>
      <c r="G147" s="157"/>
      <c r="H147" s="157"/>
      <c r="I147" s="157"/>
    </row>
    <row r="148" spans="1:9" s="133" customFormat="1" ht="12" x14ac:dyDescent="0.2">
      <c r="A148" s="145"/>
      <c r="B148" s="146"/>
      <c r="C148" s="144"/>
      <c r="D148" s="157"/>
      <c r="E148" s="157"/>
      <c r="F148" s="157"/>
      <c r="G148" s="157"/>
      <c r="H148" s="157"/>
      <c r="I148" s="157"/>
    </row>
    <row r="149" spans="1:9" s="133" customFormat="1" ht="12" x14ac:dyDescent="0.2">
      <c r="A149" s="144"/>
      <c r="B149" s="165"/>
      <c r="C149" s="144"/>
      <c r="D149" s="157"/>
      <c r="E149" s="157"/>
      <c r="F149" s="157"/>
      <c r="G149" s="157"/>
      <c r="H149" s="157"/>
      <c r="I149" s="157"/>
    </row>
    <row r="150" spans="1:9" s="133" customFormat="1" ht="12" x14ac:dyDescent="0.2">
      <c r="A150" s="144"/>
      <c r="B150" s="165"/>
      <c r="C150" s="144"/>
      <c r="D150" s="157"/>
      <c r="E150" s="157"/>
      <c r="F150" s="157"/>
      <c r="G150" s="157"/>
      <c r="H150" s="157"/>
      <c r="I150" s="157"/>
    </row>
    <row r="151" spans="1:9" s="133" customFormat="1" ht="12" x14ac:dyDescent="0.2">
      <c r="A151" s="144"/>
      <c r="B151" s="165"/>
      <c r="C151" s="144"/>
      <c r="D151" s="157"/>
      <c r="E151" s="157"/>
      <c r="F151" s="157"/>
      <c r="G151" s="157"/>
      <c r="H151" s="157"/>
      <c r="I151" s="157"/>
    </row>
    <row r="152" spans="1:9" s="133" customFormat="1" ht="12" x14ac:dyDescent="0.2">
      <c r="A152" s="153"/>
      <c r="B152" s="166"/>
      <c r="C152" s="153"/>
      <c r="D152" s="157"/>
      <c r="E152" s="157"/>
      <c r="F152" s="157"/>
      <c r="G152" s="157"/>
      <c r="H152" s="157"/>
      <c r="I152" s="157"/>
    </row>
    <row r="153" spans="1:9" s="133" customFormat="1" ht="12" x14ac:dyDescent="0.2">
      <c r="A153" s="153"/>
      <c r="B153" s="153"/>
      <c r="C153" s="153"/>
      <c r="D153" s="157"/>
      <c r="E153" s="157"/>
      <c r="F153" s="157"/>
      <c r="G153" s="157"/>
      <c r="H153" s="157"/>
      <c r="I153" s="157"/>
    </row>
    <row r="154" spans="1:9" s="133" customFormat="1" ht="12" x14ac:dyDescent="0.2">
      <c r="A154" s="153"/>
      <c r="B154" s="160"/>
      <c r="C154" s="153"/>
      <c r="D154" s="157"/>
      <c r="E154" s="157"/>
      <c r="F154" s="157"/>
      <c r="G154" s="157"/>
      <c r="H154" s="157"/>
      <c r="I154" s="157"/>
    </row>
    <row r="155" spans="1:9" s="133" customFormat="1" ht="12" x14ac:dyDescent="0.2">
      <c r="A155" s="153"/>
      <c r="B155" s="160"/>
      <c r="C155" s="153"/>
      <c r="D155" s="157"/>
      <c r="E155" s="157"/>
      <c r="F155" s="157"/>
      <c r="G155" s="157"/>
      <c r="H155" s="157"/>
      <c r="I155" s="157"/>
    </row>
    <row r="156" spans="1:9" s="133" customFormat="1" ht="12" x14ac:dyDescent="0.2">
      <c r="A156" s="155"/>
      <c r="B156" s="167"/>
      <c r="C156" s="155"/>
      <c r="D156" s="157"/>
      <c r="E156" s="157"/>
      <c r="F156" s="157"/>
      <c r="G156" s="157"/>
      <c r="H156" s="157"/>
      <c r="I156" s="157"/>
    </row>
    <row r="157" spans="1:9" s="133" customFormat="1" ht="12" x14ac:dyDescent="0.2">
      <c r="A157" s="155"/>
      <c r="B157" s="155"/>
      <c r="C157" s="155"/>
      <c r="D157" s="157"/>
      <c r="E157" s="157"/>
      <c r="F157" s="157"/>
      <c r="G157" s="157"/>
      <c r="H157" s="157"/>
      <c r="I157" s="157"/>
    </row>
    <row r="158" spans="1:9" s="133" customFormat="1" ht="12" x14ac:dyDescent="0.2">
      <c r="A158" s="155"/>
      <c r="B158" s="158"/>
      <c r="C158" s="155"/>
      <c r="D158" s="157"/>
      <c r="E158" s="157"/>
      <c r="F158" s="157"/>
      <c r="G158" s="157"/>
      <c r="H158" s="157"/>
      <c r="I158" s="157"/>
    </row>
    <row r="159" spans="1:9" s="133" customFormat="1" ht="12" x14ac:dyDescent="0.2">
      <c r="A159" s="155"/>
      <c r="B159" s="158"/>
      <c r="C159" s="155"/>
      <c r="D159" s="157"/>
      <c r="E159" s="157"/>
      <c r="F159" s="157"/>
      <c r="G159" s="157"/>
      <c r="H159" s="157"/>
      <c r="I159" s="157"/>
    </row>
    <row r="160" spans="1:9" s="133" customFormat="1" ht="12" x14ac:dyDescent="0.2">
      <c r="A160" s="155"/>
      <c r="B160" s="156"/>
      <c r="C160" s="155"/>
      <c r="D160" s="157"/>
      <c r="E160" s="157"/>
      <c r="F160" s="157"/>
      <c r="G160" s="157"/>
      <c r="H160" s="157"/>
      <c r="I160" s="157"/>
    </row>
    <row r="161" spans="1:9" s="133" customFormat="1" ht="12" x14ac:dyDescent="0.2">
      <c r="A161" s="155"/>
      <c r="B161" s="158"/>
      <c r="C161" s="155"/>
      <c r="D161" s="157"/>
      <c r="E161" s="157"/>
      <c r="F161" s="157"/>
      <c r="G161" s="157"/>
      <c r="H161" s="157"/>
      <c r="I161" s="157"/>
    </row>
    <row r="162" spans="1:9" s="133" customFormat="1" ht="12" x14ac:dyDescent="0.2">
      <c r="A162" s="155"/>
      <c r="B162" s="158"/>
      <c r="C162" s="155"/>
      <c r="D162" s="157"/>
      <c r="E162" s="157"/>
      <c r="F162" s="157"/>
      <c r="G162" s="157"/>
      <c r="H162" s="157"/>
      <c r="I162" s="157"/>
    </row>
    <row r="163" spans="1:9" s="133" customFormat="1" ht="12" x14ac:dyDescent="0.2">
      <c r="A163" s="155"/>
      <c r="B163" s="158"/>
      <c r="C163" s="155"/>
      <c r="D163" s="157"/>
      <c r="E163" s="157"/>
      <c r="F163" s="157"/>
      <c r="G163" s="157"/>
      <c r="H163" s="157"/>
      <c r="I163" s="157"/>
    </row>
    <row r="164" spans="1:9" s="133" customFormat="1" ht="12" x14ac:dyDescent="0.2">
      <c r="A164" s="153"/>
      <c r="B164" s="159"/>
      <c r="C164" s="153"/>
      <c r="D164" s="157"/>
      <c r="E164" s="157"/>
      <c r="F164" s="157"/>
      <c r="G164" s="157"/>
      <c r="H164" s="157"/>
      <c r="I164" s="157"/>
    </row>
    <row r="165" spans="1:9" s="133" customFormat="1" ht="12" x14ac:dyDescent="0.2">
      <c r="A165" s="153"/>
      <c r="B165" s="160"/>
      <c r="C165" s="153"/>
      <c r="D165" s="157"/>
      <c r="E165" s="157"/>
      <c r="F165" s="157"/>
      <c r="G165" s="157"/>
      <c r="H165" s="157"/>
      <c r="I165" s="157"/>
    </row>
    <row r="166" spans="1:9" s="133" customFormat="1" ht="12" x14ac:dyDescent="0.2">
      <c r="A166" s="153"/>
      <c r="B166" s="160"/>
      <c r="C166" s="153"/>
      <c r="D166" s="157"/>
      <c r="E166" s="157"/>
      <c r="F166" s="157"/>
      <c r="G166" s="157"/>
      <c r="H166" s="157"/>
      <c r="I166" s="157"/>
    </row>
    <row r="167" spans="1:9" s="133" customFormat="1" ht="12" x14ac:dyDescent="0.2">
      <c r="A167" s="153"/>
      <c r="B167" s="160"/>
      <c r="C167" s="153"/>
      <c r="D167" s="157"/>
      <c r="E167" s="157"/>
      <c r="F167" s="157"/>
      <c r="G167" s="157"/>
      <c r="H167" s="157"/>
      <c r="I167" s="157"/>
    </row>
  </sheetData>
  <mergeCells count="14">
    <mergeCell ref="AB27:AD27"/>
    <mergeCell ref="AB2:AE2"/>
    <mergeCell ref="D2:G2"/>
    <mergeCell ref="H2:K2"/>
    <mergeCell ref="L2:O2"/>
    <mergeCell ref="P2:S2"/>
    <mergeCell ref="T2:W2"/>
    <mergeCell ref="X2:AA2"/>
    <mergeCell ref="D27:G27"/>
    <mergeCell ref="H27:K27"/>
    <mergeCell ref="L27:O27"/>
    <mergeCell ref="P27:S27"/>
    <mergeCell ref="T27:W27"/>
    <mergeCell ref="X27:AA27"/>
  </mergeCells>
  <printOptions horizontalCentered="1" gridLines="1" gridLinesSet="0"/>
  <pageMargins left="0" right="0" top="0.78740157480314965" bottom="0.59055118110236227" header="0.51181102362204722" footer="0.31496062992125984"/>
  <pageSetup paperSize="9" scale="59" orientation="landscape" blackAndWhite="1" r:id="rId1"/>
  <headerFooter alignWithMargins="0">
    <oddHeader>&amp;L&amp;F&amp;C&amp;A&amp;R&amp;D</oddHeader>
    <oddFooter>Page &amp;P of &amp;N</oddFooter>
  </headerFooter>
  <rowBreaks count="1" manualBreakCount="1">
    <brk id="2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2:AD37"/>
  <sheetViews>
    <sheetView workbookViewId="0">
      <pane xSplit="2" ySplit="4" topLeftCell="T5" activePane="bottomRight" state="frozen"/>
      <selection pane="topRight" activeCell="C1" sqref="C1"/>
      <selection pane="bottomLeft" activeCell="A5" sqref="A5"/>
      <selection pane="bottomRight" activeCell="AC1" sqref="AC1:AD1048576"/>
    </sheetView>
  </sheetViews>
  <sheetFormatPr defaultRowHeight="15" x14ac:dyDescent="0.25"/>
  <cols>
    <col min="1" max="1" width="35.85546875" customWidth="1"/>
    <col min="2" max="2" width="6.7109375" customWidth="1"/>
    <col min="3" max="8" width="7.5703125" customWidth="1"/>
    <col min="9" max="9" width="8.140625" customWidth="1"/>
    <col min="10" max="11" width="7.5703125" customWidth="1"/>
    <col min="12" max="12" width="8.140625" customWidth="1"/>
    <col min="13" max="14" width="8" customWidth="1"/>
    <col min="15" max="15" width="8.140625" customWidth="1"/>
    <col min="16" max="16" width="8" customWidth="1"/>
    <col min="17" max="20" width="7.85546875" customWidth="1"/>
    <col min="21" max="21" width="8" customWidth="1"/>
    <col min="22" max="22" width="7.85546875" customWidth="1"/>
    <col min="23" max="23" width="7.7109375" customWidth="1"/>
    <col min="24" max="26" width="8" customWidth="1"/>
    <col min="27" max="28" width="8.140625" customWidth="1"/>
    <col min="29" max="29" width="7.5703125" customWidth="1"/>
  </cols>
  <sheetData>
    <row r="2" spans="1:30" x14ac:dyDescent="0.25"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  <c r="J2" t="s">
        <v>38</v>
      </c>
      <c r="K2" t="s">
        <v>39</v>
      </c>
      <c r="L2" t="s">
        <v>40</v>
      </c>
      <c r="M2" t="s">
        <v>41</v>
      </c>
      <c r="N2" t="s">
        <v>42</v>
      </c>
      <c r="O2" t="s">
        <v>43</v>
      </c>
      <c r="P2" t="s">
        <v>44</v>
      </c>
      <c r="Q2" t="s">
        <v>45</v>
      </c>
      <c r="R2" t="s">
        <v>46</v>
      </c>
      <c r="S2" t="s">
        <v>47</v>
      </c>
      <c r="T2" t="s">
        <v>48</v>
      </c>
      <c r="U2" t="s">
        <v>49</v>
      </c>
      <c r="V2" t="s">
        <v>50</v>
      </c>
      <c r="W2" t="s">
        <v>51</v>
      </c>
      <c r="X2" t="s">
        <v>52</v>
      </c>
      <c r="Y2" t="s">
        <v>53</v>
      </c>
      <c r="Z2" t="s">
        <v>54</v>
      </c>
      <c r="AA2" t="s">
        <v>55</v>
      </c>
      <c r="AB2" t="s">
        <v>56</v>
      </c>
    </row>
    <row r="3" spans="1:30" s="8" customFormat="1" x14ac:dyDescent="0.25">
      <c r="C3" s="179">
        <v>2008</v>
      </c>
      <c r="D3" s="179"/>
      <c r="E3" s="179"/>
      <c r="F3" s="179"/>
      <c r="G3" s="179">
        <v>2009</v>
      </c>
      <c r="H3" s="179"/>
      <c r="I3" s="179"/>
      <c r="J3" s="179"/>
      <c r="K3" s="179">
        <v>2010</v>
      </c>
      <c r="L3" s="179"/>
      <c r="M3" s="179"/>
      <c r="N3" s="179"/>
      <c r="O3" s="179">
        <v>2011</v>
      </c>
      <c r="P3" s="179"/>
      <c r="Q3" s="179"/>
      <c r="R3" s="179"/>
      <c r="S3" s="179">
        <v>2012</v>
      </c>
      <c r="T3" s="179"/>
      <c r="U3" s="179"/>
      <c r="V3" s="179"/>
      <c r="W3" s="179">
        <v>2013</v>
      </c>
      <c r="X3" s="179"/>
      <c r="Y3" s="179"/>
      <c r="Z3" s="179"/>
      <c r="AA3" s="179">
        <v>2014</v>
      </c>
      <c r="AB3" s="179"/>
    </row>
    <row r="4" spans="1:30" ht="15.75" thickBot="1" x14ac:dyDescent="0.3">
      <c r="C4" s="5" t="s">
        <v>57</v>
      </c>
      <c r="D4" s="5" t="s">
        <v>58</v>
      </c>
      <c r="E4" s="5" t="s">
        <v>59</v>
      </c>
      <c r="F4" s="5" t="s">
        <v>60</v>
      </c>
      <c r="G4" s="5" t="s">
        <v>57</v>
      </c>
      <c r="H4" s="5" t="s">
        <v>58</v>
      </c>
      <c r="I4" s="5" t="s">
        <v>59</v>
      </c>
      <c r="J4" s="5" t="s">
        <v>60</v>
      </c>
      <c r="K4" s="5" t="s">
        <v>57</v>
      </c>
      <c r="L4" s="5" t="s">
        <v>58</v>
      </c>
      <c r="M4" s="5" t="s">
        <v>59</v>
      </c>
      <c r="N4" s="5" t="s">
        <v>60</v>
      </c>
      <c r="O4" s="5" t="s">
        <v>57</v>
      </c>
      <c r="P4" s="5" t="s">
        <v>58</v>
      </c>
      <c r="Q4" s="5" t="s">
        <v>59</v>
      </c>
      <c r="R4" s="5" t="s">
        <v>60</v>
      </c>
      <c r="S4" s="5" t="s">
        <v>57</v>
      </c>
      <c r="T4" s="5" t="s">
        <v>58</v>
      </c>
      <c r="U4" s="5" t="s">
        <v>59</v>
      </c>
      <c r="V4" s="5" t="s">
        <v>60</v>
      </c>
      <c r="W4" s="5" t="s">
        <v>57</v>
      </c>
      <c r="X4" s="5" t="s">
        <v>58</v>
      </c>
      <c r="Y4" s="5" t="s">
        <v>59</v>
      </c>
      <c r="Z4" s="5" t="s">
        <v>60</v>
      </c>
      <c r="AA4" s="5" t="s">
        <v>57</v>
      </c>
      <c r="AB4" s="5" t="s">
        <v>58</v>
      </c>
      <c r="AC4" s="5"/>
      <c r="AD4" s="5"/>
    </row>
    <row r="5" spans="1:30" s="8" customFormat="1" ht="28.5" customHeight="1" x14ac:dyDescent="0.25">
      <c r="A5" s="1" t="s">
        <v>0</v>
      </c>
      <c r="B5" s="1"/>
      <c r="C5" s="7"/>
      <c r="D5" s="10"/>
      <c r="E5" s="7"/>
      <c r="F5" s="7"/>
      <c r="G5" s="11" t="e">
        <f>(Original_VA!F5/Original_VA!B5-1)*100</f>
        <v>#DIV/0!</v>
      </c>
      <c r="H5" s="11" t="e">
        <f>(Original_VA!G5/Original_VA!C5-1)*100</f>
        <v>#DIV/0!</v>
      </c>
      <c r="I5" s="11">
        <f>(Original_VA!H5/Original_VA!D5-1)*100</f>
        <v>44.600776409838993</v>
      </c>
      <c r="J5" s="11">
        <f>(Original_VA!I5/Original_VA!E5-1)*100</f>
        <v>51.208216640931184</v>
      </c>
      <c r="K5" s="11">
        <f>(Original_VA!J5/Original_VA!F5-1)*100</f>
        <v>60.530229776310598</v>
      </c>
      <c r="L5" s="11">
        <f>(Original_VA!K5/Original_VA!G5-1)*100</f>
        <v>26.659887510165593</v>
      </c>
      <c r="M5" s="11">
        <f>(Original_VA!L5/Original_VA!H5-1)*100</f>
        <v>17.965102291851132</v>
      </c>
      <c r="N5" s="11">
        <f>(Original_VA!M5/Original_VA!I5-1)*100</f>
        <v>45.194059850609001</v>
      </c>
      <c r="O5" s="11">
        <f>(Original_VA!N5/Original_VA!J5-1)*100</f>
        <v>13.096603975728582</v>
      </c>
      <c r="P5" s="11">
        <f>(Original_VA!O5/Original_VA!K5-1)*100</f>
        <v>-3.1898208430201969</v>
      </c>
      <c r="Q5" s="11">
        <f>(Original_VA!P5/Original_VA!L5-1)*100</f>
        <v>29.138489765647257</v>
      </c>
      <c r="R5" s="11">
        <f>(Original_VA!Q5/Original_VA!M5-1)*100</f>
        <v>-17.104131187559858</v>
      </c>
      <c r="S5" s="11">
        <f>(Original_VA!R5/Original_VA!N5-1)*100</f>
        <v>5.472843916818837</v>
      </c>
      <c r="T5" s="11">
        <f>(Original_VA!S5/Original_VA!O5-1)*100</f>
        <v>6.7563486582727261</v>
      </c>
      <c r="U5" s="11">
        <f>(Original_VA!T5/Original_VA!P5-1)*100</f>
        <v>-6.7921286224726707</v>
      </c>
      <c r="V5" s="11">
        <f>(Original_VA!U5/Original_VA!Q5-1)*100</f>
        <v>37.495875067101906</v>
      </c>
      <c r="W5" s="11">
        <f>(Original_VA!V5/Original_VA!R5-1)*100</f>
        <v>6.7941333119057923</v>
      </c>
      <c r="X5" s="11">
        <f>(Original_VA!W5/Original_VA!S5-1)*100</f>
        <v>-14.184656608428314</v>
      </c>
      <c r="Y5" s="11">
        <f>(Original_VA!X5/Original_VA!T5-1)*100</f>
        <v>-43.364807093281676</v>
      </c>
      <c r="Z5" s="11">
        <f>(Original_VA!Y5/Original_VA!U5-1)*100</f>
        <v>-32.057464705321614</v>
      </c>
      <c r="AA5" s="11">
        <f>(Original_VA!Z5/Original_VA!V5-1)*100</f>
        <v>12.014525679648314</v>
      </c>
      <c r="AB5" s="11">
        <f>(Original_VA!AA5/Original_VA!W5-1)*100</f>
        <v>135.15623211606425</v>
      </c>
      <c r="AD5" s="7"/>
    </row>
    <row r="6" spans="1:30" s="8" customFormat="1" ht="26.25" customHeight="1" x14ac:dyDescent="0.25">
      <c r="A6" s="1" t="s">
        <v>1</v>
      </c>
      <c r="C6" s="9"/>
      <c r="D6" s="10"/>
      <c r="E6" s="9"/>
      <c r="F6" s="9"/>
      <c r="G6" s="11" t="e">
        <f>(Original_VA!F6/Original_VA!B6-1)*100</f>
        <v>#DIV/0!</v>
      </c>
      <c r="H6" s="11" t="e">
        <f>(Original_VA!G6/Original_VA!C6-1)*100</f>
        <v>#DIV/0!</v>
      </c>
      <c r="I6" s="11">
        <f>(Original_VA!H6/Original_VA!D6-1)*100</f>
        <v>19.433877014533053</v>
      </c>
      <c r="J6" s="11">
        <f>(Original_VA!I6/Original_VA!E6-1)*100</f>
        <v>11.823182456893356</v>
      </c>
      <c r="K6" s="11">
        <f>(Original_VA!J6/Original_VA!F6-1)*100</f>
        <v>-0.27833916946831128</v>
      </c>
      <c r="L6" s="11">
        <f>(Original_VA!K6/Original_VA!G6-1)*100</f>
        <v>-7.9700554016931546</v>
      </c>
      <c r="M6" s="11">
        <f>(Original_VA!L6/Original_VA!H6-1)*100</f>
        <v>-7.5865896903755665</v>
      </c>
      <c r="N6" s="11">
        <f>(Original_VA!M6/Original_VA!I6-1)*100</f>
        <v>40.989722734870313</v>
      </c>
      <c r="O6" s="11">
        <f>(Original_VA!N6/Original_VA!J6-1)*100</f>
        <v>14.922396328988331</v>
      </c>
      <c r="P6" s="11">
        <f>(Original_VA!O6/Original_VA!K6-1)*100</f>
        <v>-13.183628525221437</v>
      </c>
      <c r="Q6" s="11">
        <f>(Original_VA!P6/Original_VA!L6-1)*100</f>
        <v>35.219087923821405</v>
      </c>
      <c r="R6" s="11">
        <f>(Original_VA!Q6/Original_VA!M6-1)*100</f>
        <v>-25.374468144920016</v>
      </c>
      <c r="S6" s="11">
        <f>(Original_VA!R6/Original_VA!N6-1)*100</f>
        <v>-1.0945099840650285</v>
      </c>
      <c r="T6" s="11">
        <f>(Original_VA!S6/Original_VA!O6-1)*100</f>
        <v>-3.9455965049182806</v>
      </c>
      <c r="U6" s="11">
        <f>(Original_VA!T6/Original_VA!P6-1)*100</f>
        <v>-11.783326728323463</v>
      </c>
      <c r="V6" s="11">
        <f>(Original_VA!U6/Original_VA!Q6-1)*100</f>
        <v>31.351913966176493</v>
      </c>
      <c r="W6" s="11">
        <f>(Original_VA!V6/Original_VA!R6-1)*100</f>
        <v>3.3964524571833632</v>
      </c>
      <c r="X6" s="11">
        <f>(Original_VA!W6/Original_VA!S6-1)*100</f>
        <v>-1.3324719979646238</v>
      </c>
      <c r="Y6" s="11">
        <f>(Original_VA!X6/Original_VA!T6-1)*100</f>
        <v>3.4025335826513903</v>
      </c>
      <c r="Z6" s="11">
        <f>(Original_VA!Y6/Original_VA!U6-1)*100</f>
        <v>13.956660355109896</v>
      </c>
      <c r="AA6" s="11">
        <f>(Original_VA!Z6/Original_VA!V6-1)*100</f>
        <v>-4.2705842265975402</v>
      </c>
      <c r="AB6" s="11">
        <f>(Original_VA!AA6/Original_VA!W6-1)*100</f>
        <v>5.6114182557525982</v>
      </c>
      <c r="AD6" s="7"/>
    </row>
    <row r="7" spans="1:30" ht="15" customHeight="1" x14ac:dyDescent="0.25">
      <c r="A7" s="2" t="s">
        <v>2</v>
      </c>
      <c r="C7" s="6"/>
      <c r="D7" s="10"/>
      <c r="E7" s="6"/>
      <c r="F7" s="6"/>
      <c r="G7" s="12" t="e">
        <f>(Original_VA!F7/Original_VA!B7-1)*100</f>
        <v>#DIV/0!</v>
      </c>
      <c r="H7" s="12" t="e">
        <f>(Original_VA!G7/Original_VA!C7-1)*100</f>
        <v>#DIV/0!</v>
      </c>
      <c r="I7" s="12">
        <f>(Original_VA!H7/Original_VA!D7-1)*100</f>
        <v>4.6799577724068842</v>
      </c>
      <c r="J7" s="12">
        <f>(Original_VA!I7/Original_VA!E7-1)*100</f>
        <v>-34.65176315021499</v>
      </c>
      <c r="K7" s="12">
        <f>(Original_VA!J7/Original_VA!F7-1)*100</f>
        <v>-44.677529085926373</v>
      </c>
      <c r="L7" s="12">
        <f>(Original_VA!K7/Original_VA!G7-1)*100</f>
        <v>-10.370247469518002</v>
      </c>
      <c r="M7" s="12">
        <f>(Original_VA!L7/Original_VA!H7-1)*100</f>
        <v>-21.209955925115999</v>
      </c>
      <c r="N7" s="12">
        <f>(Original_VA!M7/Original_VA!I7-1)*100</f>
        <v>0.91776785407604589</v>
      </c>
      <c r="O7" s="12">
        <f>(Original_VA!N7/Original_VA!J7-1)*100</f>
        <v>33.938073980411133</v>
      </c>
      <c r="P7" s="12">
        <f>(Original_VA!O7/Original_VA!K7-1)*100</f>
        <v>-10.645641946537465</v>
      </c>
      <c r="Q7" s="12">
        <f>(Original_VA!P7/Original_VA!L7-1)*100</f>
        <v>73.329092680279743</v>
      </c>
      <c r="R7" s="12">
        <f>(Original_VA!Q7/Original_VA!M7-1)*100</f>
        <v>37.941328270324462</v>
      </c>
      <c r="S7" s="12">
        <f>(Original_VA!R7/Original_VA!N7-1)*100</f>
        <v>5.3044178832546196</v>
      </c>
      <c r="T7" s="12">
        <f>(Original_VA!S7/Original_VA!O7-1)*100</f>
        <v>-22.821990865190234</v>
      </c>
      <c r="U7" s="12">
        <f>(Original_VA!T7/Original_VA!P7-1)*100</f>
        <v>-26.727623073519201</v>
      </c>
      <c r="V7" s="12">
        <f>(Original_VA!U7/Original_VA!Q7-1)*100</f>
        <v>-10.997478264559657</v>
      </c>
      <c r="W7" s="12">
        <f>(Original_VA!V7/Original_VA!R7-1)*100</f>
        <v>21.640489660029605</v>
      </c>
      <c r="X7" s="12">
        <f>(Original_VA!W7/Original_VA!S7-1)*100</f>
        <v>29.489930438381307</v>
      </c>
      <c r="Y7" s="12">
        <f>(Original_VA!X7/Original_VA!T7-1)*100</f>
        <v>33.330364868025121</v>
      </c>
      <c r="Z7" s="12">
        <f>(Original_VA!Y7/Original_VA!U7-1)*100</f>
        <v>-12.594644951968647</v>
      </c>
      <c r="AA7" s="12">
        <f>(Original_VA!Z7/Original_VA!V7-1)*100</f>
        <v>-13.235737530179058</v>
      </c>
      <c r="AB7" s="12">
        <f>(Original_VA!AA7/Original_VA!W7-1)*100</f>
        <v>2.0517982101351917</v>
      </c>
      <c r="AD7" s="7"/>
    </row>
    <row r="8" spans="1:30" ht="15" customHeight="1" x14ac:dyDescent="0.25">
      <c r="A8" s="2" t="s">
        <v>3</v>
      </c>
      <c r="C8" s="6"/>
      <c r="D8" s="6"/>
      <c r="E8" s="6"/>
      <c r="F8" s="6"/>
      <c r="G8" s="12" t="e">
        <f>(Original_VA!F8/Original_VA!B8-1)*100</f>
        <v>#DIV/0!</v>
      </c>
      <c r="H8" s="12" t="e">
        <f>(Original_VA!G8/Original_VA!C8-1)*100</f>
        <v>#DIV/0!</v>
      </c>
      <c r="I8" s="12">
        <f>(Original_VA!H8/Original_VA!D8-1)*100</f>
        <v>32.041096554945511</v>
      </c>
      <c r="J8" s="12">
        <f>(Original_VA!I8/Original_VA!E8-1)*100</f>
        <v>26.516338134041952</v>
      </c>
      <c r="K8" s="12">
        <f>(Original_VA!J8/Original_VA!F8-1)*100</f>
        <v>6.9880599932764298</v>
      </c>
      <c r="L8" s="12">
        <f>(Original_VA!K8/Original_VA!G8-1)*100</f>
        <v>-22.189289846206485</v>
      </c>
      <c r="M8" s="12">
        <f>(Original_VA!L8/Original_VA!H8-1)*100</f>
        <v>-12.189618751922692</v>
      </c>
      <c r="N8" s="12">
        <f>(Original_VA!M8/Original_VA!I8-1)*100</f>
        <v>-1.7508128795137856</v>
      </c>
      <c r="O8" s="12">
        <f>(Original_VA!N8/Original_VA!J8-1)*100</f>
        <v>10.539316388151398</v>
      </c>
      <c r="P8" s="12">
        <f>(Original_VA!O8/Original_VA!K8-1)*100</f>
        <v>37.309590836119824</v>
      </c>
      <c r="Q8" s="12">
        <f>(Original_VA!P8/Original_VA!L8-1)*100</f>
        <v>16.576189163297016</v>
      </c>
      <c r="R8" s="12">
        <f>(Original_VA!Q8/Original_VA!M8-1)*100</f>
        <v>2.2960447818748175</v>
      </c>
      <c r="S8" s="12">
        <f>(Original_VA!R8/Original_VA!N8-1)*100</f>
        <v>-18.831000535198108</v>
      </c>
      <c r="T8" s="12">
        <f>(Original_VA!S8/Original_VA!O8-1)*100</f>
        <v>-19.895586380104735</v>
      </c>
      <c r="U8" s="12">
        <f>(Original_VA!T8/Original_VA!P8-1)*100</f>
        <v>15.973054567698597</v>
      </c>
      <c r="V8" s="12">
        <f>(Original_VA!U8/Original_VA!Q8-1)*100</f>
        <v>-13.811462315067867</v>
      </c>
      <c r="W8" s="12">
        <f>(Original_VA!V8/Original_VA!R8-1)*100</f>
        <v>-2.9253552003631667</v>
      </c>
      <c r="X8" s="12">
        <f>(Original_VA!W8/Original_VA!S8-1)*100</f>
        <v>-14.979116132388759</v>
      </c>
      <c r="Y8" s="12">
        <f>(Original_VA!X8/Original_VA!T8-1)*100</f>
        <v>-5.8983665152020581</v>
      </c>
      <c r="Z8" s="12">
        <f>(Original_VA!Y8/Original_VA!U8-1)*100</f>
        <v>4.9311073302711339</v>
      </c>
      <c r="AA8" s="12">
        <f>(Original_VA!Z8/Original_VA!V8-1)*100</f>
        <v>16.303998902254136</v>
      </c>
      <c r="AB8" s="12">
        <f>(Original_VA!AA8/Original_VA!W8-1)*100</f>
        <v>27.749071095892418</v>
      </c>
      <c r="AD8" s="7"/>
    </row>
    <row r="9" spans="1:30" ht="15" customHeight="1" x14ac:dyDescent="0.25">
      <c r="A9" s="2" t="s">
        <v>4</v>
      </c>
      <c r="C9" s="6"/>
      <c r="D9" s="6"/>
      <c r="E9" s="6"/>
      <c r="F9" s="6"/>
      <c r="G9" s="12" t="e">
        <f>(Original_VA!F9/Original_VA!B9-1)*100</f>
        <v>#DIV/0!</v>
      </c>
      <c r="H9" s="12" t="e">
        <f>(Original_VA!G9/Original_VA!C9-1)*100</f>
        <v>#DIV/0!</v>
      </c>
      <c r="I9" s="12">
        <f>(Original_VA!H9/Original_VA!D9-1)*100</f>
        <v>16.255231173526852</v>
      </c>
      <c r="J9" s="12">
        <f>(Original_VA!I9/Original_VA!E9-1)*100</f>
        <v>2.7811893123730114</v>
      </c>
      <c r="K9" s="12">
        <f>(Original_VA!J9/Original_VA!F9-1)*100</f>
        <v>-1.7886560855056355</v>
      </c>
      <c r="L9" s="12">
        <f>(Original_VA!K9/Original_VA!G9-1)*100</f>
        <v>2.922071907278645</v>
      </c>
      <c r="M9" s="12">
        <f>(Original_VA!L9/Original_VA!H9-1)*100</f>
        <v>12.514120143472397</v>
      </c>
      <c r="N9" s="12">
        <f>(Original_VA!M9/Original_VA!I9-1)*100</f>
        <v>18.746835416553822</v>
      </c>
      <c r="O9" s="12">
        <f>(Original_VA!N9/Original_VA!J9-1)*100</f>
        <v>2.073275111463535</v>
      </c>
      <c r="P9" s="12">
        <f>(Original_VA!O9/Original_VA!K9-1)*100</f>
        <v>-14.619917121268223</v>
      </c>
      <c r="Q9" s="12">
        <f>(Original_VA!P9/Original_VA!L9-1)*100</f>
        <v>-22.829986422384064</v>
      </c>
      <c r="R9" s="12">
        <f>(Original_VA!Q9/Original_VA!M9-1)*100</f>
        <v>9.762916776575592</v>
      </c>
      <c r="S9" s="12">
        <f>(Original_VA!R9/Original_VA!N9-1)*100</f>
        <v>18.194934943561748</v>
      </c>
      <c r="T9" s="12">
        <f>(Original_VA!S9/Original_VA!O9-1)*100</f>
        <v>20.15398130833681</v>
      </c>
      <c r="U9" s="12">
        <f>(Original_VA!T9/Original_VA!P9-1)*100</f>
        <v>-15.549589937959741</v>
      </c>
      <c r="V9" s="12">
        <f>(Original_VA!U9/Original_VA!Q9-1)*100</f>
        <v>-53.992681889008644</v>
      </c>
      <c r="W9" s="12">
        <f>(Original_VA!V9/Original_VA!R9-1)*100</f>
        <v>55.00106468884227</v>
      </c>
      <c r="X9" s="12">
        <f>(Original_VA!W9/Original_VA!S9-1)*100</f>
        <v>36.214767841933963</v>
      </c>
      <c r="Y9" s="12">
        <f>(Original_VA!X9/Original_VA!T9-1)*100</f>
        <v>67.578693559092613</v>
      </c>
      <c r="Z9" s="12">
        <f>(Original_VA!Y9/Original_VA!U9-1)*100</f>
        <v>113.56773081571201</v>
      </c>
      <c r="AA9" s="12">
        <f>(Original_VA!Z9/Original_VA!V9-1)*100</f>
        <v>-37.086004620967003</v>
      </c>
      <c r="AB9" s="12">
        <f>(Original_VA!AA9/Original_VA!W9-1)*100</f>
        <v>-15.640515147088541</v>
      </c>
      <c r="AD9" s="7"/>
    </row>
    <row r="10" spans="1:30" ht="15" customHeight="1" x14ac:dyDescent="0.25">
      <c r="A10" s="2" t="s">
        <v>5</v>
      </c>
      <c r="C10" s="6"/>
      <c r="D10" s="6"/>
      <c r="E10" s="6"/>
      <c r="F10" s="6"/>
      <c r="G10" s="12" t="e">
        <f>(Original_VA!F10/Original_VA!B10-1)*100</f>
        <v>#DIV/0!</v>
      </c>
      <c r="H10" s="12" t="e">
        <f>(Original_VA!G10/Original_VA!C10-1)*100</f>
        <v>#DIV/0!</v>
      </c>
      <c r="I10" s="12">
        <f>(Original_VA!H10/Original_VA!D10-1)*100</f>
        <v>22.111370622260672</v>
      </c>
      <c r="J10" s="12">
        <f>(Original_VA!I10/Original_VA!E10-1)*100</f>
        <v>26.549296000933854</v>
      </c>
      <c r="K10" s="12">
        <f>(Original_VA!J10/Original_VA!F10-1)*100</f>
        <v>-0.47998727618223658</v>
      </c>
      <c r="L10" s="12">
        <f>(Original_VA!K10/Original_VA!G10-1)*100</f>
        <v>-4.6450557627587097</v>
      </c>
      <c r="M10" s="12">
        <f>(Original_VA!L10/Original_VA!H10-1)*100</f>
        <v>-14.027139023130086</v>
      </c>
      <c r="N10" s="12">
        <f>(Original_VA!M10/Original_VA!I10-1)*100</f>
        <v>-23.378872769682712</v>
      </c>
      <c r="O10" s="12">
        <f>(Original_VA!N10/Original_VA!J10-1)*100</f>
        <v>40.488579770339307</v>
      </c>
      <c r="P10" s="12">
        <f>(Original_VA!O10/Original_VA!K10-1)*100</f>
        <v>43.393547587714856</v>
      </c>
      <c r="Q10" s="12">
        <f>(Original_VA!P10/Original_VA!L10-1)*100</f>
        <v>14.987550823608874</v>
      </c>
      <c r="R10" s="12">
        <f>(Original_VA!Q10/Original_VA!M10-1)*100</f>
        <v>-5.4971572326699363</v>
      </c>
      <c r="S10" s="12">
        <f>(Original_VA!R10/Original_VA!N10-1)*100</f>
        <v>-46.765186093263779</v>
      </c>
      <c r="T10" s="12">
        <f>(Original_VA!S10/Original_VA!O10-1)*100</f>
        <v>-52.305601205696675</v>
      </c>
      <c r="U10" s="12">
        <f>(Original_VA!T10/Original_VA!P10-1)*100</f>
        <v>-21.457790680500633</v>
      </c>
      <c r="V10" s="12">
        <f>(Original_VA!U10/Original_VA!Q10-1)*100</f>
        <v>12.102524716820495</v>
      </c>
      <c r="W10" s="12">
        <f>(Original_VA!V10/Original_VA!R10-1)*100</f>
        <v>65.626686342938427</v>
      </c>
      <c r="X10" s="12">
        <f>(Original_VA!W10/Original_VA!S10-1)*100</f>
        <v>62.242186207859419</v>
      </c>
      <c r="Y10" s="12">
        <f>(Original_VA!X10/Original_VA!T10-1)*100</f>
        <v>11.804047031008547</v>
      </c>
      <c r="Z10" s="12">
        <f>(Original_VA!Y10/Original_VA!U10-1)*100</f>
        <v>-4.3956677142144578</v>
      </c>
      <c r="AA10" s="12">
        <f>(Original_VA!Z10/Original_VA!V10-1)*100</f>
        <v>-12.780704060820147</v>
      </c>
      <c r="AB10" s="12">
        <f>(Original_VA!AA10/Original_VA!W10-1)*100</f>
        <v>3.5122505663213177</v>
      </c>
      <c r="AD10" s="7"/>
    </row>
    <row r="11" spans="1:30" ht="15" customHeight="1" x14ac:dyDescent="0.25">
      <c r="A11" s="2" t="s">
        <v>6</v>
      </c>
      <c r="C11" s="6"/>
      <c r="D11" s="6"/>
      <c r="E11" s="6"/>
      <c r="F11" s="6"/>
      <c r="G11" s="12" t="e">
        <f>(Original_VA!F11/Original_VA!B11-1)*100</f>
        <v>#DIV/0!</v>
      </c>
      <c r="H11" s="12" t="e">
        <f>(Original_VA!G11/Original_VA!C11-1)*100</f>
        <v>#DIV/0!</v>
      </c>
      <c r="I11" s="12">
        <f>(Original_VA!H11/Original_VA!D11-1)*100</f>
        <v>-55.123619750315541</v>
      </c>
      <c r="J11" s="12">
        <f>(Original_VA!I11/Original_VA!E11-1)*100</f>
        <v>97.003278238031328</v>
      </c>
      <c r="K11" s="12">
        <f>(Original_VA!J11/Original_VA!F11-1)*100</f>
        <v>208.48081911218364</v>
      </c>
      <c r="L11" s="12">
        <f>(Original_VA!K11/Original_VA!G11-1)*100</f>
        <v>15.258321815049269</v>
      </c>
      <c r="M11" s="12">
        <f>(Original_VA!L11/Original_VA!H11-1)*100</f>
        <v>61.084049896259771</v>
      </c>
      <c r="N11" s="12">
        <f>(Original_VA!M11/Original_VA!I11-1)*100</f>
        <v>863.73002091095827</v>
      </c>
      <c r="O11" s="12">
        <f>(Original_VA!N11/Original_VA!J11-1)*100</f>
        <v>92.601358725516064</v>
      </c>
      <c r="P11" s="12">
        <f>(Original_VA!O11/Original_VA!K11-1)*100</f>
        <v>-88.752377632574309</v>
      </c>
      <c r="Q11" s="12">
        <f>(Original_VA!P11/Original_VA!L11-1)*100</f>
        <v>436.90300321129081</v>
      </c>
      <c r="R11" s="12">
        <f>(Original_VA!Q11/Original_VA!M11-1)*100</f>
        <v>-97.667272371701301</v>
      </c>
      <c r="S11" s="12">
        <f>(Original_VA!R11/Original_VA!N11-1)*100</f>
        <v>51.323951846476888</v>
      </c>
      <c r="T11" s="12">
        <f>(Original_VA!S11/Original_VA!O11-1)*100</f>
        <v>245.66020370467663</v>
      </c>
      <c r="U11" s="12">
        <f>(Original_VA!T11/Original_VA!P11-1)*100</f>
        <v>-86.412113564757803</v>
      </c>
      <c r="V11" s="12">
        <f>(Original_VA!U11/Original_VA!Q11-1)*100</f>
        <v>5241.7946515988369</v>
      </c>
      <c r="W11" s="12">
        <f>(Original_VA!V11/Original_VA!R11-1)*100</f>
        <v>-49.64278283622361</v>
      </c>
      <c r="X11" s="12">
        <f>(Original_VA!W11/Original_VA!S11-1)*100</f>
        <v>-3.35785588891373</v>
      </c>
      <c r="Y11" s="12">
        <f>(Original_VA!X11/Original_VA!T11-1)*100</f>
        <v>25.813179743981074</v>
      </c>
      <c r="Z11" s="12">
        <f>(Original_VA!Y11/Original_VA!U11-1)*100</f>
        <v>14.420541840445477</v>
      </c>
      <c r="AA11" s="12">
        <f>(Original_VA!Z11/Original_VA!V11-1)*100</f>
        <v>15.012610001454863</v>
      </c>
      <c r="AB11" s="12">
        <f>(Original_VA!AA11/Original_VA!W11-1)*100</f>
        <v>-29.932747723892049</v>
      </c>
      <c r="AD11" s="7"/>
    </row>
    <row r="12" spans="1:30" ht="15" customHeight="1" x14ac:dyDescent="0.25">
      <c r="A12" s="2" t="s">
        <v>7</v>
      </c>
      <c r="C12" s="6"/>
      <c r="D12" s="6"/>
      <c r="E12" s="6"/>
      <c r="F12" s="6"/>
      <c r="G12" s="12" t="e">
        <f>(Original_VA!F12/Original_VA!B12-1)*100</f>
        <v>#DIV/0!</v>
      </c>
      <c r="H12" s="12" t="e">
        <f>(Original_VA!G12/Original_VA!C12-1)*100</f>
        <v>#DIV/0!</v>
      </c>
      <c r="I12" s="12">
        <f>(Original_VA!H12/Original_VA!D12-1)*100</f>
        <v>9.1880653102028198</v>
      </c>
      <c r="J12" s="12">
        <f>(Original_VA!I12/Original_VA!E12-1)*100</f>
        <v>4.5565463330451195</v>
      </c>
      <c r="K12" s="12">
        <f>(Original_VA!J12/Original_VA!F12-1)*100</f>
        <v>6.7898106435179351</v>
      </c>
      <c r="L12" s="12">
        <f>(Original_VA!K12/Original_VA!G12-1)*100</f>
        <v>-0.41745720795900443</v>
      </c>
      <c r="M12" s="12">
        <f>(Original_VA!L12/Original_VA!H12-1)*100</f>
        <v>-7.1528273627651462</v>
      </c>
      <c r="N12" s="12">
        <f>(Original_VA!M12/Original_VA!I12-1)*100</f>
        <v>-1.5102518147635746</v>
      </c>
      <c r="O12" s="12">
        <f>(Original_VA!N12/Original_VA!J12-1)*100</f>
        <v>3.5200240374792857</v>
      </c>
      <c r="P12" s="12">
        <f>(Original_VA!O12/Original_VA!K12-1)*100</f>
        <v>-0.21192202754038991</v>
      </c>
      <c r="Q12" s="12">
        <f>(Original_VA!P12/Original_VA!L12-1)*100</f>
        <v>8.3721726145862263</v>
      </c>
      <c r="R12" s="12">
        <f>(Original_VA!Q12/Original_VA!M12-1)*100</f>
        <v>6.7237117738469632</v>
      </c>
      <c r="S12" s="12">
        <f>(Original_VA!R12/Original_VA!N12-1)*100</f>
        <v>-0.66005217692057805</v>
      </c>
      <c r="T12" s="12">
        <f>(Original_VA!S12/Original_VA!O12-1)*100</f>
        <v>-4.0836519852125992</v>
      </c>
      <c r="U12" s="12">
        <f>(Original_VA!T12/Original_VA!P12-1)*100</f>
        <v>-10.715659332196982</v>
      </c>
      <c r="V12" s="12">
        <f>(Original_VA!U12/Original_VA!Q12-1)*100</f>
        <v>-14.146880843598153</v>
      </c>
      <c r="W12" s="12">
        <f>(Original_VA!V12/Original_VA!R12-1)*100</f>
        <v>-8.632911266088982</v>
      </c>
      <c r="X12" s="12">
        <f>(Original_VA!W12/Original_VA!S12-1)*100</f>
        <v>7.08609880888591</v>
      </c>
      <c r="Y12" s="12">
        <f>(Original_VA!X12/Original_VA!T12-1)*100</f>
        <v>9.6415068223060665</v>
      </c>
      <c r="Z12" s="12">
        <f>(Original_VA!Y12/Original_VA!U12-1)*100</f>
        <v>9.7865931902703984</v>
      </c>
      <c r="AA12" s="12">
        <f>(Original_VA!Z12/Original_VA!V12-1)*100</f>
        <v>6.3353773018497428</v>
      </c>
      <c r="AB12" s="12">
        <f>(Original_VA!AA12/Original_VA!W12-1)*100</f>
        <v>-7.4931630540011396</v>
      </c>
      <c r="AD12" s="7"/>
    </row>
    <row r="13" spans="1:30" s="8" customFormat="1" ht="30" customHeight="1" x14ac:dyDescent="0.25">
      <c r="A13" s="1" t="s">
        <v>8</v>
      </c>
      <c r="C13" s="9"/>
      <c r="D13" s="9"/>
      <c r="E13" s="9"/>
      <c r="F13" s="9"/>
      <c r="G13" s="11" t="e">
        <f>(Original_VA!F13/Original_VA!B13-1)*100</f>
        <v>#DIV/0!</v>
      </c>
      <c r="H13" s="11" t="e">
        <f>(Original_VA!G13/Original_VA!C13-1)*100</f>
        <v>#DIV/0!</v>
      </c>
      <c r="I13" s="11">
        <f>(Original_VA!H13/Original_VA!D13-1)*100</f>
        <v>342.40082824067554</v>
      </c>
      <c r="J13" s="11">
        <f>(Original_VA!I13/Original_VA!E13-1)*100</f>
        <v>318.6807021109704</v>
      </c>
      <c r="K13" s="11">
        <f>(Original_VA!J13/Original_VA!F13-1)*100</f>
        <v>432.53628671615729</v>
      </c>
      <c r="L13" s="11">
        <f>(Original_VA!K13/Original_VA!G13-1)*100</f>
        <v>252.94991857619303</v>
      </c>
      <c r="M13" s="11">
        <f>(Original_VA!L13/Original_VA!H13-1)*100</f>
        <v>18.183233416999101</v>
      </c>
      <c r="N13" s="11">
        <f>(Original_VA!M13/Original_VA!I13-1)*100</f>
        <v>31.339212714618903</v>
      </c>
      <c r="O13" s="11">
        <f>(Original_VA!N13/Original_VA!J13-1)*100</f>
        <v>12.726423906700536</v>
      </c>
      <c r="P13" s="11">
        <f>(Original_VA!O13/Original_VA!K13-1)*100</f>
        <v>17.158267944234961</v>
      </c>
      <c r="Q13" s="11">
        <f>(Original_VA!P13/Original_VA!L13-1)*100</f>
        <v>16.660947029790883</v>
      </c>
      <c r="R13" s="11">
        <f>(Original_VA!Q13/Original_VA!M13-1)*100</f>
        <v>3.6649255427257055</v>
      </c>
      <c r="S13" s="11">
        <f>(Original_VA!R13/Original_VA!N13-1)*100</f>
        <v>6.0161557563968238</v>
      </c>
      <c r="T13" s="11">
        <f>(Original_VA!S13/Original_VA!O13-1)*100</f>
        <v>-0.15773431777696967</v>
      </c>
      <c r="U13" s="11">
        <f>(Original_VA!T13/Original_VA!P13-1)*100</f>
        <v>-2.836227701002858</v>
      </c>
      <c r="V13" s="11">
        <f>(Original_VA!U13/Original_VA!Q13-1)*100</f>
        <v>3.0131283241065399</v>
      </c>
      <c r="W13" s="11">
        <f>(Original_VA!V13/Original_VA!R13-1)*100</f>
        <v>3.7376964307521243</v>
      </c>
      <c r="X13" s="11">
        <f>(Original_VA!W13/Original_VA!S13-1)*100</f>
        <v>-1.6416104787640773</v>
      </c>
      <c r="Y13" s="11">
        <f>(Original_VA!X13/Original_VA!T13-1)*100</f>
        <v>2.0817595442739645</v>
      </c>
      <c r="Z13" s="11">
        <f>(Original_VA!Y13/Original_VA!U13-1)*100</f>
        <v>2.7457085141909365</v>
      </c>
      <c r="AA13" s="11">
        <f>(Original_VA!Z13/Original_VA!V13-1)*100</f>
        <v>9.7510944898735907</v>
      </c>
      <c r="AB13" s="11">
        <f>(Original_VA!AA13/Original_VA!W13-1)*100</f>
        <v>23.913318609419743</v>
      </c>
      <c r="AD13" s="7"/>
    </row>
    <row r="14" spans="1:30" ht="15" customHeight="1" x14ac:dyDescent="0.25">
      <c r="A14" s="2" t="s">
        <v>9</v>
      </c>
      <c r="B14" s="8"/>
      <c r="C14" s="6"/>
      <c r="D14" s="6"/>
      <c r="E14" s="6"/>
      <c r="F14" s="6"/>
      <c r="G14" s="12" t="e">
        <f>(Original_VA!F14/Original_VA!B14-1)*100</f>
        <v>#DIV/0!</v>
      </c>
      <c r="H14" s="12" t="e">
        <f>(Original_VA!G14/Original_VA!C14-1)*100</f>
        <v>#DIV/0!</v>
      </c>
      <c r="I14" s="12">
        <f>(Original_VA!H14/Original_VA!D14-1)*100</f>
        <v>-34.337169067288997</v>
      </c>
      <c r="J14" s="12">
        <f>(Original_VA!I14/Original_VA!E14-1)*100</f>
        <v>24.625284188958574</v>
      </c>
      <c r="K14" s="12">
        <f>(Original_VA!J14/Original_VA!F14-1)*100</f>
        <v>57.67897554190111</v>
      </c>
      <c r="L14" s="12">
        <f>(Original_VA!K14/Original_VA!G14-1)*100</f>
        <v>62.726554698722772</v>
      </c>
      <c r="M14" s="12">
        <f>(Original_VA!L14/Original_VA!H14-1)*100</f>
        <v>115.59681892134867</v>
      </c>
      <c r="N14" s="12">
        <f>(Original_VA!M14/Original_VA!I14-1)*100</f>
        <v>109.00909591053849</v>
      </c>
      <c r="O14" s="12">
        <f>(Original_VA!N14/Original_VA!J14-1)*100</f>
        <v>81.051554295482518</v>
      </c>
      <c r="P14" s="12">
        <f>(Original_VA!O14/Original_VA!K14-1)*100</f>
        <v>-1.7621771240534323</v>
      </c>
      <c r="Q14" s="12">
        <f>(Original_VA!P14/Original_VA!L14-1)*100</f>
        <v>-48.115400917515991</v>
      </c>
      <c r="R14" s="12">
        <f>(Original_VA!Q14/Original_VA!M14-1)*100</f>
        <v>-58.737519561015162</v>
      </c>
      <c r="S14" s="12">
        <f>(Original_VA!R14/Original_VA!N14-1)*100</f>
        <v>-7.5931272547473672</v>
      </c>
      <c r="T14" s="12">
        <f>(Original_VA!S14/Original_VA!O14-1)*100</f>
        <v>100.38294129383978</v>
      </c>
      <c r="U14" s="12">
        <f>(Original_VA!T14/Original_VA!P14-1)*100</f>
        <v>151.19143084120586</v>
      </c>
      <c r="V14" s="12">
        <f>(Original_VA!U14/Original_VA!Q14-1)*100</f>
        <v>78.094922273978895</v>
      </c>
      <c r="W14" s="12">
        <f>(Original_VA!V14/Original_VA!R14-1)*100</f>
        <v>9.8113565451355633</v>
      </c>
      <c r="X14" s="12">
        <f>(Original_VA!W14/Original_VA!S14-1)*100</f>
        <v>-28.869727902584241</v>
      </c>
      <c r="Y14" s="12">
        <f>(Original_VA!X14/Original_VA!T14-1)*100</f>
        <v>-30.034771556742058</v>
      </c>
      <c r="Z14" s="12">
        <f>(Original_VA!Y14/Original_VA!U14-1)*100</f>
        <v>-21.613156840959647</v>
      </c>
      <c r="AA14" s="12">
        <f>(Original_VA!Z14/Original_VA!V14-1)*100</f>
        <v>50.7879115801301</v>
      </c>
      <c r="AB14" s="12">
        <f>(Original_VA!AA14/Original_VA!W14-1)*100</f>
        <v>47.256042860033155</v>
      </c>
      <c r="AD14" s="7"/>
    </row>
    <row r="15" spans="1:30" ht="15" customHeight="1" x14ac:dyDescent="0.25">
      <c r="A15" s="3" t="s">
        <v>10</v>
      </c>
      <c r="C15" s="6"/>
      <c r="D15" s="6"/>
      <c r="E15" s="6"/>
      <c r="F15" s="6"/>
      <c r="G15" s="12" t="e">
        <f>(Original_VA!F15/Original_VA!B15-1)*100</f>
        <v>#DIV/0!</v>
      </c>
      <c r="H15" s="12" t="e">
        <f>(Original_VA!G15/Original_VA!C15-1)*100</f>
        <v>#DIV/0!</v>
      </c>
      <c r="I15" s="12" t="e">
        <f>(Original_VA!H15/Original_VA!D15-1)*100</f>
        <v>#DIV/0!</v>
      </c>
      <c r="J15" s="12" t="e">
        <f>(Original_VA!I15/Original_VA!E15-1)*100</f>
        <v>#DIV/0!</v>
      </c>
      <c r="K15" s="12" t="e">
        <f>(Original_VA!J15/Original_VA!F15-1)*100</f>
        <v>#DIV/0!</v>
      </c>
      <c r="L15" s="12" t="e">
        <f>(Original_VA!K15/Original_VA!G15-1)*100</f>
        <v>#DIV/0!</v>
      </c>
      <c r="M15" s="12">
        <f>(Original_VA!L15/Original_VA!H15-1)*100</f>
        <v>22.590001776936131</v>
      </c>
      <c r="N15" s="12">
        <f>(Original_VA!M15/Original_VA!I15-1)*100</f>
        <v>38.870958823330383</v>
      </c>
      <c r="O15" s="12">
        <f>(Original_VA!N15/Original_VA!J15-1)*100</f>
        <v>0.65638676702888255</v>
      </c>
      <c r="P15" s="12">
        <f>(Original_VA!O15/Original_VA!K15-1)*100</f>
        <v>8.0675311211142677</v>
      </c>
      <c r="Q15" s="12">
        <f>(Original_VA!P15/Original_VA!L15-1)*100</f>
        <v>16.219417000632586</v>
      </c>
      <c r="R15" s="12">
        <f>(Original_VA!Q15/Original_VA!M15-1)*100</f>
        <v>2.0633654194597728</v>
      </c>
      <c r="S15" s="12">
        <f>(Original_VA!R15/Original_VA!N15-1)*100</f>
        <v>7.6470731921162161</v>
      </c>
      <c r="T15" s="12">
        <f>(Original_VA!S15/Original_VA!O15-1)*100</f>
        <v>-3.4305101102340863</v>
      </c>
      <c r="U15" s="12">
        <f>(Original_VA!T15/Original_VA!P15-1)*100</f>
        <v>-12.895433823107471</v>
      </c>
      <c r="V15" s="12">
        <f>(Original_VA!U15/Original_VA!Q15-1)*100</f>
        <v>-5.8537770564902942</v>
      </c>
      <c r="W15" s="12">
        <f>(Original_VA!V15/Original_VA!R15-1)*100</f>
        <v>-0.57238470060293478</v>
      </c>
      <c r="X15" s="12">
        <f>(Original_VA!W15/Original_VA!S15-1)*100</f>
        <v>0.9544901851287646</v>
      </c>
      <c r="Y15" s="12">
        <f>(Original_VA!X15/Original_VA!T15-1)*100</f>
        <v>-3.03916035034687</v>
      </c>
      <c r="Z15" s="12">
        <f>(Original_VA!Y15/Original_VA!U15-1)*100</f>
        <v>-1.6447215722705799</v>
      </c>
      <c r="AA15" s="12">
        <f>(Original_VA!Z15/Original_VA!V15-1)*100</f>
        <v>6.3684312536174348</v>
      </c>
      <c r="AB15" s="12">
        <f>(Original_VA!AA15/Original_VA!W15-1)*100</f>
        <v>15.919852473884211</v>
      </c>
      <c r="AD15" s="7"/>
    </row>
    <row r="16" spans="1:30" ht="15" customHeight="1" x14ac:dyDescent="0.25">
      <c r="A16" s="3" t="s">
        <v>11</v>
      </c>
      <c r="C16" s="6"/>
      <c r="D16" s="6"/>
      <c r="E16" s="6"/>
      <c r="F16" s="6"/>
      <c r="G16" s="12" t="e">
        <f>(Original_VA!F16/Original_VA!B16-1)*100</f>
        <v>#DIV/0!</v>
      </c>
      <c r="H16" s="12" t="e">
        <f>(Original_VA!G16/Original_VA!C16-1)*100</f>
        <v>#DIV/0!</v>
      </c>
      <c r="I16" s="12">
        <f>(Original_VA!H16/Original_VA!D16-1)*100</f>
        <v>43.216646008992022</v>
      </c>
      <c r="J16" s="12">
        <f>(Original_VA!I16/Original_VA!E16-1)*100</f>
        <v>41.382584934204061</v>
      </c>
      <c r="K16" s="12">
        <f>(Original_VA!J16/Original_VA!F16-1)*100</f>
        <v>25.682086260496597</v>
      </c>
      <c r="L16" s="12">
        <f>(Original_VA!K16/Original_VA!G16-1)*100</f>
        <v>26.627648887659248</v>
      </c>
      <c r="M16" s="12">
        <f>(Original_VA!L16/Original_VA!H16-1)*100</f>
        <v>23.126180858167821</v>
      </c>
      <c r="N16" s="12">
        <f>(Original_VA!M16/Original_VA!I16-1)*100</f>
        <v>21.584000363687352</v>
      </c>
      <c r="O16" s="12">
        <f>(Original_VA!N16/Original_VA!J16-1)*100</f>
        <v>25.880308706960097</v>
      </c>
      <c r="P16" s="12">
        <f>(Original_VA!O16/Original_VA!K16-1)*100</f>
        <v>12.128391176743957</v>
      </c>
      <c r="Q16" s="12">
        <f>(Original_VA!P16/Original_VA!L16-1)*100</f>
        <v>-3.0347789124410385</v>
      </c>
      <c r="R16" s="12">
        <f>(Original_VA!Q16/Original_VA!M16-1)*100</f>
        <v>-10.974431263978202</v>
      </c>
      <c r="S16" s="12">
        <f>(Original_VA!R16/Original_VA!N16-1)*100</f>
        <v>36.111906916480677</v>
      </c>
      <c r="T16" s="12">
        <f>(Original_VA!S16/Original_VA!O16-1)*100</f>
        <v>37.612389663723889</v>
      </c>
      <c r="U16" s="12">
        <f>(Original_VA!T16/Original_VA!P16-1)*100</f>
        <v>51.679822059256672</v>
      </c>
      <c r="V16" s="12">
        <f>(Original_VA!U16/Original_VA!Q16-1)*100</f>
        <v>59.955067989754227</v>
      </c>
      <c r="W16" s="12">
        <f>(Original_VA!V16/Original_VA!R16-1)*100</f>
        <v>-2.8573835783285095</v>
      </c>
      <c r="X16" s="12">
        <f>(Original_VA!W16/Original_VA!S16-1)*100</f>
        <v>-1.1583302882779756</v>
      </c>
      <c r="Y16" s="12">
        <f>(Original_VA!X16/Original_VA!T16-1)*100</f>
        <v>0.31608901212378804</v>
      </c>
      <c r="Z16" s="12">
        <f>(Original_VA!Y16/Original_VA!U16-1)*100</f>
        <v>-1.3564262911167413</v>
      </c>
      <c r="AA16" s="12">
        <f>(Original_VA!Z16/Original_VA!V16-1)*100</f>
        <v>5.4863443328469375</v>
      </c>
      <c r="AB16" s="12">
        <f>(Original_VA!AA16/Original_VA!W16-1)*100</f>
        <v>10.978944717970496</v>
      </c>
      <c r="AD16" s="7"/>
    </row>
    <row r="17" spans="1:30" ht="15" customHeight="1" x14ac:dyDescent="0.25">
      <c r="A17" s="3" t="s">
        <v>12</v>
      </c>
      <c r="C17" s="6"/>
      <c r="D17" s="6"/>
      <c r="E17" s="6"/>
      <c r="F17" s="6"/>
      <c r="G17" s="12" t="e">
        <f>(Original_VA!F17/Original_VA!B17-1)*100</f>
        <v>#DIV/0!</v>
      </c>
      <c r="H17" s="12" t="e">
        <f>(Original_VA!G17/Original_VA!C17-1)*100</f>
        <v>#DIV/0!</v>
      </c>
      <c r="I17" s="12">
        <f>(Original_VA!H17/Original_VA!D17-1)*100</f>
        <v>11.579980030042725</v>
      </c>
      <c r="J17" s="12">
        <f>(Original_VA!I17/Original_VA!E17-1)*100</f>
        <v>11.886605548944985</v>
      </c>
      <c r="K17" s="12">
        <f>(Original_VA!J17/Original_VA!F17-1)*100</f>
        <v>10.761211381245817</v>
      </c>
      <c r="L17" s="12">
        <f>(Original_VA!K17/Original_VA!G17-1)*100</f>
        <v>14.903384596379299</v>
      </c>
      <c r="M17" s="12">
        <f>(Original_VA!L17/Original_VA!H17-1)*100</f>
        <v>14.563830041634152</v>
      </c>
      <c r="N17" s="12">
        <f>(Original_VA!M17/Original_VA!I17-1)*100</f>
        <v>14.423284592750374</v>
      </c>
      <c r="O17" s="12">
        <f>(Original_VA!N17/Original_VA!J17-1)*100</f>
        <v>12.616443311946757</v>
      </c>
      <c r="P17" s="12">
        <f>(Original_VA!O17/Original_VA!K17-1)*100</f>
        <v>9.0850212282160179</v>
      </c>
      <c r="Q17" s="12">
        <f>(Original_VA!P17/Original_VA!L17-1)*100</f>
        <v>10.018014197526259</v>
      </c>
      <c r="R17" s="12">
        <f>(Original_VA!Q17/Original_VA!M17-1)*100</f>
        <v>11.970767805277571</v>
      </c>
      <c r="S17" s="12">
        <f>(Original_VA!R17/Original_VA!N17-1)*100</f>
        <v>20.303812062433234</v>
      </c>
      <c r="T17" s="12">
        <f>(Original_VA!S17/Original_VA!O17-1)*100</f>
        <v>8.2232150508385828</v>
      </c>
      <c r="U17" s="12">
        <f>(Original_VA!T17/Original_VA!P17-1)*100</f>
        <v>28.151835419186444</v>
      </c>
      <c r="V17" s="12">
        <f>(Original_VA!U17/Original_VA!Q17-1)*100</f>
        <v>19.56105029578028</v>
      </c>
      <c r="W17" s="12">
        <f>(Original_VA!V17/Original_VA!R17-1)*100</f>
        <v>-1.616682965461147</v>
      </c>
      <c r="X17" s="12">
        <f>(Original_VA!W17/Original_VA!S17-1)*100</f>
        <v>7.8001624401842218</v>
      </c>
      <c r="Y17" s="12">
        <f>(Original_VA!X17/Original_VA!T17-1)*100</f>
        <v>5.0564364902237591</v>
      </c>
      <c r="Z17" s="12">
        <f>(Original_VA!Y17/Original_VA!U17-1)*100</f>
        <v>7.2580854361069758</v>
      </c>
      <c r="AA17" s="12">
        <f>(Original_VA!Z17/Original_VA!V17-1)*100</f>
        <v>19.527277482965253</v>
      </c>
      <c r="AB17" s="12">
        <f>(Original_VA!AA17/Original_VA!W17-1)*100</f>
        <v>22.199845088559279</v>
      </c>
      <c r="AD17" s="7"/>
    </row>
    <row r="18" spans="1:30" ht="15" customHeight="1" x14ac:dyDescent="0.25">
      <c r="A18" s="2" t="s">
        <v>13</v>
      </c>
      <c r="C18" s="6"/>
      <c r="D18" s="6"/>
      <c r="E18" s="6"/>
      <c r="F18" s="6"/>
      <c r="G18" s="12" t="e">
        <f>(Original_VA!F18/Original_VA!B18-1)*100</f>
        <v>#DIV/0!</v>
      </c>
      <c r="H18" s="12" t="e">
        <f>(Original_VA!G18/Original_VA!C18-1)*100</f>
        <v>#DIV/0!</v>
      </c>
      <c r="I18" s="12">
        <f>(Original_VA!H18/Original_VA!D18-1)*100</f>
        <v>71.226038704520576</v>
      </c>
      <c r="J18" s="12">
        <f>(Original_VA!I18/Original_VA!E18-1)*100</f>
        <v>46.319025864805518</v>
      </c>
      <c r="K18" s="12">
        <f>(Original_VA!J18/Original_VA!F18-1)*100</f>
        <v>56.770493582658645</v>
      </c>
      <c r="L18" s="12">
        <f>(Original_VA!K18/Original_VA!G18-1)*100</f>
        <v>-24.023549543109912</v>
      </c>
      <c r="M18" s="12">
        <f>(Original_VA!L18/Original_VA!H18-1)*100</f>
        <v>-8.0126275627343304</v>
      </c>
      <c r="N18" s="12">
        <f>(Original_VA!M18/Original_VA!I18-1)*100</f>
        <v>5.9382984277084772</v>
      </c>
      <c r="O18" s="12">
        <f>(Original_VA!N18/Original_VA!J18-1)*100</f>
        <v>68.931091344070737</v>
      </c>
      <c r="P18" s="12">
        <f>(Original_VA!O18/Original_VA!K18-1)*100</f>
        <v>77.725293252093635</v>
      </c>
      <c r="Q18" s="12">
        <f>(Original_VA!P18/Original_VA!L18-1)*100</f>
        <v>43.168034533151435</v>
      </c>
      <c r="R18" s="12">
        <f>(Original_VA!Q18/Original_VA!M18-1)*100</f>
        <v>22.523367686433815</v>
      </c>
      <c r="S18" s="12">
        <f>(Original_VA!R18/Original_VA!N18-1)*100</f>
        <v>-9.1807304536961514</v>
      </c>
      <c r="T18" s="12">
        <f>(Original_VA!S18/Original_VA!O18-1)*100</f>
        <v>-9.5466856644346727</v>
      </c>
      <c r="U18" s="12">
        <f>(Original_VA!T18/Original_VA!P18-1)*100</f>
        <v>2.934318964235394</v>
      </c>
      <c r="V18" s="12">
        <f>(Original_VA!U18/Original_VA!Q18-1)*100</f>
        <v>16.521534126449524</v>
      </c>
      <c r="W18" s="12">
        <f>(Original_VA!V18/Original_VA!R18-1)*100</f>
        <v>25.315845312010921</v>
      </c>
      <c r="X18" s="12">
        <f>(Original_VA!W18/Original_VA!S18-1)*100</f>
        <v>-9.002407143033885</v>
      </c>
      <c r="Y18" s="12">
        <f>(Original_VA!X18/Original_VA!T18-1)*100</f>
        <v>25.743694236350436</v>
      </c>
      <c r="Z18" s="12">
        <f>(Original_VA!Y18/Original_VA!U18-1)*100</f>
        <v>18.410309858136941</v>
      </c>
      <c r="AA18" s="12">
        <f>(Original_VA!Z18/Original_VA!V18-1)*100</f>
        <v>11.846992251008647</v>
      </c>
      <c r="AB18" s="12">
        <f>(Original_VA!AA18/Original_VA!W18-1)*100</f>
        <v>56.931217001613902</v>
      </c>
      <c r="AD18" s="7"/>
    </row>
    <row r="19" spans="1:30" s="8" customFormat="1" ht="27.75" customHeight="1" x14ac:dyDescent="0.25">
      <c r="A19" s="1" t="s">
        <v>14</v>
      </c>
      <c r="C19" s="9"/>
      <c r="D19" s="9"/>
      <c r="E19" s="9"/>
      <c r="F19" s="9"/>
      <c r="G19" s="11" t="e">
        <f>(Original_VA!F19/Original_VA!B19-1)*100</f>
        <v>#DIV/0!</v>
      </c>
      <c r="H19" s="11" t="e">
        <f>(Original_VA!G19/Original_VA!C19-1)*100</f>
        <v>#DIV/0!</v>
      </c>
      <c r="I19" s="11">
        <f>(Original_VA!H19/Original_VA!D19-1)*100</f>
        <v>21.0273105140651</v>
      </c>
      <c r="J19" s="11">
        <f>(Original_VA!I19/Original_VA!E19-1)*100</f>
        <v>39.315294000751777</v>
      </c>
      <c r="K19" s="11">
        <f>(Original_VA!J19/Original_VA!F19-1)*100</f>
        <v>51.248190793448131</v>
      </c>
      <c r="L19" s="11">
        <f>(Original_VA!K19/Original_VA!G19-1)*100</f>
        <v>18.963078648426901</v>
      </c>
      <c r="M19" s="11">
        <f>(Original_VA!L19/Original_VA!H19-1)*100</f>
        <v>46.238575558969089</v>
      </c>
      <c r="N19" s="11">
        <f>(Original_VA!M19/Original_VA!I19-1)*100</f>
        <v>59.994854792122588</v>
      </c>
      <c r="O19" s="11">
        <f>(Original_VA!N19/Original_VA!J19-1)*100</f>
        <v>10.648314048018159</v>
      </c>
      <c r="P19" s="11">
        <f>(Original_VA!O19/Original_VA!K19-1)*100</f>
        <v>-10.729861324668144</v>
      </c>
      <c r="Q19" s="11">
        <f>(Original_VA!P19/Original_VA!L19-1)*100</f>
        <v>30.825350306363308</v>
      </c>
      <c r="R19" s="11">
        <f>(Original_VA!Q19/Original_VA!M19-1)*100</f>
        <v>-28.297337092144627</v>
      </c>
      <c r="S19" s="11">
        <f>(Original_VA!R19/Original_VA!N19-1)*100</f>
        <v>4.6760789260062108</v>
      </c>
      <c r="T19" s="11">
        <f>(Original_VA!S19/Original_VA!O19-1)*100</f>
        <v>16.560584994522376</v>
      </c>
      <c r="U19" s="11">
        <f>(Original_VA!T19/Original_VA!P19-1)*100</f>
        <v>-6.2509335563263875</v>
      </c>
      <c r="V19" s="11">
        <f>(Original_VA!U19/Original_VA!Q19-1)*100</f>
        <v>75.882309725003068</v>
      </c>
      <c r="W19" s="11">
        <f>(Original_VA!V19/Original_VA!R19-1)*100</f>
        <v>11.58811498599832</v>
      </c>
      <c r="X19" s="11">
        <f>(Original_VA!W19/Original_VA!S19-1)*100</f>
        <v>-31.19393609927663</v>
      </c>
      <c r="Y19" s="11">
        <f>(Original_VA!X19/Original_VA!T19-1)*100</f>
        <v>-104.90632980781309</v>
      </c>
      <c r="Z19" s="11">
        <f>(Original_VA!Y19/Original_VA!U19-1)*100</f>
        <v>-76.130285172383566</v>
      </c>
      <c r="AA19" s="11">
        <f>(Original_VA!Z19/Original_VA!V19-1)*100</f>
        <v>20.692144083386331</v>
      </c>
      <c r="AB19" s="11">
        <f>(Original_VA!AA19/Original_VA!W19-1)*100</f>
        <v>354.4906850193027</v>
      </c>
      <c r="AD19" s="7"/>
    </row>
    <row r="20" spans="1:30" ht="15" customHeight="1" x14ac:dyDescent="0.25">
      <c r="A20" s="4" t="s">
        <v>15</v>
      </c>
      <c r="C20" s="6"/>
      <c r="D20" s="6"/>
      <c r="E20" s="6"/>
      <c r="F20" s="6"/>
      <c r="G20" s="12" t="e">
        <f>(Original_VA!F20/Original_VA!B20-1)*100</f>
        <v>#DIV/0!</v>
      </c>
      <c r="H20" s="12" t="e">
        <f>(Original_VA!G20/Original_VA!C20-1)*100</f>
        <v>#DIV/0!</v>
      </c>
      <c r="I20" s="12">
        <f>(Original_VA!H20/Original_VA!D20-1)*100</f>
        <v>5.548111656145549</v>
      </c>
      <c r="J20" s="12">
        <f>(Original_VA!I20/Original_VA!E20-1)*100</f>
        <v>52.681169137248027</v>
      </c>
      <c r="K20" s="12">
        <f>(Original_VA!J20/Original_VA!F20-1)*100</f>
        <v>27.318232701791501</v>
      </c>
      <c r="L20" s="12">
        <f>(Original_VA!K20/Original_VA!G20-1)*100</f>
        <v>-18.081571036231058</v>
      </c>
      <c r="M20" s="12">
        <f>(Original_VA!L20/Original_VA!H20-1)*100</f>
        <v>31.27949483726016</v>
      </c>
      <c r="N20" s="12">
        <f>(Original_VA!M20/Original_VA!I20-1)*100</f>
        <v>135.61521742819417</v>
      </c>
      <c r="O20" s="12">
        <f>(Original_VA!N20/Original_VA!J20-1)*100</f>
        <v>23.31593586893128</v>
      </c>
      <c r="P20" s="12">
        <f>(Original_VA!O20/Original_VA!K20-1)*100</f>
        <v>-41.942299644653744</v>
      </c>
      <c r="Q20" s="12">
        <f>(Original_VA!P20/Original_VA!L20-1)*100</f>
        <v>145.28074353878844</v>
      </c>
      <c r="R20" s="12">
        <f>(Original_VA!Q20/Original_VA!M20-1)*100</f>
        <v>-74.751724242238254</v>
      </c>
      <c r="S20" s="12">
        <f>(Original_VA!R20/Original_VA!N20-1)*100</f>
        <v>-20.645182929884555</v>
      </c>
      <c r="T20" s="12">
        <f>(Original_VA!S20/Original_VA!O20-1)*100</f>
        <v>-6.5061232288064597</v>
      </c>
      <c r="U20" s="12">
        <f>(Original_VA!T20/Original_VA!P20-1)*100</f>
        <v>-65.844319995316198</v>
      </c>
      <c r="V20" s="12">
        <f>(Original_VA!U20/Original_VA!Q20-1)*100</f>
        <v>308.16940133575281</v>
      </c>
      <c r="W20" s="12">
        <f>(Original_VA!V20/Original_VA!R20-1)*100</f>
        <v>41.449066573294211</v>
      </c>
      <c r="X20" s="12">
        <f>(Original_VA!W20/Original_VA!S20-1)*100</f>
        <v>47.971201704778068</v>
      </c>
      <c r="Y20" s="12">
        <f>(Original_VA!X20/Original_VA!T20-1)*100</f>
        <v>12.658756440904085</v>
      </c>
      <c r="Z20" s="12">
        <f>(Original_VA!Y20/Original_VA!U20-1)*100</f>
        <v>3.4094942175861398</v>
      </c>
      <c r="AA20" s="12">
        <f>(Original_VA!Z20/Original_VA!V20-1)*100</f>
        <v>-13.13728201275779</v>
      </c>
      <c r="AB20" s="12">
        <f>(Original_VA!AA20/Original_VA!W20-1)*100</f>
        <v>-17.506556725318966</v>
      </c>
      <c r="AD20" s="7"/>
    </row>
    <row r="21" spans="1:30" ht="15" customHeight="1" x14ac:dyDescent="0.25">
      <c r="A21" s="4" t="s">
        <v>16</v>
      </c>
      <c r="B21" s="8"/>
      <c r="C21" s="6"/>
      <c r="D21" s="6"/>
      <c r="E21" s="6"/>
      <c r="F21" s="6"/>
      <c r="G21" s="12" t="e">
        <f>(Original_VA!F21/Original_VA!B21-1)*100</f>
        <v>#DIV/0!</v>
      </c>
      <c r="H21" s="12" t="e">
        <f>(Original_VA!G21/Original_VA!C21-1)*100</f>
        <v>#DIV/0!</v>
      </c>
      <c r="I21" s="12">
        <f>(Original_VA!H21/Original_VA!D21-1)*100</f>
        <v>22.891543855402553</v>
      </c>
      <c r="J21" s="12">
        <f>(Original_VA!I21/Original_VA!E21-1)*100</f>
        <v>23.825561499004078</v>
      </c>
      <c r="K21" s="12">
        <f>(Original_VA!J21/Original_VA!F21-1)*100</f>
        <v>14.619015503365752</v>
      </c>
      <c r="L21" s="12">
        <f>(Original_VA!K21/Original_VA!G21-1)*100</f>
        <v>11.720602702560011</v>
      </c>
      <c r="M21" s="12">
        <f>(Original_VA!L21/Original_VA!H21-1)*100</f>
        <v>11.374388579851269</v>
      </c>
      <c r="N21" s="12">
        <f>(Original_VA!M21/Original_VA!I21-1)*100</f>
        <v>13.460072514341071</v>
      </c>
      <c r="O21" s="12">
        <f>(Original_VA!N21/Original_VA!J21-1)*100</f>
        <v>31.350523412873454</v>
      </c>
      <c r="P21" s="12">
        <f>(Original_VA!O21/Original_VA!K21-1)*100</f>
        <v>23.350119488126975</v>
      </c>
      <c r="Q21" s="12">
        <f>(Original_VA!P21/Original_VA!L21-1)*100</f>
        <v>32.486861883238483</v>
      </c>
      <c r="R21" s="12">
        <f>(Original_VA!Q21/Original_VA!M21-1)*100</f>
        <v>22.794192021224859</v>
      </c>
      <c r="S21" s="12">
        <f>(Original_VA!R21/Original_VA!N21-1)*100</f>
        <v>7.7202484056453136</v>
      </c>
      <c r="T21" s="12">
        <f>(Original_VA!S21/Original_VA!O21-1)*100</f>
        <v>4.827529092402516</v>
      </c>
      <c r="U21" s="12">
        <f>(Original_VA!T21/Original_VA!P21-1)*100</f>
        <v>2.7278953847125642</v>
      </c>
      <c r="V21" s="12">
        <f>(Original_VA!U21/Original_VA!Q21-1)*100</f>
        <v>11.489388148920309</v>
      </c>
      <c r="W21" s="12">
        <f>(Original_VA!V21/Original_VA!R21-1)*100</f>
        <v>7.9032794883075352</v>
      </c>
      <c r="X21" s="12">
        <f>(Original_VA!W21/Original_VA!S21-1)*100</f>
        <v>18.516011017818702</v>
      </c>
      <c r="Y21" s="12">
        <f>(Original_VA!X21/Original_VA!T21-1)*100</f>
        <v>14.693301398385628</v>
      </c>
      <c r="Z21" s="12">
        <f>(Original_VA!Y21/Original_VA!U21-1)*100</f>
        <v>10.401101962381443</v>
      </c>
      <c r="AA21" s="12">
        <f>(Original_VA!Z21/Original_VA!V21-1)*100</f>
        <v>15.190195300848753</v>
      </c>
      <c r="AB21" s="12">
        <f>(Original_VA!AA21/Original_VA!W21-1)*100</f>
        <v>9.7802209311028463</v>
      </c>
      <c r="AD21" s="7"/>
    </row>
    <row r="22" spans="1:30" ht="15" customHeight="1" x14ac:dyDescent="0.25">
      <c r="A22" s="4" t="s">
        <v>17</v>
      </c>
      <c r="C22" s="6"/>
      <c r="D22" s="6"/>
      <c r="E22" s="6"/>
      <c r="F22" s="6"/>
      <c r="G22" s="12" t="e">
        <f>(Original_VA!F22/Original_VA!B22-1)*100</f>
        <v>#DIV/0!</v>
      </c>
      <c r="H22" s="12" t="e">
        <f>(Original_VA!G22/Original_VA!C22-1)*100</f>
        <v>#DIV/0!</v>
      </c>
      <c r="I22" s="12">
        <f>(Original_VA!H22/Original_VA!D22-1)*100</f>
        <v>15.701658119442108</v>
      </c>
      <c r="J22" s="12">
        <f>(Original_VA!I22/Original_VA!E22-1)*100</f>
        <v>45.067898062045074</v>
      </c>
      <c r="K22" s="12">
        <f>(Original_VA!J22/Original_VA!F22-1)*100</f>
        <v>43.688053819853948</v>
      </c>
      <c r="L22" s="12">
        <f>(Original_VA!K22/Original_VA!G22-1)*100</f>
        <v>33.068609251181158</v>
      </c>
      <c r="M22" s="12">
        <f>(Original_VA!L22/Original_VA!H22-1)*100</f>
        <v>9.5864170112924363</v>
      </c>
      <c r="N22" s="12">
        <f>(Original_VA!M22/Original_VA!I22-1)*100</f>
        <v>3.8937094363194147</v>
      </c>
      <c r="O22" s="12">
        <f>(Original_VA!N22/Original_VA!J22-1)*100</f>
        <v>19.375798595234972</v>
      </c>
      <c r="P22" s="12">
        <f>(Original_VA!O22/Original_VA!K22-1)*100</f>
        <v>23.760019511958362</v>
      </c>
      <c r="Q22" s="12">
        <f>(Original_VA!P22/Original_VA!L22-1)*100</f>
        <v>36.800502270929393</v>
      </c>
      <c r="R22" s="12">
        <f>(Original_VA!Q22/Original_VA!M22-1)*100</f>
        <v>24.781227844829878</v>
      </c>
      <c r="S22" s="12">
        <f>(Original_VA!R22/Original_VA!N22-1)*100</f>
        <v>9.8062894910770471</v>
      </c>
      <c r="T22" s="12">
        <f>(Original_VA!S22/Original_VA!O22-1)*100</f>
        <v>9.2462513399462551</v>
      </c>
      <c r="U22" s="12">
        <f>(Original_VA!T22/Original_VA!P22-1)*100</f>
        <v>9.787238082117188</v>
      </c>
      <c r="V22" s="12">
        <f>(Original_VA!U22/Original_VA!Q22-1)*100</f>
        <v>-2.4418367978423006</v>
      </c>
      <c r="W22" s="12">
        <f>(Original_VA!V22/Original_VA!R22-1)*100</f>
        <v>17.282007145226764</v>
      </c>
      <c r="X22" s="12">
        <f>(Original_VA!W22/Original_VA!S22-1)*100</f>
        <v>17.316660571821153</v>
      </c>
      <c r="Y22" s="12">
        <f>(Original_VA!X22/Original_VA!T22-1)*100</f>
        <v>13.969957757813599</v>
      </c>
      <c r="Z22" s="12">
        <f>(Original_VA!Y22/Original_VA!U22-1)*100</f>
        <v>24.135508984392938</v>
      </c>
      <c r="AA22" s="12">
        <f>(Original_VA!Z22/Original_VA!V22-1)*100</f>
        <v>25.015638688680596</v>
      </c>
      <c r="AB22" s="12">
        <f>(Original_VA!AA22/Original_VA!W22-1)*100</f>
        <v>11.226931519547323</v>
      </c>
      <c r="AD22" s="7"/>
    </row>
    <row r="23" spans="1:30" ht="15" customHeight="1" x14ac:dyDescent="0.25">
      <c r="A23" s="4" t="s">
        <v>18</v>
      </c>
      <c r="C23" s="6"/>
      <c r="D23" s="6"/>
      <c r="E23" s="6"/>
      <c r="F23" s="6"/>
      <c r="G23" s="12" t="e">
        <f>(Original_VA!F23/Original_VA!B23-1)*100</f>
        <v>#DIV/0!</v>
      </c>
      <c r="H23" s="12" t="e">
        <f>(Original_VA!G23/Original_VA!C23-1)*100</f>
        <v>#DIV/0!</v>
      </c>
      <c r="I23" s="12" t="e">
        <f>(Original_VA!H23/Original_VA!D23-1)*100</f>
        <v>#DIV/0!</v>
      </c>
      <c r="J23" s="12" t="e">
        <f>(Original_VA!I23/Original_VA!E23-1)*100</f>
        <v>#DIV/0!</v>
      </c>
      <c r="K23" s="12" t="e">
        <f>(Original_VA!J23/Original_VA!F23-1)*100</f>
        <v>#DIV/0!</v>
      </c>
      <c r="L23" s="12" t="e">
        <f>(Original_VA!K23/Original_VA!G23-1)*100</f>
        <v>#DIV/0!</v>
      </c>
      <c r="M23" s="12">
        <f>(Original_VA!L23/Original_VA!H23-1)*100</f>
        <v>77.790017329869059</v>
      </c>
      <c r="N23" s="12">
        <f>(Original_VA!M23/Original_VA!I23-1)*100</f>
        <v>33.338840098633703</v>
      </c>
      <c r="O23" s="12">
        <f>(Original_VA!N23/Original_VA!J23-1)*100</f>
        <v>34.690411957050536</v>
      </c>
      <c r="P23" s="12">
        <f>(Original_VA!O23/Original_VA!K23-1)*100</f>
        <v>50.876133847972781</v>
      </c>
      <c r="Q23" s="12">
        <f>(Original_VA!P23/Original_VA!L23-1)*100</f>
        <v>37.913884972340696</v>
      </c>
      <c r="R23" s="12">
        <f>(Original_VA!Q23/Original_VA!M23-1)*100</f>
        <v>46.231634900519779</v>
      </c>
      <c r="S23" s="12">
        <f>(Original_VA!R23/Original_VA!N23-1)*100</f>
        <v>50.648636209691603</v>
      </c>
      <c r="T23" s="12">
        <f>(Original_VA!S23/Original_VA!O23-1)*100</f>
        <v>27.977297010038949</v>
      </c>
      <c r="U23" s="12">
        <f>(Original_VA!T23/Original_VA!P23-1)*100</f>
        <v>30.578071461932744</v>
      </c>
      <c r="V23" s="12">
        <f>(Original_VA!U23/Original_VA!Q23-1)*100</f>
        <v>29.859135522573709</v>
      </c>
      <c r="W23" s="12">
        <f>(Original_VA!V23/Original_VA!R23-1)*100</f>
        <v>41.078880871086639</v>
      </c>
      <c r="X23" s="12">
        <f>(Original_VA!W23/Original_VA!S23-1)*100</f>
        <v>54.391523848728632</v>
      </c>
      <c r="Y23" s="12">
        <f>(Original_VA!X23/Original_VA!T23-1)*100</f>
        <v>56.709030959965247</v>
      </c>
      <c r="Z23" s="12">
        <f>(Original_VA!Y23/Original_VA!U23-1)*100</f>
        <v>43.74753624193977</v>
      </c>
      <c r="AA23" s="12">
        <f>(Original_VA!Z23/Original_VA!V23-1)*100</f>
        <v>18.453318502690696</v>
      </c>
      <c r="AB23" s="12">
        <f>(Original_VA!AA23/Original_VA!W23-1)*100</f>
        <v>12.864067608312668</v>
      </c>
      <c r="AD23" s="7"/>
    </row>
    <row r="24" spans="1:30" ht="15" customHeight="1" x14ac:dyDescent="0.25">
      <c r="A24" s="4" t="s">
        <v>19</v>
      </c>
      <c r="C24" s="6"/>
      <c r="D24" s="6"/>
      <c r="E24" s="6"/>
      <c r="F24" s="6"/>
      <c r="G24" s="12" t="e">
        <f>(Original_VA!F24/Original_VA!B24-1)*100</f>
        <v>#DIV/0!</v>
      </c>
      <c r="H24" s="12" t="e">
        <f>(Original_VA!G24/Original_VA!C24-1)*100</f>
        <v>#DIV/0!</v>
      </c>
      <c r="I24" s="12">
        <f>(Original_VA!H24/Original_VA!D24-1)*100</f>
        <v>-4.359323975050855</v>
      </c>
      <c r="J24" s="12">
        <f>(Original_VA!I24/Original_VA!E24-1)*100</f>
        <v>-2.6457051739126269</v>
      </c>
      <c r="K24" s="12">
        <f>(Original_VA!J24/Original_VA!F24-1)*100</f>
        <v>-0.10042973686505974</v>
      </c>
      <c r="L24" s="12">
        <f>(Original_VA!K24/Original_VA!G24-1)*100</f>
        <v>14.096461757625667</v>
      </c>
      <c r="M24" s="12">
        <f>(Original_VA!L24/Original_VA!H24-1)*100</f>
        <v>77.921629588460917</v>
      </c>
      <c r="N24" s="12">
        <f>(Original_VA!M24/Original_VA!I24-1)*100</f>
        <v>24.248504796123569</v>
      </c>
      <c r="O24" s="12">
        <f>(Original_VA!N24/Original_VA!J24-1)*100</f>
        <v>11.84721360917016</v>
      </c>
      <c r="P24" s="12">
        <f>(Original_VA!O24/Original_VA!K24-1)*100</f>
        <v>30.48187796794226</v>
      </c>
      <c r="Q24" s="12">
        <f>(Original_VA!P24/Original_VA!L24-1)*100</f>
        <v>-5.6591864818092752</v>
      </c>
      <c r="R24" s="12">
        <f>(Original_VA!Q24/Original_VA!M24-1)*100</f>
        <v>-1.1312582970856244</v>
      </c>
      <c r="S24" s="12">
        <f>(Original_VA!R24/Original_VA!N24-1)*100</f>
        <v>12.700504613999296</v>
      </c>
      <c r="T24" s="12">
        <f>(Original_VA!S24/Original_VA!O24-1)*100</f>
        <v>-10.247256296403418</v>
      </c>
      <c r="U24" s="12">
        <f>(Original_VA!T24/Original_VA!P24-1)*100</f>
        <v>3.583929390202556</v>
      </c>
      <c r="V24" s="12">
        <f>(Original_VA!U24/Original_VA!Q24-1)*100</f>
        <v>14.94936923619008</v>
      </c>
      <c r="W24" s="12">
        <f>(Original_VA!V24/Original_VA!R24-1)*100</f>
        <v>20.008089656607275</v>
      </c>
      <c r="X24" s="12">
        <f>(Original_VA!W24/Original_VA!S24-1)*100</f>
        <v>29.841992672479734</v>
      </c>
      <c r="Y24" s="12">
        <f>(Original_VA!X24/Original_VA!T24-1)*100</f>
        <v>32.460022038769168</v>
      </c>
      <c r="Z24" s="12">
        <f>(Original_VA!Y24/Original_VA!U24-1)*100</f>
        <v>38.23328520521747</v>
      </c>
      <c r="AA24" s="12">
        <f>(Original_VA!Z24/Original_VA!V24-1)*100</f>
        <v>43.037359796742706</v>
      </c>
      <c r="AB24" s="12">
        <f>(Original_VA!AA24/Original_VA!W24-1)*100</f>
        <v>41.001522517887267</v>
      </c>
      <c r="AD24" s="7"/>
    </row>
    <row r="25" spans="1:30" ht="15" customHeight="1" x14ac:dyDescent="0.25">
      <c r="A25" s="4" t="s">
        <v>20</v>
      </c>
      <c r="C25" s="6"/>
      <c r="D25" s="6"/>
      <c r="E25" s="6"/>
      <c r="F25" s="6"/>
      <c r="G25" s="12" t="e">
        <f>(Original_VA!F25/Original_VA!B25-1)*100</f>
        <v>#DIV/0!</v>
      </c>
      <c r="H25" s="12" t="e">
        <f>(Original_VA!G25/Original_VA!C25-1)*100</f>
        <v>#DIV/0!</v>
      </c>
      <c r="I25" s="12">
        <f>(Original_VA!H25/Original_VA!D25-1)*100</f>
        <v>3.7121181749860011</v>
      </c>
      <c r="J25" s="12">
        <f>(Original_VA!I25/Original_VA!E25-1)*100</f>
        <v>7.7674679085804055</v>
      </c>
      <c r="K25" s="12">
        <f>(Original_VA!J25/Original_VA!F25-1)*100</f>
        <v>12.201906543600982</v>
      </c>
      <c r="L25" s="12">
        <f>(Original_VA!K25/Original_VA!G25-1)*100</f>
        <v>15.099942410637922</v>
      </c>
      <c r="M25" s="12">
        <f>(Original_VA!L25/Original_VA!H25-1)*100</f>
        <v>14.287952352047117</v>
      </c>
      <c r="N25" s="12">
        <f>(Original_VA!M25/Original_VA!I25-1)*100</f>
        <v>4.1094073898723105</v>
      </c>
      <c r="O25" s="12">
        <f>(Original_VA!N25/Original_VA!J25-1)*100</f>
        <v>4.6573850778840464</v>
      </c>
      <c r="P25" s="12">
        <f>(Original_VA!O25/Original_VA!K25-1)*100</f>
        <v>1.7226126397279939</v>
      </c>
      <c r="Q25" s="12">
        <f>(Original_VA!P25/Original_VA!L25-1)*100</f>
        <v>2.6393681435499028</v>
      </c>
      <c r="R25" s="12">
        <f>(Original_VA!Q25/Original_VA!M25-1)*100</f>
        <v>9.8213892604420252</v>
      </c>
      <c r="S25" s="12">
        <f>(Original_VA!R25/Original_VA!N25-1)*100</f>
        <v>8.5633256339332053</v>
      </c>
      <c r="T25" s="12">
        <f>(Original_VA!S25/Original_VA!O25-1)*100</f>
        <v>15.133037497558544</v>
      </c>
      <c r="U25" s="12">
        <f>(Original_VA!T25/Original_VA!P25-1)*100</f>
        <v>10.984436594359392</v>
      </c>
      <c r="V25" s="12">
        <f>(Original_VA!U25/Original_VA!Q25-1)*100</f>
        <v>10.324057663706299</v>
      </c>
      <c r="W25" s="12">
        <f>(Original_VA!V25/Original_VA!R25-1)*100</f>
        <v>12.314661295621111</v>
      </c>
      <c r="X25" s="12">
        <f>(Original_VA!W25/Original_VA!S25-1)*100</f>
        <v>5.8205991453345263</v>
      </c>
      <c r="Y25" s="12">
        <f>(Original_VA!X25/Original_VA!T25-1)*100</f>
        <v>12.149894261878536</v>
      </c>
      <c r="Z25" s="12">
        <f>(Original_VA!Y25/Original_VA!U25-1)*100</f>
        <v>13.839743449691833</v>
      </c>
      <c r="AA25" s="12">
        <f>(Original_VA!Z25/Original_VA!V25-1)*100</f>
        <v>12.653716621671007</v>
      </c>
      <c r="AB25" s="12">
        <f>(Original_VA!AA25/Original_VA!W25-1)*100</f>
        <v>13.154286178030805</v>
      </c>
      <c r="AD25" s="7"/>
    </row>
    <row r="26" spans="1:30" ht="15" customHeight="1" x14ac:dyDescent="0.25">
      <c r="A26" s="4" t="s">
        <v>21</v>
      </c>
      <c r="C26" s="6"/>
      <c r="D26" s="6"/>
      <c r="E26" s="6"/>
      <c r="F26" s="6"/>
      <c r="G26" s="12" t="e">
        <f>(Original_VA!F26/Original_VA!B26-1)*100</f>
        <v>#DIV/0!</v>
      </c>
      <c r="H26" s="12" t="e">
        <f>(Original_VA!G26/Original_VA!C26-1)*100</f>
        <v>#DIV/0!</v>
      </c>
      <c r="I26" s="12" t="e">
        <f>(Original_VA!H26/Original_VA!D26-1)*100</f>
        <v>#DIV/0!</v>
      </c>
      <c r="J26" s="12" t="e">
        <f>(Original_VA!I26/Original_VA!E26-1)*100</f>
        <v>#DIV/0!</v>
      </c>
      <c r="K26" s="12" t="e">
        <f>(Original_VA!J26/Original_VA!F26-1)*100</f>
        <v>#DIV/0!</v>
      </c>
      <c r="L26" s="12" t="e">
        <f>(Original_VA!K26/Original_VA!G26-1)*100</f>
        <v>#DIV/0!</v>
      </c>
      <c r="M26" s="12">
        <f>(Original_VA!L26/Original_VA!H26-1)*100</f>
        <v>366.93465016113896</v>
      </c>
      <c r="N26" s="12">
        <f>(Original_VA!M26/Original_VA!I26-1)*100</f>
        <v>235.4677453717018</v>
      </c>
      <c r="O26" s="12">
        <f>(Original_VA!N26/Original_VA!J26-1)*100</f>
        <v>-37.146796593104334</v>
      </c>
      <c r="P26" s="12">
        <f>(Original_VA!O26/Original_VA!K26-1)*100</f>
        <v>-22.457725605773817</v>
      </c>
      <c r="Q26" s="12">
        <f>(Original_VA!P26/Original_VA!L26-1)*100</f>
        <v>-37.388566938895138</v>
      </c>
      <c r="R26" s="12">
        <f>(Original_VA!Q26/Original_VA!M26-1)*100</f>
        <v>-28.258872831256852</v>
      </c>
      <c r="S26" s="12">
        <f>(Original_VA!R26/Original_VA!N26-1)*100</f>
        <v>33.200550539844919</v>
      </c>
      <c r="T26" s="12">
        <f>(Original_VA!S26/Original_VA!O26-1)*100</f>
        <v>2.9466971911670692</v>
      </c>
      <c r="U26" s="12">
        <f>(Original_VA!T26/Original_VA!P26-1)*100</f>
        <v>8.9984972574443276</v>
      </c>
      <c r="V26" s="12">
        <f>(Original_VA!U26/Original_VA!Q26-1)*100</f>
        <v>14.444856330276545</v>
      </c>
      <c r="W26" s="12">
        <f>(Original_VA!V26/Original_VA!R26-1)*100</f>
        <v>-24.409437268318634</v>
      </c>
      <c r="X26" s="12">
        <f>(Original_VA!W26/Original_VA!S26-1)*100</f>
        <v>7.5128893949948372</v>
      </c>
      <c r="Y26" s="12">
        <f>(Original_VA!X26/Original_VA!T26-1)*100</f>
        <v>-19.216012116935811</v>
      </c>
      <c r="Z26" s="12">
        <f>(Original_VA!Y26/Original_VA!U26-1)*100</f>
        <v>-1.7656278685617699</v>
      </c>
      <c r="AA26" s="12">
        <f>(Original_VA!Z26/Original_VA!V26-1)*100</f>
        <v>33.211880325857024</v>
      </c>
      <c r="AB26" s="12">
        <f>(Original_VA!AA26/Original_VA!W26-1)*100</f>
        <v>2.3307699337342003</v>
      </c>
      <c r="AD26" s="7"/>
    </row>
    <row r="27" spans="1:30" ht="15" customHeight="1" x14ac:dyDescent="0.25">
      <c r="A27" s="4" t="s">
        <v>22</v>
      </c>
      <c r="C27" s="6"/>
      <c r="D27" s="6"/>
      <c r="E27" s="6"/>
      <c r="F27" s="6"/>
      <c r="G27" s="12" t="e">
        <f>(Original_VA!F27/Original_VA!B27-1)*100</f>
        <v>#DIV/0!</v>
      </c>
      <c r="H27" s="12" t="e">
        <f>(Original_VA!G27/Original_VA!C27-1)*100</f>
        <v>#DIV/0!</v>
      </c>
      <c r="I27" s="12" t="e">
        <f>(Original_VA!H27/Original_VA!D27-1)*100</f>
        <v>#DIV/0!</v>
      </c>
      <c r="J27" s="12" t="e">
        <f>(Original_VA!I27/Original_VA!E27-1)*100</f>
        <v>#DIV/0!</v>
      </c>
      <c r="K27" s="12" t="e">
        <f>(Original_VA!J27/Original_VA!F27-1)*100</f>
        <v>#DIV/0!</v>
      </c>
      <c r="L27" s="12" t="e">
        <f>(Original_VA!K27/Original_VA!G27-1)*100</f>
        <v>#DIV/0!</v>
      </c>
      <c r="M27" s="12">
        <f>(Original_VA!L27/Original_VA!H27-1)*100</f>
        <v>81.311544858987389</v>
      </c>
      <c r="N27" s="12">
        <f>(Original_VA!M27/Original_VA!I27-1)*100</f>
        <v>99.62876215469862</v>
      </c>
      <c r="O27" s="12">
        <f>(Original_VA!N27/Original_VA!J27-1)*100</f>
        <v>71.298572399564193</v>
      </c>
      <c r="P27" s="12">
        <f>(Original_VA!O27/Original_VA!K27-1)*100</f>
        <v>51.538585899992341</v>
      </c>
      <c r="Q27" s="12">
        <f>(Original_VA!P27/Original_VA!L27-1)*100</f>
        <v>21.022988049931257</v>
      </c>
      <c r="R27" s="12">
        <f>(Original_VA!Q27/Original_VA!M27-1)*100</f>
        <v>-4.7265513702482327</v>
      </c>
      <c r="S27" s="12">
        <f>(Original_VA!R27/Original_VA!N27-1)*100</f>
        <v>-13.360697620504791</v>
      </c>
      <c r="T27" s="12">
        <f>(Original_VA!S27/Original_VA!O27-1)*100</f>
        <v>-25.667147632754705</v>
      </c>
      <c r="U27" s="12">
        <f>(Original_VA!T27/Original_VA!P27-1)*100</f>
        <v>-24.704764729733309</v>
      </c>
      <c r="V27" s="12">
        <f>(Original_VA!U27/Original_VA!Q27-1)*100</f>
        <v>-24.318801865817242</v>
      </c>
      <c r="W27" s="12">
        <f>(Original_VA!V27/Original_VA!R27-1)*100</f>
        <v>-19.84954244843</v>
      </c>
      <c r="X27" s="12">
        <f>(Original_VA!W27/Original_VA!S27-1)*100</f>
        <v>-15.311447897317542</v>
      </c>
      <c r="Y27" s="12">
        <f>(Original_VA!X27/Original_VA!T27-1)*100</f>
        <v>-9.5207887404873066</v>
      </c>
      <c r="Z27" s="12">
        <f>(Original_VA!Y27/Original_VA!U27-1)*100</f>
        <v>3.8150150651046211</v>
      </c>
      <c r="AA27" s="12">
        <f>(Original_VA!Z27/Original_VA!V27-1)*100</f>
        <v>23.777387733320055</v>
      </c>
      <c r="AB27" s="12">
        <f>(Original_VA!AA27/Original_VA!W27-1)*100</f>
        <v>53.755704714528953</v>
      </c>
      <c r="AD27" s="7"/>
    </row>
    <row r="28" spans="1:30" ht="15" customHeight="1" x14ac:dyDescent="0.25">
      <c r="A28" s="4" t="s">
        <v>23</v>
      </c>
      <c r="C28" s="6"/>
      <c r="D28" s="6"/>
      <c r="E28" s="6"/>
      <c r="F28" s="6"/>
      <c r="G28" s="12" t="e">
        <f>(Original_VA!F28/Original_VA!B28-1)*100</f>
        <v>#DIV/0!</v>
      </c>
      <c r="H28" s="12" t="e">
        <f>(Original_VA!G28/Original_VA!C28-1)*100</f>
        <v>#DIV/0!</v>
      </c>
      <c r="I28" s="12">
        <f>(Original_VA!H28/Original_VA!D28-1)*100</f>
        <v>34.113270026080087</v>
      </c>
      <c r="J28" s="12">
        <f>(Original_VA!I28/Original_VA!E28-1)*100</f>
        <v>32.109117853430469</v>
      </c>
      <c r="K28" s="12">
        <f>(Original_VA!J28/Original_VA!F28-1)*100</f>
        <v>28.575352510356321</v>
      </c>
      <c r="L28" s="12">
        <f>(Original_VA!K28/Original_VA!G28-1)*100</f>
        <v>14.919098034030508</v>
      </c>
      <c r="M28" s="12">
        <f>(Original_VA!L28/Original_VA!H28-1)*100</f>
        <v>74.119457973102371</v>
      </c>
      <c r="N28" s="12">
        <f>(Original_VA!M28/Original_VA!I28-1)*100</f>
        <v>50.533198694423255</v>
      </c>
      <c r="O28" s="12">
        <f>(Original_VA!N28/Original_VA!J28-1)*100</f>
        <v>27.432461229956552</v>
      </c>
      <c r="P28" s="12">
        <f>(Original_VA!O28/Original_VA!K28-1)*100</f>
        <v>11.11882112582958</v>
      </c>
      <c r="Q28" s="12">
        <f>(Original_VA!P28/Original_VA!L28-1)*100</f>
        <v>-9.3358198493457287</v>
      </c>
      <c r="R28" s="12">
        <f>(Original_VA!Q28/Original_VA!M28-1)*100</f>
        <v>-7.0282989794113293</v>
      </c>
      <c r="S28" s="12">
        <f>(Original_VA!R28/Original_VA!N28-1)*100</f>
        <v>-10.264349678001361</v>
      </c>
      <c r="T28" s="12">
        <f>(Original_VA!S28/Original_VA!O28-1)*100</f>
        <v>-4.5071782358128925</v>
      </c>
      <c r="U28" s="12">
        <f>(Original_VA!T28/Original_VA!P28-1)*100</f>
        <v>-1.1362296289635032</v>
      </c>
      <c r="V28" s="12">
        <f>(Original_VA!U28/Original_VA!Q28-1)*100</f>
        <v>-1.7497686580484673</v>
      </c>
      <c r="W28" s="12">
        <f>(Original_VA!V28/Original_VA!R28-1)*100</f>
        <v>5.6912222597611084</v>
      </c>
      <c r="X28" s="12">
        <f>(Original_VA!W28/Original_VA!S28-1)*100</f>
        <v>-1.5232411352885999</v>
      </c>
      <c r="Y28" s="12">
        <f>(Original_VA!X28/Original_VA!T28-1)*100</f>
        <v>-11.608006937440019</v>
      </c>
      <c r="Z28" s="12">
        <f>(Original_VA!Y28/Original_VA!U28-1)*100</f>
        <v>-8.3748744047730703</v>
      </c>
      <c r="AA28" s="12">
        <f>(Original_VA!Z28/Original_VA!V28-1)*100</f>
        <v>4.0922841151571188</v>
      </c>
      <c r="AB28" s="12">
        <f>(Original_VA!AA28/Original_VA!W28-1)*100</f>
        <v>21.100666466876561</v>
      </c>
      <c r="AD28" s="7"/>
    </row>
    <row r="29" spans="1:30" ht="15" customHeight="1" x14ac:dyDescent="0.25">
      <c r="A29" s="4" t="s">
        <v>24</v>
      </c>
      <c r="C29" s="6"/>
      <c r="D29" s="6"/>
      <c r="E29" s="6"/>
      <c r="F29" s="6"/>
      <c r="G29" s="12" t="e">
        <f>(Original_VA!F29/Original_VA!B29-1)*100</f>
        <v>#DIV/0!</v>
      </c>
      <c r="H29" s="12" t="e">
        <f>(Original_VA!G29/Original_VA!C29-1)*100</f>
        <v>#DIV/0!</v>
      </c>
      <c r="I29" s="12">
        <f>(Original_VA!H29/Original_VA!D29-1)*100</f>
        <v>-3.6135415326228992</v>
      </c>
      <c r="J29" s="12">
        <f>(Original_VA!I29/Original_VA!E29-1)*100</f>
        <v>6.5863178090883601</v>
      </c>
      <c r="K29" s="12">
        <f>(Original_VA!J29/Original_VA!F29-1)*100</f>
        <v>9.0184173852701619</v>
      </c>
      <c r="L29" s="12">
        <f>(Original_VA!K29/Original_VA!G29-1)*100</f>
        <v>9.0190036147032906</v>
      </c>
      <c r="M29" s="12">
        <f>(Original_VA!L29/Original_VA!H29-1)*100</f>
        <v>52.816216020962557</v>
      </c>
      <c r="N29" s="12">
        <f>(Original_VA!M29/Original_VA!I29-1)*100</f>
        <v>33.862657187454872</v>
      </c>
      <c r="O29" s="12">
        <f>(Original_VA!N29/Original_VA!J29-1)*100</f>
        <v>18.161167851538185</v>
      </c>
      <c r="P29" s="12">
        <f>(Original_VA!O29/Original_VA!K29-1)*100</f>
        <v>-10.143316302434958</v>
      </c>
      <c r="Q29" s="12">
        <f>(Original_VA!P29/Original_VA!L29-1)*100</f>
        <v>-54.174613276805751</v>
      </c>
      <c r="R29" s="12">
        <f>(Original_VA!Q29/Original_VA!M29-1)*100</f>
        <v>-45.77065665203115</v>
      </c>
      <c r="S29" s="12">
        <f>(Original_VA!R29/Original_VA!N29-1)*100</f>
        <v>20.060205871119898</v>
      </c>
      <c r="T29" s="12">
        <f>(Original_VA!S29/Original_VA!O29-1)*100</f>
        <v>194.14905442976692</v>
      </c>
      <c r="U29" s="12">
        <f>(Original_VA!T29/Original_VA!P29-1)*100</f>
        <v>651.90608540486369</v>
      </c>
      <c r="V29" s="12">
        <f>(Original_VA!U29/Original_VA!Q29-1)*100</f>
        <v>531.29385968450663</v>
      </c>
      <c r="W29" s="12">
        <f>(Original_VA!V29/Original_VA!R29-1)*100</f>
        <v>12.172803157121749</v>
      </c>
      <c r="X29" s="12">
        <f>(Original_VA!W29/Original_VA!S29-1)*100</f>
        <v>-251.93337652971843</v>
      </c>
      <c r="Y29" s="12">
        <f>(Original_VA!X29/Original_VA!T29-1)*100</f>
        <v>-421.21701383099736</v>
      </c>
      <c r="Z29" s="12">
        <f>(Original_VA!Y29/Original_VA!U29-1)*100</f>
        <v>-369.85135017989921</v>
      </c>
      <c r="AA29" s="12">
        <f>(Original_VA!Z29/Original_VA!V29-1)*100</f>
        <v>96.947639546227521</v>
      </c>
      <c r="AB29" s="12">
        <f>(Original_VA!AA29/Original_VA!W29-1)*100</f>
        <v>-828.93694996108206</v>
      </c>
      <c r="AD29" s="7"/>
    </row>
    <row r="30" spans="1:30" ht="15" customHeight="1" x14ac:dyDescent="0.25">
      <c r="A30" s="4" t="s">
        <v>25</v>
      </c>
      <c r="C30" s="6"/>
      <c r="D30" s="6"/>
      <c r="E30" s="6"/>
      <c r="F30" s="6"/>
      <c r="G30" s="12" t="e">
        <f>(Original_VA!F30/Original_VA!B30-1)*100</f>
        <v>#DIV/0!</v>
      </c>
      <c r="H30" s="12" t="e">
        <f>(Original_VA!G30/Original_VA!C30-1)*100</f>
        <v>#DIV/0!</v>
      </c>
      <c r="I30" s="12">
        <f>(Original_VA!H30/Original_VA!D30-1)*100</f>
        <v>12.367073273704609</v>
      </c>
      <c r="J30" s="12">
        <f>(Original_VA!I30/Original_VA!E30-1)*100</f>
        <v>8.5499899656324772</v>
      </c>
      <c r="K30" s="12">
        <f>(Original_VA!J30/Original_VA!F30-1)*100</f>
        <v>13.980796009818386</v>
      </c>
      <c r="L30" s="12">
        <f>(Original_VA!K30/Original_VA!G30-1)*100</f>
        <v>10.312044356343053</v>
      </c>
      <c r="M30" s="12">
        <f>(Original_VA!L30/Original_VA!H30-1)*100</f>
        <v>11.588958336218958</v>
      </c>
      <c r="N30" s="12">
        <f>(Original_VA!M30/Original_VA!I30-1)*100</f>
        <v>11.090046337856219</v>
      </c>
      <c r="O30" s="12">
        <f>(Original_VA!N30/Original_VA!J30-1)*100</f>
        <v>11.122788976734267</v>
      </c>
      <c r="P30" s="12">
        <f>(Original_VA!O30/Original_VA!K30-1)*100</f>
        <v>3.4423311300091353</v>
      </c>
      <c r="Q30" s="12">
        <f>(Original_VA!P30/Original_VA!L30-1)*100</f>
        <v>7.9085046753477162</v>
      </c>
      <c r="R30" s="12">
        <f>(Original_VA!Q30/Original_VA!M30-1)*100</f>
        <v>6.0641491352290133</v>
      </c>
      <c r="S30" s="12">
        <f>(Original_VA!R30/Original_VA!N30-1)*100</f>
        <v>9.4386478010948682</v>
      </c>
      <c r="T30" s="12">
        <f>(Original_VA!S30/Original_VA!O30-1)*100</f>
        <v>15.750244540504465</v>
      </c>
      <c r="U30" s="12">
        <f>(Original_VA!T30/Original_VA!P30-1)*100</f>
        <v>7.2342576735551001</v>
      </c>
      <c r="V30" s="12">
        <f>(Original_VA!U30/Original_VA!Q30-1)*100</f>
        <v>8.9283019297917257</v>
      </c>
      <c r="W30" s="12">
        <f>(Original_VA!V30/Original_VA!R30-1)*100</f>
        <v>6.6409165569540241</v>
      </c>
      <c r="X30" s="12">
        <f>(Original_VA!W30/Original_VA!S30-1)*100</f>
        <v>10.323387978962373</v>
      </c>
      <c r="Y30" s="12">
        <f>(Original_VA!X30/Original_VA!T30-1)*100</f>
        <v>-2.545354837896141</v>
      </c>
      <c r="Z30" s="12">
        <f>(Original_VA!Y30/Original_VA!U30-1)*100</f>
        <v>-2.6193797731480339</v>
      </c>
      <c r="AA30" s="12">
        <f>(Original_VA!Z30/Original_VA!V30-1)*100</f>
        <v>12.066138416756122</v>
      </c>
      <c r="AB30" s="12">
        <f>(Original_VA!AA30/Original_VA!W30-1)*100</f>
        <v>34.068853176108661</v>
      </c>
      <c r="AD30" s="7"/>
    </row>
    <row r="31" spans="1:30" ht="15" customHeight="1" x14ac:dyDescent="0.25">
      <c r="A31" s="4" t="s">
        <v>26</v>
      </c>
      <c r="C31" s="6"/>
      <c r="D31" s="6"/>
      <c r="E31" s="6"/>
      <c r="F31" s="6"/>
      <c r="G31" s="12" t="e">
        <f>(Original_VA!F31/Original_VA!B31-1)*100</f>
        <v>#DIV/0!</v>
      </c>
      <c r="H31" s="12" t="e">
        <f>(Original_VA!G31/Original_VA!C31-1)*100</f>
        <v>#DIV/0!</v>
      </c>
      <c r="I31" s="12" t="e">
        <f>(Original_VA!H31/Original_VA!D31-1)*100</f>
        <v>#DIV/0!</v>
      </c>
      <c r="J31" s="12" t="e">
        <f>(Original_VA!I31/Original_VA!E31-1)*100</f>
        <v>#DIV/0!</v>
      </c>
      <c r="K31" s="12" t="e">
        <f>(Original_VA!J31/Original_VA!F31-1)*100</f>
        <v>#DIV/0!</v>
      </c>
      <c r="L31" s="12" t="e">
        <f>(Original_VA!K31/Original_VA!G31-1)*100</f>
        <v>#DIV/0!</v>
      </c>
      <c r="M31" s="12">
        <f>(Original_VA!L31/Original_VA!H31-1)*100</f>
        <v>58.024161719131875</v>
      </c>
      <c r="N31" s="12">
        <f>(Original_VA!M31/Original_VA!I31-1)*100</f>
        <v>138.34041541257326</v>
      </c>
      <c r="O31" s="12">
        <f>(Original_VA!N31/Original_VA!J31-1)*100</f>
        <v>-58.727818551614305</v>
      </c>
      <c r="P31" s="12">
        <f>(Original_VA!O31/Original_VA!K31-1)*100</f>
        <v>-51.847880179651476</v>
      </c>
      <c r="Q31" s="12">
        <f>(Original_VA!P31/Original_VA!L31-1)*100</f>
        <v>-46.362538075673335</v>
      </c>
      <c r="R31" s="12">
        <f>(Original_VA!Q31/Original_VA!M31-1)*100</f>
        <v>-31.770325536331967</v>
      </c>
      <c r="S31" s="12">
        <f>(Original_VA!R31/Original_VA!N31-1)*100</f>
        <v>294.96093745532596</v>
      </c>
      <c r="T31" s="12">
        <f>(Original_VA!S31/Original_VA!O31-1)*100</f>
        <v>130.05202489350327</v>
      </c>
      <c r="U31" s="12">
        <f>(Original_VA!T31/Original_VA!P31-1)*100</f>
        <v>73.728418587941704</v>
      </c>
      <c r="V31" s="12">
        <f>(Original_VA!U31/Original_VA!Q31-1)*100</f>
        <v>-0.78517134757464246</v>
      </c>
      <c r="W31" s="12">
        <f>(Original_VA!V31/Original_VA!R31-1)*100</f>
        <v>-41.498053230394007</v>
      </c>
      <c r="X31" s="12">
        <f>(Original_VA!W31/Original_VA!S31-1)*100</f>
        <v>-9.6646751047037469</v>
      </c>
      <c r="Y31" s="12">
        <f>(Original_VA!X31/Original_VA!T31-1)*100</f>
        <v>-21.92961898165786</v>
      </c>
      <c r="Z31" s="12">
        <f>(Original_VA!Y31/Original_VA!U31-1)*100</f>
        <v>6.4621981381413285</v>
      </c>
      <c r="AA31" s="12">
        <f>(Original_VA!Z31/Original_VA!V31-1)*100</f>
        <v>54.742385079676417</v>
      </c>
      <c r="AB31" s="12">
        <f>(Original_VA!AA31/Original_VA!W31-1)*100</f>
        <v>26.508134665156359</v>
      </c>
      <c r="AD31" s="7"/>
    </row>
    <row r="32" spans="1:30" ht="15" customHeight="1" x14ac:dyDescent="0.25">
      <c r="A32" s="4" t="s">
        <v>27</v>
      </c>
      <c r="B32" s="4"/>
      <c r="C32" s="6"/>
      <c r="D32" s="6"/>
      <c r="E32" s="6"/>
      <c r="F32" s="6"/>
      <c r="G32" s="12" t="e">
        <f>(Original_VA!F32/Original_VA!B32-1)*100</f>
        <v>#DIV/0!</v>
      </c>
      <c r="H32" s="12" t="e">
        <f>(Original_VA!G32/Original_VA!C32-1)*100</f>
        <v>#DIV/0!</v>
      </c>
      <c r="I32" s="12">
        <f>(Original_VA!H32/Original_VA!D32-1)*100</f>
        <v>10.65115999445907</v>
      </c>
      <c r="J32" s="12">
        <f>(Original_VA!I32/Original_VA!E32-1)*100</f>
        <v>14.786214342543813</v>
      </c>
      <c r="K32" s="12">
        <f>(Original_VA!J32/Original_VA!F32-1)*100</f>
        <v>10.424757025014397</v>
      </c>
      <c r="L32" s="12">
        <f>(Original_VA!K32/Original_VA!G32-1)*100</f>
        <v>4.0708425067906173</v>
      </c>
      <c r="M32" s="12">
        <f>(Original_VA!L32/Original_VA!H32-1)*100</f>
        <v>1.2725310984808669</v>
      </c>
      <c r="N32" s="12">
        <f>(Original_VA!M32/Original_VA!I32-1)*100</f>
        <v>9.7751496331206269</v>
      </c>
      <c r="O32" s="12">
        <f>(Original_VA!N32/Original_VA!J32-1)*100</f>
        <v>6.210847460897484</v>
      </c>
      <c r="P32" s="12">
        <f>(Original_VA!O32/Original_VA!K32-1)*100</f>
        <v>6.3280131617083901</v>
      </c>
      <c r="Q32" s="12">
        <f>(Original_VA!P32/Original_VA!L32-1)*100</f>
        <v>17.120745172226947</v>
      </c>
      <c r="R32" s="12">
        <f>(Original_VA!Q32/Original_VA!M32-1)*100</f>
        <v>11.768829732439844</v>
      </c>
      <c r="S32" s="12">
        <f>(Original_VA!R32/Original_VA!N32-1)*100</f>
        <v>20.813340233356193</v>
      </c>
      <c r="T32" s="12">
        <f>(Original_VA!S32/Original_VA!O32-1)*100</f>
        <v>14.024439597423143</v>
      </c>
      <c r="U32" s="12">
        <f>(Original_VA!T32/Original_VA!P32-1)*100</f>
        <v>4.3413625086312857</v>
      </c>
      <c r="V32" s="12">
        <f>(Original_VA!U32/Original_VA!Q32-1)*100</f>
        <v>10.286610198301528</v>
      </c>
      <c r="W32" s="12">
        <f>(Original_VA!V32/Original_VA!R32-1)*100</f>
        <v>7.2968133237000909</v>
      </c>
      <c r="X32" s="12">
        <f>(Original_VA!W32/Original_VA!S32-1)*100</f>
        <v>20.199674013766877</v>
      </c>
      <c r="Y32" s="12">
        <f>(Original_VA!X32/Original_VA!T32-1)*100</f>
        <v>24.297580349379345</v>
      </c>
      <c r="Z32" s="12">
        <f>(Original_VA!Y32/Original_VA!U32-1)*100</f>
        <v>20.069345100210036</v>
      </c>
      <c r="AA32" s="12">
        <f>(Original_VA!Z32/Original_VA!V32-1)*100</f>
        <v>27.23323907691293</v>
      </c>
      <c r="AB32" s="12">
        <f>(Original_VA!AA32/Original_VA!W32-1)*100</f>
        <v>18.857602119211059</v>
      </c>
      <c r="AD32" s="7"/>
    </row>
    <row r="33" spans="1:30" ht="15" customHeight="1" x14ac:dyDescent="0.25">
      <c r="A33" s="4" t="s">
        <v>28</v>
      </c>
      <c r="B33" s="4"/>
      <c r="C33" s="6"/>
      <c r="D33" s="6"/>
      <c r="E33" s="6"/>
      <c r="F33" s="6"/>
      <c r="G33" s="12" t="e">
        <f>(Original_VA!F33/Original_VA!B33-1)*100</f>
        <v>#DIV/0!</v>
      </c>
      <c r="H33" s="12" t="e">
        <f>(Original_VA!G33/Original_VA!C33-1)*100</f>
        <v>#DIV/0!</v>
      </c>
      <c r="I33" s="12">
        <f>(Original_VA!H33/Original_VA!D33-1)*100</f>
        <v>11.469258746635557</v>
      </c>
      <c r="J33" s="12">
        <f>(Original_VA!I33/Original_VA!E33-1)*100</f>
        <v>10.230202644506914</v>
      </c>
      <c r="K33" s="12">
        <f>(Original_VA!J33/Original_VA!F33-1)*100</f>
        <v>6.6204097561445741</v>
      </c>
      <c r="L33" s="12">
        <f>(Original_VA!K33/Original_VA!G33-1)*100</f>
        <v>5.8478896150074178</v>
      </c>
      <c r="M33" s="12">
        <f>(Original_VA!L33/Original_VA!H33-1)*100</f>
        <v>5.4150758245190778</v>
      </c>
      <c r="N33" s="12">
        <f>(Original_VA!M33/Original_VA!I33-1)*100</f>
        <v>3.931022257742578</v>
      </c>
      <c r="O33" s="12">
        <f>(Original_VA!N33/Original_VA!J33-1)*100</f>
        <v>5.682244198645936</v>
      </c>
      <c r="P33" s="12">
        <f>(Original_VA!O33/Original_VA!K33-1)*100</f>
        <v>5.7020854314444369</v>
      </c>
      <c r="Q33" s="12">
        <f>(Original_VA!P33/Original_VA!L33-1)*100</f>
        <v>4.2011478084323484</v>
      </c>
      <c r="R33" s="12">
        <f>(Original_VA!Q33/Original_VA!M33-1)*100</f>
        <v>4.590836556545308</v>
      </c>
      <c r="S33" s="12">
        <f>(Original_VA!R33/Original_VA!N33-1)*100</f>
        <v>3.362371844468437</v>
      </c>
      <c r="T33" s="12">
        <f>(Original_VA!S33/Original_VA!O33-1)*100</f>
        <v>2.3253913088935541</v>
      </c>
      <c r="U33" s="12">
        <f>(Original_VA!T33/Original_VA!P33-1)*100</f>
        <v>1.9332659301277699</v>
      </c>
      <c r="V33" s="12">
        <f>(Original_VA!U33/Original_VA!Q33-1)*100</f>
        <v>3.4901766125389422</v>
      </c>
      <c r="W33" s="12">
        <f>(Original_VA!V33/Original_VA!R33-1)*100</f>
        <v>5.0191614086131597</v>
      </c>
      <c r="X33" s="12">
        <f>(Original_VA!W33/Original_VA!S33-1)*100</f>
        <v>6.115931948727571</v>
      </c>
      <c r="Y33" s="12">
        <f>(Original_VA!X33/Original_VA!T33-1)*100</f>
        <v>7.309060764046138</v>
      </c>
      <c r="Z33" s="12">
        <f>(Original_VA!Y33/Original_VA!U33-1)*100</f>
        <v>6.0943756738781829</v>
      </c>
      <c r="AA33" s="12">
        <f>(Original_VA!Z33/Original_VA!V33-1)*100</f>
        <v>5.7736437106557403</v>
      </c>
      <c r="AB33" s="12">
        <f>(Original_VA!AA33/Original_VA!W33-1)*100</f>
        <v>0.36892235807457485</v>
      </c>
      <c r="AD33" s="7"/>
    </row>
    <row r="34" spans="1:30" ht="6" customHeight="1" x14ac:dyDescent="0.25">
      <c r="A34" s="4"/>
      <c r="B34" s="4"/>
      <c r="C34" s="6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D34" s="7"/>
    </row>
    <row r="35" spans="1:30" ht="21.75" customHeight="1" x14ac:dyDescent="0.25">
      <c r="A35" s="1" t="s">
        <v>29</v>
      </c>
      <c r="B35" s="1"/>
      <c r="C35" s="6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D35" s="7"/>
    </row>
    <row r="36" spans="1:30" ht="15" customHeight="1" x14ac:dyDescent="0.25">
      <c r="A36" s="3" t="s">
        <v>30</v>
      </c>
      <c r="B36" s="3"/>
      <c r="C36" s="6"/>
      <c r="D36" s="6"/>
      <c r="E36" s="6"/>
      <c r="F36" s="6"/>
      <c r="G36" s="12" t="e">
        <f>(Original_VA!F36/Original_VA!B36-1)*100</f>
        <v>#DIV/0!</v>
      </c>
      <c r="H36" s="12" t="e">
        <f>(Original_VA!G36/Original_VA!C36-1)*100</f>
        <v>#DIV/0!</v>
      </c>
      <c r="I36" s="12">
        <f>(Original_VA!H36/Original_VA!D36-1)*100</f>
        <v>10.193818687475575</v>
      </c>
      <c r="J36" s="12">
        <f>(Original_VA!I36/Original_VA!E36-1)*100</f>
        <v>-4.3688521102315363</v>
      </c>
      <c r="K36" s="12">
        <f>(Original_VA!J36/Original_VA!F36-1)*100</f>
        <v>-2.3757202649991593</v>
      </c>
      <c r="L36" s="12">
        <f>(Original_VA!K36/Original_VA!G36-1)*100</f>
        <v>8.0267488748045466</v>
      </c>
      <c r="M36" s="12">
        <f>(Original_VA!L36/Original_VA!H36-1)*100</f>
        <v>12.266894798120131</v>
      </c>
      <c r="N36" s="12">
        <f>(Original_VA!M36/Original_VA!I36-1)*100</f>
        <v>24.040602607357119</v>
      </c>
      <c r="O36" s="12">
        <f>(Original_VA!N36/Original_VA!J36-1)*100</f>
        <v>28.679398534753673</v>
      </c>
      <c r="P36" s="12">
        <f>(Original_VA!O36/Original_VA!K36-1)*100</f>
        <v>35.503226298370308</v>
      </c>
      <c r="Q36" s="12">
        <f>(Original_VA!P36/Original_VA!L36-1)*100</f>
        <v>40.00034631817222</v>
      </c>
      <c r="R36" s="12">
        <f>(Original_VA!Q36/Original_VA!M36-1)*100</f>
        <v>39.088699429805416</v>
      </c>
      <c r="S36" s="12">
        <f>(Original_VA!R36/Original_VA!N36-1)*100</f>
        <v>35.773444939616404</v>
      </c>
      <c r="T36" s="12">
        <f>(Original_VA!S36/Original_VA!O36-1)*100</f>
        <v>19.930084271105475</v>
      </c>
      <c r="U36" s="12">
        <f>(Original_VA!T36/Original_VA!P36-1)*100</f>
        <v>2.5265390177799496</v>
      </c>
      <c r="V36" s="12">
        <f>(Original_VA!U36/Original_VA!Q36-1)*100</f>
        <v>-2.3309478052289889</v>
      </c>
      <c r="W36" s="12">
        <f>(Original_VA!V36/Original_VA!R36-1)*100</f>
        <v>0.51770637989456691</v>
      </c>
      <c r="X36" s="12">
        <f>(Original_VA!W36/Original_VA!S36-1)*100</f>
        <v>4.5662423197047275</v>
      </c>
      <c r="Y36" s="12">
        <f>(Original_VA!X36/Original_VA!T36-1)*100</f>
        <v>15.020762489631467</v>
      </c>
      <c r="Z36" s="12">
        <f>(Original_VA!Y36/Original_VA!U36-1)*100</f>
        <v>15.774811860083116</v>
      </c>
      <c r="AA36" s="12">
        <f>(Original_VA!Z36/Original_VA!V36-1)*100</f>
        <v>14.153156429849091</v>
      </c>
      <c r="AB36" s="12">
        <f>(Original_VA!AA36/Original_VA!W36-1)*100</f>
        <v>16.912556762159724</v>
      </c>
      <c r="AD36" s="7"/>
    </row>
    <row r="37" spans="1:30" x14ac:dyDescent="0.25">
      <c r="C37" s="6"/>
    </row>
  </sheetData>
  <mergeCells count="7">
    <mergeCell ref="AA3:AB3"/>
    <mergeCell ref="W3:Z3"/>
    <mergeCell ref="C3:F3"/>
    <mergeCell ref="G3:J3"/>
    <mergeCell ref="K3:N3"/>
    <mergeCell ref="O3:R3"/>
    <mergeCell ref="S3:V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/>
  <dimension ref="A2:AD37"/>
  <sheetViews>
    <sheetView workbookViewId="0">
      <selection activeCell="D5" sqref="D5"/>
    </sheetView>
  </sheetViews>
  <sheetFormatPr defaultRowHeight="15" x14ac:dyDescent="0.25"/>
  <cols>
    <col min="1" max="1" width="35.85546875" customWidth="1"/>
    <col min="2" max="2" width="6.7109375" customWidth="1"/>
    <col min="3" max="29" width="7.5703125" customWidth="1"/>
  </cols>
  <sheetData>
    <row r="2" spans="1:30" x14ac:dyDescent="0.25"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  <c r="J2" t="s">
        <v>38</v>
      </c>
      <c r="K2" t="s">
        <v>39</v>
      </c>
      <c r="L2" t="s">
        <v>40</v>
      </c>
      <c r="M2" t="s">
        <v>41</v>
      </c>
      <c r="N2" t="s">
        <v>42</v>
      </c>
      <c r="O2" t="s">
        <v>43</v>
      </c>
      <c r="P2" t="s">
        <v>44</v>
      </c>
      <c r="Q2" t="s">
        <v>45</v>
      </c>
      <c r="R2" t="s">
        <v>46</v>
      </c>
      <c r="S2" t="s">
        <v>47</v>
      </c>
      <c r="T2" t="s">
        <v>48</v>
      </c>
      <c r="U2" t="s">
        <v>49</v>
      </c>
      <c r="V2" t="s">
        <v>50</v>
      </c>
      <c r="W2" t="s">
        <v>51</v>
      </c>
      <c r="X2" t="s">
        <v>52</v>
      </c>
      <c r="Y2" t="s">
        <v>53</v>
      </c>
      <c r="Z2" t="s">
        <v>54</v>
      </c>
      <c r="AA2" t="s">
        <v>55</v>
      </c>
      <c r="AB2" t="s">
        <v>56</v>
      </c>
    </row>
    <row r="3" spans="1:30" s="8" customFormat="1" x14ac:dyDescent="0.25">
      <c r="C3" s="179">
        <v>2008</v>
      </c>
      <c r="D3" s="179"/>
      <c r="E3" s="179"/>
      <c r="F3" s="179"/>
      <c r="G3" s="179">
        <v>2009</v>
      </c>
      <c r="H3" s="179"/>
      <c r="I3" s="179"/>
      <c r="J3" s="179"/>
      <c r="K3" s="179">
        <v>2010</v>
      </c>
      <c r="L3" s="179"/>
      <c r="M3" s="179"/>
      <c r="N3" s="179"/>
      <c r="O3" s="179">
        <v>2011</v>
      </c>
      <c r="P3" s="179"/>
      <c r="Q3" s="179"/>
      <c r="R3" s="179"/>
      <c r="S3" s="179">
        <v>2012</v>
      </c>
      <c r="T3" s="179"/>
      <c r="U3" s="179"/>
      <c r="V3" s="179"/>
      <c r="W3" s="179">
        <v>2013</v>
      </c>
      <c r="X3" s="179"/>
      <c r="Y3" s="179"/>
      <c r="Z3" s="179"/>
      <c r="AA3" s="8">
        <v>2014</v>
      </c>
    </row>
    <row r="4" spans="1:30" ht="15.75" thickBot="1" x14ac:dyDescent="0.3">
      <c r="C4" s="5" t="s">
        <v>57</v>
      </c>
      <c r="D4" s="5" t="s">
        <v>58</v>
      </c>
      <c r="E4" s="5" t="s">
        <v>59</v>
      </c>
      <c r="F4" s="5" t="s">
        <v>60</v>
      </c>
      <c r="G4" s="5" t="s">
        <v>57</v>
      </c>
      <c r="H4" s="5" t="s">
        <v>58</v>
      </c>
      <c r="I4" s="5" t="s">
        <v>59</v>
      </c>
      <c r="J4" s="5" t="s">
        <v>60</v>
      </c>
      <c r="K4" s="5" t="s">
        <v>57</v>
      </c>
      <c r="L4" s="5" t="s">
        <v>58</v>
      </c>
      <c r="M4" s="5" t="s">
        <v>59</v>
      </c>
      <c r="N4" s="5" t="s">
        <v>60</v>
      </c>
      <c r="O4" s="5" t="s">
        <v>57</v>
      </c>
      <c r="P4" s="5" t="s">
        <v>58</v>
      </c>
      <c r="Q4" s="5" t="s">
        <v>59</v>
      </c>
      <c r="R4" s="5" t="s">
        <v>60</v>
      </c>
      <c r="S4" s="5" t="s">
        <v>57</v>
      </c>
      <c r="T4" s="5" t="s">
        <v>58</v>
      </c>
      <c r="U4" s="5" t="s">
        <v>59</v>
      </c>
      <c r="V4" s="5" t="s">
        <v>60</v>
      </c>
      <c r="W4" s="5" t="s">
        <v>57</v>
      </c>
      <c r="X4" s="5" t="s">
        <v>58</v>
      </c>
      <c r="Y4" s="5" t="s">
        <v>59</v>
      </c>
      <c r="Z4" s="5" t="s">
        <v>60</v>
      </c>
      <c r="AA4" s="5" t="s">
        <v>57</v>
      </c>
      <c r="AB4" s="5" t="s">
        <v>58</v>
      </c>
      <c r="AC4" s="5" t="s">
        <v>59</v>
      </c>
      <c r="AD4" s="5" t="s">
        <v>60</v>
      </c>
    </row>
    <row r="5" spans="1:30" s="8" customFormat="1" ht="28.5" customHeight="1" x14ac:dyDescent="0.25">
      <c r="A5" s="1" t="s">
        <v>0</v>
      </c>
      <c r="B5" s="1"/>
      <c r="C5" s="7" t="e">
        <f>C6+C13+C19+C35</f>
        <v>#REF!</v>
      </c>
      <c r="D5" s="7" t="e">
        <f t="shared" ref="D5:X5" si="0">D6+D13+D19+D35</f>
        <v>#REF!</v>
      </c>
      <c r="E5" s="7" t="e">
        <f t="shared" si="0"/>
        <v>#REF!</v>
      </c>
      <c r="F5" s="7" t="e">
        <f t="shared" si="0"/>
        <v>#REF!</v>
      </c>
      <c r="G5" s="7" t="e">
        <f t="shared" si="0"/>
        <v>#REF!</v>
      </c>
      <c r="H5" s="7" t="e">
        <f t="shared" si="0"/>
        <v>#REF!</v>
      </c>
      <c r="I5" s="7" t="e">
        <f t="shared" si="0"/>
        <v>#REF!</v>
      </c>
      <c r="J5" s="7" t="e">
        <f t="shared" si="0"/>
        <v>#REF!</v>
      </c>
      <c r="K5" s="7" t="e">
        <f t="shared" si="0"/>
        <v>#REF!</v>
      </c>
      <c r="L5" s="7" t="e">
        <f t="shared" si="0"/>
        <v>#REF!</v>
      </c>
      <c r="M5" s="7" t="e">
        <f t="shared" si="0"/>
        <v>#REF!</v>
      </c>
      <c r="N5" s="7" t="e">
        <f t="shared" si="0"/>
        <v>#REF!</v>
      </c>
      <c r="O5" s="7" t="e">
        <f t="shared" si="0"/>
        <v>#REF!</v>
      </c>
      <c r="P5" s="7" t="e">
        <f t="shared" si="0"/>
        <v>#REF!</v>
      </c>
      <c r="Q5" s="7" t="e">
        <f t="shared" si="0"/>
        <v>#REF!</v>
      </c>
      <c r="R5" s="7" t="e">
        <f t="shared" si="0"/>
        <v>#REF!</v>
      </c>
      <c r="S5" s="7" t="e">
        <f t="shared" si="0"/>
        <v>#REF!</v>
      </c>
      <c r="T5" s="7" t="e">
        <f t="shared" si="0"/>
        <v>#REF!</v>
      </c>
      <c r="U5" s="7" t="e">
        <f t="shared" si="0"/>
        <v>#REF!</v>
      </c>
      <c r="V5" s="7" t="e">
        <f t="shared" si="0"/>
        <v>#REF!</v>
      </c>
      <c r="W5" s="7" t="e">
        <f t="shared" si="0"/>
        <v>#REF!</v>
      </c>
      <c r="X5" s="7" t="e">
        <f t="shared" si="0"/>
        <v>#REF!</v>
      </c>
      <c r="Y5" s="7" t="e">
        <f>Y6+Y13+Y19+Y35</f>
        <v>#REF!</v>
      </c>
      <c r="Z5" s="7" t="e">
        <f>Z6+Z13+Z19+Z35</f>
        <v>#REF!</v>
      </c>
      <c r="AA5" s="7" t="e">
        <f>AA6+AA13+AA19+AA35</f>
        <v>#REF!</v>
      </c>
      <c r="AB5" s="7" t="e">
        <f>AB6+AB13+AB19+AB35</f>
        <v>#REF!</v>
      </c>
    </row>
    <row r="6" spans="1:30" s="8" customFormat="1" ht="26.25" customHeight="1" x14ac:dyDescent="0.25">
      <c r="A6" s="1" t="s">
        <v>1</v>
      </c>
      <c r="C6" s="9" t="e">
        <f>SUM(C7:C12)</f>
        <v>#REF!</v>
      </c>
      <c r="D6" s="9" t="e">
        <f t="shared" ref="D6:X6" si="1">SUM(D7:D12)</f>
        <v>#REF!</v>
      </c>
      <c r="E6" s="9" t="e">
        <f t="shared" si="1"/>
        <v>#REF!</v>
      </c>
      <c r="F6" s="9" t="e">
        <f t="shared" si="1"/>
        <v>#REF!</v>
      </c>
      <c r="G6" s="9" t="e">
        <f t="shared" si="1"/>
        <v>#REF!</v>
      </c>
      <c r="H6" s="9" t="e">
        <f t="shared" si="1"/>
        <v>#REF!</v>
      </c>
      <c r="I6" s="9" t="e">
        <f t="shared" si="1"/>
        <v>#REF!</v>
      </c>
      <c r="J6" s="9" t="e">
        <f t="shared" si="1"/>
        <v>#REF!</v>
      </c>
      <c r="K6" s="9" t="e">
        <f t="shared" si="1"/>
        <v>#REF!</v>
      </c>
      <c r="L6" s="9" t="e">
        <f t="shared" si="1"/>
        <v>#REF!</v>
      </c>
      <c r="M6" s="9" t="e">
        <f t="shared" si="1"/>
        <v>#REF!</v>
      </c>
      <c r="N6" s="9" t="e">
        <f t="shared" si="1"/>
        <v>#REF!</v>
      </c>
      <c r="O6" s="9" t="e">
        <f t="shared" si="1"/>
        <v>#REF!</v>
      </c>
      <c r="P6" s="9" t="e">
        <f t="shared" si="1"/>
        <v>#REF!</v>
      </c>
      <c r="Q6" s="9" t="e">
        <f t="shared" si="1"/>
        <v>#REF!</v>
      </c>
      <c r="R6" s="9" t="e">
        <f t="shared" si="1"/>
        <v>#REF!</v>
      </c>
      <c r="S6" s="9" t="e">
        <f t="shared" si="1"/>
        <v>#REF!</v>
      </c>
      <c r="T6" s="9" t="e">
        <f t="shared" si="1"/>
        <v>#REF!</v>
      </c>
      <c r="U6" s="9" t="e">
        <f t="shared" si="1"/>
        <v>#REF!</v>
      </c>
      <c r="V6" s="9" t="e">
        <f t="shared" si="1"/>
        <v>#REF!</v>
      </c>
      <c r="W6" s="9" t="e">
        <f t="shared" si="1"/>
        <v>#REF!</v>
      </c>
      <c r="X6" s="9" t="e">
        <f t="shared" si="1"/>
        <v>#REF!</v>
      </c>
      <c r="Y6" s="9" t="e">
        <f>SUM(Y7:Y12)</f>
        <v>#REF!</v>
      </c>
      <c r="Z6" s="9" t="e">
        <f>SUM(Z7:Z12)</f>
        <v>#REF!</v>
      </c>
      <c r="AA6" s="9" t="e">
        <f>SUM(AA7:AA12)</f>
        <v>#REF!</v>
      </c>
      <c r="AB6" s="9" t="e">
        <f>SUM(AB7:AB12)</f>
        <v>#REF!</v>
      </c>
    </row>
    <row r="7" spans="1:30" ht="15" customHeight="1" x14ac:dyDescent="0.25">
      <c r="A7" s="2" t="s">
        <v>2</v>
      </c>
      <c r="B7" t="s">
        <v>61</v>
      </c>
      <c r="C7" s="6" t="e">
        <f>SUMIF(#REF!,$2:$2,#REF!)</f>
        <v>#REF!</v>
      </c>
      <c r="D7" s="6" t="e">
        <f>SUMIF(#REF!,$2:$2,#REF!)</f>
        <v>#REF!</v>
      </c>
      <c r="E7" s="6" t="e">
        <f>SUMIF(#REF!,$2:$2,#REF!)</f>
        <v>#REF!</v>
      </c>
      <c r="F7" s="6" t="e">
        <f>SUMIF(#REF!,$2:$2,#REF!)</f>
        <v>#REF!</v>
      </c>
      <c r="G7" s="6" t="e">
        <f>SUMIF(#REF!,$2:$2,#REF!)</f>
        <v>#REF!</v>
      </c>
      <c r="H7" s="6" t="e">
        <f>SUMIF(#REF!,$2:$2,#REF!)</f>
        <v>#REF!</v>
      </c>
      <c r="I7" s="6" t="e">
        <f>SUMIF(#REF!,$2:$2,#REF!)</f>
        <v>#REF!</v>
      </c>
      <c r="J7" s="6" t="e">
        <f>SUMIF(#REF!,$2:$2,#REF!)</f>
        <v>#REF!</v>
      </c>
      <c r="K7" s="6" t="e">
        <f>SUMIF(#REF!,$2:$2,#REF!)</f>
        <v>#REF!</v>
      </c>
      <c r="L7" s="6" t="e">
        <f>SUMIF(#REF!,$2:$2,#REF!)</f>
        <v>#REF!</v>
      </c>
      <c r="M7" s="6" t="e">
        <f>SUMIF(#REF!,$2:$2,#REF!)</f>
        <v>#REF!</v>
      </c>
      <c r="N7" s="6" t="e">
        <f>SUMIF(#REF!,$2:$2,#REF!)</f>
        <v>#REF!</v>
      </c>
      <c r="O7" s="6" t="e">
        <f>SUMIF(#REF!,$2:$2,#REF!)</f>
        <v>#REF!</v>
      </c>
      <c r="P7" s="6" t="e">
        <f>SUMIF(#REF!,$2:$2,#REF!)</f>
        <v>#REF!</v>
      </c>
      <c r="Q7" s="6" t="e">
        <f>SUMIF(#REF!,$2:$2,#REF!)</f>
        <v>#REF!</v>
      </c>
      <c r="R7" s="6" t="e">
        <f>SUMIF(#REF!,$2:$2,#REF!)</f>
        <v>#REF!</v>
      </c>
      <c r="S7" s="6" t="e">
        <f>SUMIF(#REF!,$2:$2,#REF!)</f>
        <v>#REF!</v>
      </c>
      <c r="T7" s="6" t="e">
        <f>SUMIF(#REF!,$2:$2,#REF!)</f>
        <v>#REF!</v>
      </c>
      <c r="U7" s="6" t="e">
        <f>SUMIF(#REF!,$2:$2,#REF!)</f>
        <v>#REF!</v>
      </c>
      <c r="V7" s="6" t="e">
        <f>SUMIF(#REF!,$2:$2,#REF!)</f>
        <v>#REF!</v>
      </c>
      <c r="W7" s="6" t="e">
        <f>SUMIF(#REF!,$2:$2,#REF!)</f>
        <v>#REF!</v>
      </c>
      <c r="X7" s="6" t="e">
        <f>SUMIF(#REF!,$2:$2,#REF!)</f>
        <v>#REF!</v>
      </c>
      <c r="Y7" s="6" t="e">
        <f>SUMIF(#REF!,$2:$2,#REF!)</f>
        <v>#REF!</v>
      </c>
      <c r="Z7" s="6" t="e">
        <f>SUMIF(#REF!,$2:$2,#REF!)</f>
        <v>#REF!</v>
      </c>
      <c r="AA7" s="6" t="e">
        <f>SUMIF(#REF!,$2:$2,#REF!)</f>
        <v>#REF!</v>
      </c>
      <c r="AB7" s="6" t="e">
        <f>SUMIF(#REF!,$2:$2,#REF!)</f>
        <v>#REF!</v>
      </c>
    </row>
    <row r="8" spans="1:30" ht="15" customHeight="1" x14ac:dyDescent="0.25">
      <c r="A8" s="2" t="s">
        <v>3</v>
      </c>
      <c r="B8" t="s">
        <v>61</v>
      </c>
      <c r="C8" s="6" t="e">
        <f>SUMIF(#REF!,$2:$2,#REF!)</f>
        <v>#REF!</v>
      </c>
      <c r="D8" s="6" t="e">
        <f>SUMIF(#REF!,$2:$2,#REF!)</f>
        <v>#REF!</v>
      </c>
      <c r="E8" s="6" t="e">
        <f>SUMIF(#REF!,$2:$2,#REF!)</f>
        <v>#REF!</v>
      </c>
      <c r="F8" s="6" t="e">
        <f>SUMIF(#REF!,$2:$2,#REF!)</f>
        <v>#REF!</v>
      </c>
      <c r="G8" s="6" t="e">
        <f>SUMIF(#REF!,$2:$2,#REF!)</f>
        <v>#REF!</v>
      </c>
      <c r="H8" s="6" t="e">
        <f>SUMIF(#REF!,$2:$2,#REF!)</f>
        <v>#REF!</v>
      </c>
      <c r="I8" s="6" t="e">
        <f>SUMIF(#REF!,$2:$2,#REF!)</f>
        <v>#REF!</v>
      </c>
      <c r="J8" s="6" t="e">
        <f>SUMIF(#REF!,$2:$2,#REF!)</f>
        <v>#REF!</v>
      </c>
      <c r="K8" s="6" t="e">
        <f>SUMIF(#REF!,$2:$2,#REF!)</f>
        <v>#REF!</v>
      </c>
      <c r="L8" s="6" t="e">
        <f>SUMIF(#REF!,$2:$2,#REF!)</f>
        <v>#REF!</v>
      </c>
      <c r="M8" s="6" t="e">
        <f>SUMIF(#REF!,$2:$2,#REF!)</f>
        <v>#REF!</v>
      </c>
      <c r="N8" s="6" t="e">
        <f>SUMIF(#REF!,$2:$2,#REF!)</f>
        <v>#REF!</v>
      </c>
      <c r="O8" s="6" t="e">
        <f>SUMIF(#REF!,$2:$2,#REF!)</f>
        <v>#REF!</v>
      </c>
      <c r="P8" s="6" t="e">
        <f>SUMIF(#REF!,$2:$2,#REF!)</f>
        <v>#REF!</v>
      </c>
      <c r="Q8" s="6" t="e">
        <f>SUMIF(#REF!,$2:$2,#REF!)</f>
        <v>#REF!</v>
      </c>
      <c r="R8" s="6" t="e">
        <f>SUMIF(#REF!,$2:$2,#REF!)</f>
        <v>#REF!</v>
      </c>
      <c r="S8" s="6" t="e">
        <f>SUMIF(#REF!,$2:$2,#REF!)</f>
        <v>#REF!</v>
      </c>
      <c r="T8" s="6" t="e">
        <f>SUMIF(#REF!,$2:$2,#REF!)</f>
        <v>#REF!</v>
      </c>
      <c r="U8" s="6" t="e">
        <f>SUMIF(#REF!,$2:$2,#REF!)</f>
        <v>#REF!</v>
      </c>
      <c r="V8" s="6" t="e">
        <f>SUMIF(#REF!,$2:$2,#REF!)</f>
        <v>#REF!</v>
      </c>
      <c r="W8" s="6" t="e">
        <f>SUMIF(#REF!,$2:$2,#REF!)</f>
        <v>#REF!</v>
      </c>
      <c r="X8" s="6" t="e">
        <f>SUMIF(#REF!,$2:$2,#REF!)</f>
        <v>#REF!</v>
      </c>
      <c r="Y8" s="6" t="e">
        <f>SUMIF(#REF!,$2:$2,#REF!)</f>
        <v>#REF!</v>
      </c>
      <c r="Z8" s="6" t="e">
        <f>SUMIF(#REF!,$2:$2,#REF!)</f>
        <v>#REF!</v>
      </c>
      <c r="AA8" s="6" t="e">
        <f>SUMIF(#REF!,$2:$2,#REF!)</f>
        <v>#REF!</v>
      </c>
      <c r="AB8" s="6" t="e">
        <f>SUMIF(#REF!,$2:$2,#REF!)</f>
        <v>#REF!</v>
      </c>
    </row>
    <row r="9" spans="1:30" ht="15" customHeight="1" x14ac:dyDescent="0.25">
      <c r="A9" s="2" t="s">
        <v>4</v>
      </c>
      <c r="B9" t="s">
        <v>62</v>
      </c>
      <c r="C9" s="6" t="e">
        <f>SUMIF([1]IndData!$C:$C,$2:$2,[1]IndData!$F:$F)</f>
        <v>#VALUE!</v>
      </c>
      <c r="D9" s="6" t="e">
        <f>SUMIF([1]IndData!$C:$C,$2:$2,[1]IndData!$F:$F)</f>
        <v>#VALUE!</v>
      </c>
      <c r="E9" s="6" t="e">
        <f>SUMIF([1]IndData!$C:$C,$2:$2,[1]IndData!$F:$F)</f>
        <v>#VALUE!</v>
      </c>
      <c r="F9" s="6" t="e">
        <f>SUMIF([1]IndData!$C:$C,$2:$2,[1]IndData!$F:$F)</f>
        <v>#VALUE!</v>
      </c>
      <c r="G9" s="6" t="e">
        <f>SUMIF([1]IndData!$C:$C,$2:$2,[1]IndData!$F:$F)</f>
        <v>#VALUE!</v>
      </c>
      <c r="H9" s="6" t="e">
        <f>SUMIF([1]IndData!$C:$C,$2:$2,[1]IndData!$F:$F)</f>
        <v>#VALUE!</v>
      </c>
      <c r="I9" s="6" t="e">
        <f>SUMIF([1]IndData!$C:$C,$2:$2,[1]IndData!$F:$F)</f>
        <v>#VALUE!</v>
      </c>
      <c r="J9" s="6" t="e">
        <f>SUMIF([1]IndData!$C:$C,$2:$2,[1]IndData!$F:$F)</f>
        <v>#VALUE!</v>
      </c>
      <c r="K9" s="6" t="e">
        <f>SUMIF([1]IndData!$C:$C,$2:$2,[1]IndData!$F:$F)</f>
        <v>#VALUE!</v>
      </c>
      <c r="L9" s="6" t="e">
        <f>SUMIF([1]IndData!$C:$C,$2:$2,[1]IndData!$F:$F)</f>
        <v>#VALUE!</v>
      </c>
      <c r="M9" s="6" t="e">
        <f>SUMIF([1]IndData!$C:$C,$2:$2,[1]IndData!$F:$F)</f>
        <v>#VALUE!</v>
      </c>
      <c r="N9" s="6" t="e">
        <f>SUMIF([1]IndData!$C:$C,$2:$2,[1]IndData!$F:$F)</f>
        <v>#VALUE!</v>
      </c>
      <c r="O9" s="6" t="e">
        <f>SUMIF([1]IndData!$C:$C,$2:$2,[1]IndData!$F:$F)</f>
        <v>#VALUE!</v>
      </c>
      <c r="P9" s="6" t="e">
        <f>SUMIF([1]IndData!$C:$C,$2:$2,[1]IndData!$F:$F)</f>
        <v>#VALUE!</v>
      </c>
      <c r="Q9" s="6" t="e">
        <f>SUMIF([1]IndData!$C:$C,$2:$2,[1]IndData!$F:$F)</f>
        <v>#VALUE!</v>
      </c>
      <c r="R9" s="6" t="e">
        <f>SUMIF([1]IndData!$C:$C,$2:$2,[1]IndData!$F:$F)</f>
        <v>#VALUE!</v>
      </c>
      <c r="S9" s="6" t="e">
        <f>SUMIF([1]IndData!$C:$C,$2:$2,[1]IndData!$F:$F)</f>
        <v>#VALUE!</v>
      </c>
      <c r="T9" s="6" t="e">
        <f>SUMIF([1]IndData!$C:$C,$2:$2,[1]IndData!$F:$F)</f>
        <v>#VALUE!</v>
      </c>
      <c r="U9" s="6" t="e">
        <f>SUMIF([1]IndData!$C:$C,$2:$2,[1]IndData!$F:$F)</f>
        <v>#VALUE!</v>
      </c>
      <c r="V9" s="6" t="e">
        <f>SUMIF([1]IndData!$C:$C,$2:$2,[1]IndData!$F:$F)</f>
        <v>#VALUE!</v>
      </c>
      <c r="W9" s="6" t="e">
        <f>SUMIF([1]IndData!$C:$C,$2:$2,[1]IndData!$F:$F)</f>
        <v>#VALUE!</v>
      </c>
      <c r="X9" s="6" t="e">
        <f>SUMIF([1]IndData!$C:$C,$2:$2,[1]IndData!$F:$F)</f>
        <v>#VALUE!</v>
      </c>
      <c r="Y9" s="6" t="e">
        <f>SUMIF([1]IndData!$C:$C,$2:$2,[1]IndData!$F:$F)</f>
        <v>#VALUE!</v>
      </c>
      <c r="Z9" s="6" t="e">
        <f>SUMIF([1]IndData!$C:$C,$2:$2,[1]IndData!$F:$F)</f>
        <v>#VALUE!</v>
      </c>
      <c r="AA9" s="6" t="e">
        <f>SUMIF([1]IndData!$C:$C,$2:$2,[1]IndData!$F:$F)</f>
        <v>#VALUE!</v>
      </c>
      <c r="AB9" s="6" t="e">
        <f>SUMIF([1]IndData!$C:$C,$2:$2,[1]IndData!$F:$F)</f>
        <v>#VALUE!</v>
      </c>
    </row>
    <row r="10" spans="1:30" ht="15" customHeight="1" x14ac:dyDescent="0.25">
      <c r="A10" s="2" t="s">
        <v>5</v>
      </c>
      <c r="B10" t="s">
        <v>61</v>
      </c>
      <c r="C10" s="6" t="e">
        <f>SUMIF(#REF!,$2:$2,#REF!)</f>
        <v>#REF!</v>
      </c>
      <c r="D10" s="6" t="e">
        <f>SUMIF(#REF!,$2:$2,#REF!)</f>
        <v>#REF!</v>
      </c>
      <c r="E10" s="6" t="e">
        <f>SUMIF(#REF!,$2:$2,#REF!)</f>
        <v>#REF!</v>
      </c>
      <c r="F10" s="6" t="e">
        <f>SUMIF(#REF!,$2:$2,#REF!)</f>
        <v>#REF!</v>
      </c>
      <c r="G10" s="6" t="e">
        <f>SUMIF(#REF!,$2:$2,#REF!)</f>
        <v>#REF!</v>
      </c>
      <c r="H10" s="6" t="e">
        <f>SUMIF(#REF!,$2:$2,#REF!)</f>
        <v>#REF!</v>
      </c>
      <c r="I10" s="6" t="e">
        <f>SUMIF(#REF!,$2:$2,#REF!)</f>
        <v>#REF!</v>
      </c>
      <c r="J10" s="6" t="e">
        <f>SUMIF(#REF!,$2:$2,#REF!)</f>
        <v>#REF!</v>
      </c>
      <c r="K10" s="6" t="e">
        <f>SUMIF(#REF!,$2:$2,#REF!)</f>
        <v>#REF!</v>
      </c>
      <c r="L10" s="6" t="e">
        <f>SUMIF(#REF!,$2:$2,#REF!)</f>
        <v>#REF!</v>
      </c>
      <c r="M10" s="6" t="e">
        <f>SUMIF(#REF!,$2:$2,#REF!)</f>
        <v>#REF!</v>
      </c>
      <c r="N10" s="6" t="e">
        <f>SUMIF(#REF!,$2:$2,#REF!)</f>
        <v>#REF!</v>
      </c>
      <c r="O10" s="6" t="e">
        <f>SUMIF(#REF!,$2:$2,#REF!)</f>
        <v>#REF!</v>
      </c>
      <c r="P10" s="6" t="e">
        <f>SUMIF(#REF!,$2:$2,#REF!)</f>
        <v>#REF!</v>
      </c>
      <c r="Q10" s="6" t="e">
        <f>SUMIF(#REF!,$2:$2,#REF!)</f>
        <v>#REF!</v>
      </c>
      <c r="R10" s="6" t="e">
        <f>SUMIF(#REF!,$2:$2,#REF!)</f>
        <v>#REF!</v>
      </c>
      <c r="S10" s="6" t="e">
        <f>SUMIF(#REF!,$2:$2,#REF!)</f>
        <v>#REF!</v>
      </c>
      <c r="T10" s="6" t="e">
        <f>SUMIF(#REF!,$2:$2,#REF!)</f>
        <v>#REF!</v>
      </c>
      <c r="U10" s="6" t="e">
        <f>SUMIF(#REF!,$2:$2,#REF!)</f>
        <v>#REF!</v>
      </c>
      <c r="V10" s="6" t="e">
        <f>SUMIF(#REF!,$2:$2,#REF!)</f>
        <v>#REF!</v>
      </c>
      <c r="W10" s="6" t="e">
        <f>SUMIF(#REF!,$2:$2,#REF!)</f>
        <v>#REF!</v>
      </c>
      <c r="X10" s="6" t="e">
        <f>SUMIF(#REF!,$2:$2,#REF!)</f>
        <v>#REF!</v>
      </c>
      <c r="Y10" s="6" t="e">
        <f>SUMIF(#REF!,$2:$2,#REF!)</f>
        <v>#REF!</v>
      </c>
      <c r="Z10" s="6" t="e">
        <f>SUMIF(#REF!,$2:$2,#REF!)</f>
        <v>#REF!</v>
      </c>
      <c r="AA10" s="6" t="e">
        <f>SUMIF(#REF!,$2:$2,#REF!)</f>
        <v>#REF!</v>
      </c>
      <c r="AB10" s="6" t="e">
        <f>SUMIF(#REF!,$2:$2,#REF!)</f>
        <v>#REF!</v>
      </c>
    </row>
    <row r="11" spans="1:30" ht="15" customHeight="1" x14ac:dyDescent="0.25">
      <c r="A11" s="2" t="s">
        <v>6</v>
      </c>
      <c r="B11" t="s">
        <v>61</v>
      </c>
      <c r="C11" s="6" t="e">
        <f>SUMIF(#REF!,$2:$2,#REF!)</f>
        <v>#REF!</v>
      </c>
      <c r="D11" s="6" t="e">
        <f>SUMIF(#REF!,$2:$2,#REF!)</f>
        <v>#REF!</v>
      </c>
      <c r="E11" s="6" t="e">
        <f>SUMIF(#REF!,$2:$2,#REF!)</f>
        <v>#REF!</v>
      </c>
      <c r="F11" s="6" t="e">
        <f>SUMIF(#REF!,$2:$2,#REF!)</f>
        <v>#REF!</v>
      </c>
      <c r="G11" s="6" t="e">
        <f>SUMIF(#REF!,$2:$2,#REF!)</f>
        <v>#REF!</v>
      </c>
      <c r="H11" s="6" t="e">
        <f>SUMIF(#REF!,$2:$2,#REF!)</f>
        <v>#REF!</v>
      </c>
      <c r="I11" s="6" t="e">
        <f>SUMIF(#REF!,$2:$2,#REF!)</f>
        <v>#REF!</v>
      </c>
      <c r="J11" s="6" t="e">
        <f>SUMIF(#REF!,$2:$2,#REF!)</f>
        <v>#REF!</v>
      </c>
      <c r="K11" s="6" t="e">
        <f>SUMIF(#REF!,$2:$2,#REF!)</f>
        <v>#REF!</v>
      </c>
      <c r="L11" s="6" t="e">
        <f>SUMIF(#REF!,$2:$2,#REF!)</f>
        <v>#REF!</v>
      </c>
      <c r="M11" s="6" t="e">
        <f>SUMIF(#REF!,$2:$2,#REF!)</f>
        <v>#REF!</v>
      </c>
      <c r="N11" s="6" t="e">
        <f>SUMIF(#REF!,$2:$2,#REF!)</f>
        <v>#REF!</v>
      </c>
      <c r="O11" s="6" t="e">
        <f>SUMIF(#REF!,$2:$2,#REF!)</f>
        <v>#REF!</v>
      </c>
      <c r="P11" s="6" t="e">
        <f>SUMIF(#REF!,$2:$2,#REF!)</f>
        <v>#REF!</v>
      </c>
      <c r="Q11" s="6" t="e">
        <f>SUMIF(#REF!,$2:$2,#REF!)</f>
        <v>#REF!</v>
      </c>
      <c r="R11" s="6" t="e">
        <f>SUMIF(#REF!,$2:$2,#REF!)</f>
        <v>#REF!</v>
      </c>
      <c r="S11" s="6" t="e">
        <f>SUMIF(#REF!,$2:$2,#REF!)</f>
        <v>#REF!</v>
      </c>
      <c r="T11" s="6" t="e">
        <f>SUMIF(#REF!,$2:$2,#REF!)</f>
        <v>#REF!</v>
      </c>
      <c r="U11" s="6" t="e">
        <f>SUMIF(#REF!,$2:$2,#REF!)</f>
        <v>#REF!</v>
      </c>
      <c r="V11" s="6" t="e">
        <f>SUMIF(#REF!,$2:$2,#REF!)</f>
        <v>#REF!</v>
      </c>
      <c r="W11" s="6" t="e">
        <f>SUMIF(#REF!,$2:$2,#REF!)</f>
        <v>#REF!</v>
      </c>
      <c r="X11" s="6" t="e">
        <f>SUMIF(#REF!,$2:$2,#REF!)</f>
        <v>#REF!</v>
      </c>
      <c r="Y11" s="6" t="e">
        <f>SUMIF(#REF!,$2:$2,#REF!)</f>
        <v>#REF!</v>
      </c>
      <c r="Z11" s="6" t="e">
        <f>SUMIF(#REF!,$2:$2,#REF!)</f>
        <v>#REF!</v>
      </c>
      <c r="AA11" s="6" t="e">
        <f>SUMIF(#REF!,$2:$2,#REF!)</f>
        <v>#REF!</v>
      </c>
      <c r="AB11" s="6" t="e">
        <f>SUMIF(#REF!,$2:$2,#REF!)</f>
        <v>#REF!</v>
      </c>
    </row>
    <row r="12" spans="1:30" ht="15" customHeight="1" x14ac:dyDescent="0.25">
      <c r="A12" s="2" t="s">
        <v>7</v>
      </c>
      <c r="B12" t="s">
        <v>61</v>
      </c>
      <c r="C12" s="6" t="e">
        <f>SUMIF(#REF!,$2:$2,#REF!)</f>
        <v>#REF!</v>
      </c>
      <c r="D12" s="6" t="e">
        <f>SUMIF(#REF!,$2:$2,#REF!)</f>
        <v>#REF!</v>
      </c>
      <c r="E12" s="6" t="e">
        <f>SUMIF(#REF!,$2:$2,#REF!)</f>
        <v>#REF!</v>
      </c>
      <c r="F12" s="6" t="e">
        <f>SUMIF(#REF!,$2:$2,#REF!)</f>
        <v>#REF!</v>
      </c>
      <c r="G12" s="6" t="e">
        <f>SUMIF(#REF!,$2:$2,#REF!)</f>
        <v>#REF!</v>
      </c>
      <c r="H12" s="6" t="e">
        <f>SUMIF(#REF!,$2:$2,#REF!)</f>
        <v>#REF!</v>
      </c>
      <c r="I12" s="6" t="e">
        <f>SUMIF(#REF!,$2:$2,#REF!)</f>
        <v>#REF!</v>
      </c>
      <c r="J12" s="6" t="e">
        <f>SUMIF(#REF!,$2:$2,#REF!)</f>
        <v>#REF!</v>
      </c>
      <c r="K12" s="6" t="e">
        <f>SUMIF(#REF!,$2:$2,#REF!)</f>
        <v>#REF!</v>
      </c>
      <c r="L12" s="6" t="e">
        <f>SUMIF(#REF!,$2:$2,#REF!)</f>
        <v>#REF!</v>
      </c>
      <c r="M12" s="6" t="e">
        <f>SUMIF(#REF!,$2:$2,#REF!)</f>
        <v>#REF!</v>
      </c>
      <c r="N12" s="6" t="e">
        <f>SUMIF(#REF!,$2:$2,#REF!)</f>
        <v>#REF!</v>
      </c>
      <c r="O12" s="6" t="e">
        <f>SUMIF(#REF!,$2:$2,#REF!)</f>
        <v>#REF!</v>
      </c>
      <c r="P12" s="6" t="e">
        <f>SUMIF(#REF!,$2:$2,#REF!)</f>
        <v>#REF!</v>
      </c>
      <c r="Q12" s="6" t="e">
        <f>SUMIF(#REF!,$2:$2,#REF!)</f>
        <v>#REF!</v>
      </c>
      <c r="R12" s="6" t="e">
        <f>SUMIF(#REF!,$2:$2,#REF!)</f>
        <v>#REF!</v>
      </c>
      <c r="S12" s="6" t="e">
        <f>SUMIF(#REF!,$2:$2,#REF!)</f>
        <v>#REF!</v>
      </c>
      <c r="T12" s="6" t="e">
        <f>SUMIF(#REF!,$2:$2,#REF!)</f>
        <v>#REF!</v>
      </c>
      <c r="U12" s="6" t="e">
        <f>SUMIF(#REF!,$2:$2,#REF!)</f>
        <v>#REF!</v>
      </c>
      <c r="V12" s="6" t="e">
        <f>SUMIF(#REF!,$2:$2,#REF!)</f>
        <v>#REF!</v>
      </c>
      <c r="W12" s="6" t="e">
        <f>SUMIF(#REF!,$2:$2,#REF!)</f>
        <v>#REF!</v>
      </c>
      <c r="X12" s="6" t="e">
        <f>SUMIF(#REF!,$2:$2,#REF!)</f>
        <v>#REF!</v>
      </c>
      <c r="Y12" s="6" t="e">
        <f>SUMIF(#REF!,$2:$2,#REF!)</f>
        <v>#REF!</v>
      </c>
      <c r="Z12" s="6" t="e">
        <f>SUMIF(#REF!,$2:$2,#REF!)</f>
        <v>#REF!</v>
      </c>
      <c r="AA12" s="6" t="e">
        <f>SUMIF(#REF!,$2:$2,#REF!)</f>
        <v>#REF!</v>
      </c>
      <c r="AB12" s="6" t="e">
        <f>SUMIF(#REF!,$2:$2,#REF!)</f>
        <v>#REF!</v>
      </c>
    </row>
    <row r="13" spans="1:30" s="8" customFormat="1" ht="30" customHeight="1" x14ac:dyDescent="0.25">
      <c r="A13" s="1" t="s">
        <v>8</v>
      </c>
      <c r="C13" s="9" t="e">
        <f>SUM(C14:C18)</f>
        <v>#REF!</v>
      </c>
      <c r="D13" s="9" t="e">
        <f t="shared" ref="D13:AB13" si="2">SUM(D14:D18)</f>
        <v>#REF!</v>
      </c>
      <c r="E13" s="9" t="e">
        <f t="shared" si="2"/>
        <v>#REF!</v>
      </c>
      <c r="F13" s="9" t="e">
        <f t="shared" si="2"/>
        <v>#REF!</v>
      </c>
      <c r="G13" s="9" t="e">
        <f t="shared" si="2"/>
        <v>#REF!</v>
      </c>
      <c r="H13" s="9" t="e">
        <f t="shared" si="2"/>
        <v>#REF!</v>
      </c>
      <c r="I13" s="9" t="e">
        <f t="shared" si="2"/>
        <v>#REF!</v>
      </c>
      <c r="J13" s="9" t="e">
        <f t="shared" si="2"/>
        <v>#REF!</v>
      </c>
      <c r="K13" s="9" t="e">
        <f t="shared" si="2"/>
        <v>#REF!</v>
      </c>
      <c r="L13" s="9" t="e">
        <f t="shared" si="2"/>
        <v>#REF!</v>
      </c>
      <c r="M13" s="9" t="e">
        <f t="shared" si="2"/>
        <v>#REF!</v>
      </c>
      <c r="N13" s="9" t="e">
        <f t="shared" si="2"/>
        <v>#REF!</v>
      </c>
      <c r="O13" s="9" t="e">
        <f t="shared" si="2"/>
        <v>#REF!</v>
      </c>
      <c r="P13" s="9" t="e">
        <f t="shared" si="2"/>
        <v>#REF!</v>
      </c>
      <c r="Q13" s="9" t="e">
        <f t="shared" si="2"/>
        <v>#REF!</v>
      </c>
      <c r="R13" s="9" t="e">
        <f t="shared" si="2"/>
        <v>#REF!</v>
      </c>
      <c r="S13" s="9" t="e">
        <f t="shared" si="2"/>
        <v>#REF!</v>
      </c>
      <c r="T13" s="9" t="e">
        <f t="shared" si="2"/>
        <v>#REF!</v>
      </c>
      <c r="U13" s="9" t="e">
        <f t="shared" si="2"/>
        <v>#REF!</v>
      </c>
      <c r="V13" s="9" t="e">
        <f t="shared" si="2"/>
        <v>#REF!</v>
      </c>
      <c r="W13" s="9" t="e">
        <f t="shared" si="2"/>
        <v>#REF!</v>
      </c>
      <c r="X13" s="9" t="e">
        <f t="shared" si="2"/>
        <v>#REF!</v>
      </c>
      <c r="Y13" s="9" t="e">
        <f t="shared" si="2"/>
        <v>#REF!</v>
      </c>
      <c r="Z13" s="9" t="e">
        <f t="shared" si="2"/>
        <v>#REF!</v>
      </c>
      <c r="AA13" s="9" t="e">
        <f t="shared" si="2"/>
        <v>#REF!</v>
      </c>
      <c r="AB13" s="9" t="e">
        <f t="shared" si="2"/>
        <v>#REF!</v>
      </c>
    </row>
    <row r="14" spans="1:30" ht="15" customHeight="1" x14ac:dyDescent="0.25">
      <c r="A14" s="2" t="s">
        <v>9</v>
      </c>
      <c r="B14" s="8" t="s">
        <v>62</v>
      </c>
      <c r="C14" s="6" t="e">
        <f>SUMIF(#REF!,$2:$2,#REF!)</f>
        <v>#REF!</v>
      </c>
      <c r="D14" s="6" t="e">
        <f>SUMIF(#REF!,$2:$2,#REF!)</f>
        <v>#REF!</v>
      </c>
      <c r="E14" s="6" t="e">
        <f>SUMIF(#REF!,$2:$2,#REF!)</f>
        <v>#REF!</v>
      </c>
      <c r="F14" s="6" t="e">
        <f>SUMIF(#REF!,$2:$2,#REF!)</f>
        <v>#REF!</v>
      </c>
      <c r="G14" s="6" t="e">
        <f>SUMIF(#REF!,$2:$2,#REF!)</f>
        <v>#REF!</v>
      </c>
      <c r="H14" s="6" t="e">
        <f>SUMIF(#REF!,$2:$2,#REF!)</f>
        <v>#REF!</v>
      </c>
      <c r="I14" s="6" t="e">
        <f>SUMIF(#REF!,$2:$2,#REF!)</f>
        <v>#REF!</v>
      </c>
      <c r="J14" s="6" t="e">
        <f>SUMIF(#REF!,$2:$2,#REF!)</f>
        <v>#REF!</v>
      </c>
      <c r="K14" s="6" t="e">
        <f>SUMIF(#REF!,$2:$2,#REF!)</f>
        <v>#REF!</v>
      </c>
      <c r="L14" s="6" t="e">
        <f>SUMIF(#REF!,$2:$2,#REF!)</f>
        <v>#REF!</v>
      </c>
      <c r="M14" s="6" t="e">
        <f>SUMIF(#REF!,$2:$2,#REF!)</f>
        <v>#REF!</v>
      </c>
      <c r="N14" s="6" t="e">
        <f>SUMIF(#REF!,$2:$2,#REF!)</f>
        <v>#REF!</v>
      </c>
      <c r="O14" s="6" t="e">
        <f>SUMIF(#REF!,$2:$2,#REF!)</f>
        <v>#REF!</v>
      </c>
      <c r="P14" s="6" t="e">
        <f>SUMIF(#REF!,$2:$2,#REF!)</f>
        <v>#REF!</v>
      </c>
      <c r="Q14" s="6" t="e">
        <f>SUMIF(#REF!,$2:$2,#REF!)</f>
        <v>#REF!</v>
      </c>
      <c r="R14" s="6" t="e">
        <f>SUMIF(#REF!,$2:$2,#REF!)</f>
        <v>#REF!</v>
      </c>
      <c r="S14" s="6" t="e">
        <f>SUMIF(#REF!,$2:$2,#REF!)</f>
        <v>#REF!</v>
      </c>
      <c r="T14" s="6" t="e">
        <f>SUMIF(#REF!,$2:$2,#REF!)</f>
        <v>#REF!</v>
      </c>
      <c r="U14" s="6" t="e">
        <f>SUMIF(#REF!,$2:$2,#REF!)</f>
        <v>#REF!</v>
      </c>
      <c r="V14" s="6" t="e">
        <f>SUMIF(#REF!,$2:$2,#REF!)</f>
        <v>#REF!</v>
      </c>
      <c r="W14" s="6" t="e">
        <f>SUMIF(#REF!,$2:$2,#REF!)</f>
        <v>#REF!</v>
      </c>
      <c r="X14" s="6" t="e">
        <f>SUMIF(#REF!,$2:$2,#REF!)</f>
        <v>#REF!</v>
      </c>
      <c r="Y14" s="6" t="e">
        <f>SUMIF(#REF!,$2:$2,#REF!)</f>
        <v>#REF!</v>
      </c>
      <c r="Z14" s="6" t="e">
        <f>SUMIF(#REF!,$2:$2,#REF!)</f>
        <v>#REF!</v>
      </c>
      <c r="AA14" s="6" t="e">
        <f>SUMIF(#REF!,$2:$2,#REF!)</f>
        <v>#REF!</v>
      </c>
      <c r="AB14" s="6" t="e">
        <f>SUMIF(#REF!,$2:$2,#REF!)</f>
        <v>#REF!</v>
      </c>
    </row>
    <row r="15" spans="1:30" ht="15" customHeight="1" x14ac:dyDescent="0.25">
      <c r="A15" s="3" t="s">
        <v>10</v>
      </c>
      <c r="B15" t="s">
        <v>62</v>
      </c>
      <c r="C15" s="6" t="e">
        <f>SUMIF([1]IndData!$C:$C,$2:$2,[1]IndData!$K:$K)</f>
        <v>#VALUE!</v>
      </c>
      <c r="D15" s="6" t="e">
        <f>SUMIF([1]IndData!$C:$C,$2:$2,[1]IndData!$K:$K)</f>
        <v>#VALUE!</v>
      </c>
      <c r="E15" s="6" t="e">
        <f>SUMIF([1]IndData!$C:$C,$2:$2,[1]IndData!$K:$K)</f>
        <v>#VALUE!</v>
      </c>
      <c r="F15" s="6" t="e">
        <f>SUMIF([1]IndData!$C:$C,$2:$2,[1]IndData!$K:$K)</f>
        <v>#VALUE!</v>
      </c>
      <c r="G15" s="6" t="e">
        <f>SUMIF([1]IndData!$C:$C,$2:$2,[1]IndData!$K:$K)</f>
        <v>#VALUE!</v>
      </c>
      <c r="H15" s="6" t="e">
        <f>SUMIF([1]IndData!$C:$C,$2:$2,[1]IndData!$K:$K)</f>
        <v>#VALUE!</v>
      </c>
      <c r="I15" s="6" t="e">
        <f>SUMIF([1]IndData!$C:$C,$2:$2,[1]IndData!$K:$K)</f>
        <v>#VALUE!</v>
      </c>
      <c r="J15" s="6" t="e">
        <f>SUMIF([1]IndData!$C:$C,$2:$2,[1]IndData!$K:$K)</f>
        <v>#VALUE!</v>
      </c>
      <c r="K15" s="6" t="e">
        <f>SUMIF([1]IndData!$C:$C,$2:$2,[1]IndData!$K:$K)</f>
        <v>#VALUE!</v>
      </c>
      <c r="L15" s="6" t="e">
        <f>SUMIF([1]IndData!$C:$C,$2:$2,[1]IndData!$K:$K)</f>
        <v>#VALUE!</v>
      </c>
      <c r="M15" s="6" t="e">
        <f>SUMIF([1]IndData!$C:$C,$2:$2,[1]IndData!$K:$K)</f>
        <v>#VALUE!</v>
      </c>
      <c r="N15" s="6" t="e">
        <f>SUMIF([1]IndData!$C:$C,$2:$2,[1]IndData!$K:$K)</f>
        <v>#VALUE!</v>
      </c>
      <c r="O15" s="6" t="e">
        <f>SUMIF([1]IndData!$C:$C,$2:$2,[1]IndData!$K:$K)</f>
        <v>#VALUE!</v>
      </c>
      <c r="P15" s="6" t="e">
        <f>SUMIF([1]IndData!$C:$C,$2:$2,[1]IndData!$K:$K)</f>
        <v>#VALUE!</v>
      </c>
      <c r="Q15" s="6" t="e">
        <f>SUMIF([1]IndData!$C:$C,$2:$2,[1]IndData!$K:$K)</f>
        <v>#VALUE!</v>
      </c>
      <c r="R15" s="6" t="e">
        <f>SUMIF([1]IndData!$C:$C,$2:$2,[1]IndData!$K:$K)</f>
        <v>#VALUE!</v>
      </c>
      <c r="S15" s="6" t="e">
        <f>SUMIF([1]IndData!$C:$C,$2:$2,[1]IndData!$K:$K)</f>
        <v>#VALUE!</v>
      </c>
      <c r="T15" s="6" t="e">
        <f>SUMIF([1]IndData!$C:$C,$2:$2,[1]IndData!$K:$K)</f>
        <v>#VALUE!</v>
      </c>
      <c r="U15" s="6" t="e">
        <f>SUMIF([1]IndData!$C:$C,$2:$2,[1]IndData!$K:$K)</f>
        <v>#VALUE!</v>
      </c>
      <c r="V15" s="6" t="e">
        <f>SUMIF([1]IndData!$C:$C,$2:$2,[1]IndData!$K:$K)</f>
        <v>#VALUE!</v>
      </c>
      <c r="W15" s="6" t="e">
        <f>SUMIF([1]IndData!$C:$C,$2:$2,[1]IndData!$K:$K)</f>
        <v>#VALUE!</v>
      </c>
      <c r="X15" s="6" t="e">
        <f>SUMIF([1]IndData!$C:$C,$2:$2,[1]IndData!$K:$K)</f>
        <v>#VALUE!</v>
      </c>
      <c r="Y15" s="6" t="e">
        <f>SUMIF([1]IndData!$C:$C,$2:$2,[1]IndData!$K:$K)</f>
        <v>#VALUE!</v>
      </c>
      <c r="Z15" s="6" t="e">
        <f>SUMIF([1]IndData!$C:$C,$2:$2,[1]IndData!$K:$K)</f>
        <v>#VALUE!</v>
      </c>
      <c r="AA15" s="6" t="e">
        <f>SUMIF([1]IndData!$C:$C,$2:$2,[1]IndData!$K:$K)</f>
        <v>#VALUE!</v>
      </c>
      <c r="AB15" s="6" t="e">
        <f>SUMIF([1]IndData!$C:$C,$2:$2,[1]IndData!$K:$K)</f>
        <v>#VALUE!</v>
      </c>
    </row>
    <row r="16" spans="1:30" ht="15" customHeight="1" x14ac:dyDescent="0.25">
      <c r="A16" s="3" t="s">
        <v>11</v>
      </c>
      <c r="B16" t="s">
        <v>62</v>
      </c>
      <c r="C16" s="6" t="e">
        <f>SUMIF([1]IndData!$C:$C,$2:$2,[1]IndData!$L:$L)</f>
        <v>#VALUE!</v>
      </c>
      <c r="D16" s="6" t="e">
        <f>SUMIF([1]IndData!$C:$C,$2:$2,[1]IndData!$L:$L)</f>
        <v>#VALUE!</v>
      </c>
      <c r="E16" s="6" t="e">
        <f>SUMIF([1]IndData!$C:$C,$2:$2,[1]IndData!$L:$L)</f>
        <v>#VALUE!</v>
      </c>
      <c r="F16" s="6" t="e">
        <f>SUMIF([1]IndData!$C:$C,$2:$2,[1]IndData!$L:$L)</f>
        <v>#VALUE!</v>
      </c>
      <c r="G16" s="6" t="e">
        <f>SUMIF([1]IndData!$C:$C,$2:$2,[1]IndData!$L:$L)</f>
        <v>#VALUE!</v>
      </c>
      <c r="H16" s="6" t="e">
        <f>SUMIF([1]IndData!$C:$C,$2:$2,[1]IndData!$L:$L)</f>
        <v>#VALUE!</v>
      </c>
      <c r="I16" s="6" t="e">
        <f>SUMIF([1]IndData!$C:$C,$2:$2,[1]IndData!$L:$L)</f>
        <v>#VALUE!</v>
      </c>
      <c r="J16" s="6" t="e">
        <f>SUMIF([1]IndData!$C:$C,$2:$2,[1]IndData!$L:$L)</f>
        <v>#VALUE!</v>
      </c>
      <c r="K16" s="6" t="e">
        <f>SUMIF([1]IndData!$C:$C,$2:$2,[1]IndData!$L:$L)</f>
        <v>#VALUE!</v>
      </c>
      <c r="L16" s="6" t="e">
        <f>SUMIF([1]IndData!$C:$C,$2:$2,[1]IndData!$L:$L)</f>
        <v>#VALUE!</v>
      </c>
      <c r="M16" s="6" t="e">
        <f>SUMIF([1]IndData!$C:$C,$2:$2,[1]IndData!$L:$L)</f>
        <v>#VALUE!</v>
      </c>
      <c r="N16" s="6" t="e">
        <f>SUMIF([1]IndData!$C:$C,$2:$2,[1]IndData!$L:$L)</f>
        <v>#VALUE!</v>
      </c>
      <c r="O16" s="6" t="e">
        <f>SUMIF([1]IndData!$C:$C,$2:$2,[1]IndData!$L:$L)</f>
        <v>#VALUE!</v>
      </c>
      <c r="P16" s="6" t="e">
        <f>SUMIF([1]IndData!$C:$C,$2:$2,[1]IndData!$L:$L)</f>
        <v>#VALUE!</v>
      </c>
      <c r="Q16" s="6" t="e">
        <f>SUMIF([1]IndData!$C:$C,$2:$2,[1]IndData!$L:$L)</f>
        <v>#VALUE!</v>
      </c>
      <c r="R16" s="6" t="e">
        <f>SUMIF([1]IndData!$C:$C,$2:$2,[1]IndData!$L:$L)</f>
        <v>#VALUE!</v>
      </c>
      <c r="S16" s="6" t="e">
        <f>SUMIF([1]IndData!$C:$C,$2:$2,[1]IndData!$L:$L)</f>
        <v>#VALUE!</v>
      </c>
      <c r="T16" s="6" t="e">
        <f>SUMIF([1]IndData!$C:$C,$2:$2,[1]IndData!$L:$L)</f>
        <v>#VALUE!</v>
      </c>
      <c r="U16" s="6" t="e">
        <f>SUMIF([1]IndData!$C:$C,$2:$2,[1]IndData!$L:$L)</f>
        <v>#VALUE!</v>
      </c>
      <c r="V16" s="6" t="e">
        <f>SUMIF([1]IndData!$C:$C,$2:$2,[1]IndData!$L:$L)</f>
        <v>#VALUE!</v>
      </c>
      <c r="W16" s="6" t="e">
        <f>SUMIF([1]IndData!$C:$C,$2:$2,[1]IndData!$L:$L)</f>
        <v>#VALUE!</v>
      </c>
      <c r="X16" s="6" t="e">
        <f>SUMIF([1]IndData!$C:$C,$2:$2,[1]IndData!$L:$L)</f>
        <v>#VALUE!</v>
      </c>
      <c r="Y16" s="6" t="e">
        <f>SUMIF([1]IndData!$C:$C,$2:$2,[1]IndData!$L:$L)</f>
        <v>#VALUE!</v>
      </c>
      <c r="Z16" s="6" t="e">
        <f>SUMIF([1]IndData!$C:$C,$2:$2,[1]IndData!$L:$L)</f>
        <v>#VALUE!</v>
      </c>
      <c r="AA16" s="6" t="e">
        <f>SUMIF([1]IndData!$C:$C,$2:$2,[1]IndData!$L:$L)</f>
        <v>#VALUE!</v>
      </c>
      <c r="AB16" s="6" t="e">
        <f>SUMIF([1]IndData!$C:$C,$2:$2,[1]IndData!$L:$L)</f>
        <v>#VALUE!</v>
      </c>
    </row>
    <row r="17" spans="1:28" ht="15" customHeight="1" x14ac:dyDescent="0.25">
      <c r="A17" s="3" t="s">
        <v>12</v>
      </c>
      <c r="B17" t="s">
        <v>62</v>
      </c>
      <c r="C17" s="6" t="e">
        <f>SUMIF([1]IndData!$C:$C,$2:$2,[1]IndData!$M:$M)</f>
        <v>#VALUE!</v>
      </c>
      <c r="D17" s="6" t="e">
        <f>SUMIF([1]IndData!$C:$C,$2:$2,[1]IndData!$M:$M)</f>
        <v>#VALUE!</v>
      </c>
      <c r="E17" s="6" t="e">
        <f>SUMIF([1]IndData!$C:$C,$2:$2,[1]IndData!$M:$M)</f>
        <v>#VALUE!</v>
      </c>
      <c r="F17" s="6" t="e">
        <f>SUMIF([1]IndData!$C:$C,$2:$2,[1]IndData!$M:$M)</f>
        <v>#VALUE!</v>
      </c>
      <c r="G17" s="6" t="e">
        <f>SUMIF([1]IndData!$C:$C,$2:$2,[1]IndData!$M:$M)</f>
        <v>#VALUE!</v>
      </c>
      <c r="H17" s="6" t="e">
        <f>SUMIF([1]IndData!$C:$C,$2:$2,[1]IndData!$M:$M)</f>
        <v>#VALUE!</v>
      </c>
      <c r="I17" s="6" t="e">
        <f>SUMIF([1]IndData!$C:$C,$2:$2,[1]IndData!$M:$M)</f>
        <v>#VALUE!</v>
      </c>
      <c r="J17" s="6" t="e">
        <f>SUMIF([1]IndData!$C:$C,$2:$2,[1]IndData!$M:$M)</f>
        <v>#VALUE!</v>
      </c>
      <c r="K17" s="6" t="e">
        <f>SUMIF([1]IndData!$C:$C,$2:$2,[1]IndData!$M:$M)</f>
        <v>#VALUE!</v>
      </c>
      <c r="L17" s="6" t="e">
        <f>SUMIF([1]IndData!$C:$C,$2:$2,[1]IndData!$M:$M)</f>
        <v>#VALUE!</v>
      </c>
      <c r="M17" s="6" t="e">
        <f>SUMIF([1]IndData!$C:$C,$2:$2,[1]IndData!$M:$M)</f>
        <v>#VALUE!</v>
      </c>
      <c r="N17" s="6" t="e">
        <f>SUMIF([1]IndData!$C:$C,$2:$2,[1]IndData!$M:$M)</f>
        <v>#VALUE!</v>
      </c>
      <c r="O17" s="6" t="e">
        <f>SUMIF([1]IndData!$C:$C,$2:$2,[1]IndData!$M:$M)</f>
        <v>#VALUE!</v>
      </c>
      <c r="P17" s="6" t="e">
        <f>SUMIF([1]IndData!$C:$C,$2:$2,[1]IndData!$M:$M)</f>
        <v>#VALUE!</v>
      </c>
      <c r="Q17" s="6" t="e">
        <f>SUMIF([1]IndData!$C:$C,$2:$2,[1]IndData!$M:$M)</f>
        <v>#VALUE!</v>
      </c>
      <c r="R17" s="6" t="e">
        <f>SUMIF([1]IndData!$C:$C,$2:$2,[1]IndData!$M:$M)</f>
        <v>#VALUE!</v>
      </c>
      <c r="S17" s="6" t="e">
        <f>SUMIF([1]IndData!$C:$C,$2:$2,[1]IndData!$M:$M)</f>
        <v>#VALUE!</v>
      </c>
      <c r="T17" s="6" t="e">
        <f>SUMIF([1]IndData!$C:$C,$2:$2,[1]IndData!$M:$M)</f>
        <v>#VALUE!</v>
      </c>
      <c r="U17" s="6" t="e">
        <f>SUMIF([1]IndData!$C:$C,$2:$2,[1]IndData!$M:$M)</f>
        <v>#VALUE!</v>
      </c>
      <c r="V17" s="6" t="e">
        <f>SUMIF([1]IndData!$C:$C,$2:$2,[1]IndData!$M:$M)</f>
        <v>#VALUE!</v>
      </c>
      <c r="W17" s="6" t="e">
        <f>SUMIF([1]IndData!$C:$C,$2:$2,[1]IndData!$M:$M)</f>
        <v>#VALUE!</v>
      </c>
      <c r="X17" s="6" t="e">
        <f>SUMIF([1]IndData!$C:$C,$2:$2,[1]IndData!$M:$M)</f>
        <v>#VALUE!</v>
      </c>
      <c r="Y17" s="6" t="e">
        <f>SUMIF([1]IndData!$C:$C,$2:$2,[1]IndData!$M:$M)</f>
        <v>#VALUE!</v>
      </c>
      <c r="Z17" s="6" t="e">
        <f>SUMIF([1]IndData!$C:$C,$2:$2,[1]IndData!$M:$M)</f>
        <v>#VALUE!</v>
      </c>
      <c r="AA17" s="6" t="e">
        <f>SUMIF([1]IndData!$C:$C,$2:$2,[1]IndData!$M:$M)</f>
        <v>#VALUE!</v>
      </c>
      <c r="AB17" s="6" t="e">
        <f>SUMIF([1]IndData!$C:$C,$2:$2,[1]IndData!$M:$M)</f>
        <v>#VALUE!</v>
      </c>
    </row>
    <row r="18" spans="1:28" ht="15" customHeight="1" x14ac:dyDescent="0.25">
      <c r="A18" s="2" t="s">
        <v>13</v>
      </c>
      <c r="B18" t="s">
        <v>61</v>
      </c>
      <c r="C18" s="6" t="e">
        <f>SUMIF(#REF!,$2:$2,#REF!)</f>
        <v>#REF!</v>
      </c>
      <c r="D18" s="6" t="e">
        <f>SUMIF(#REF!,$2:$2,#REF!)</f>
        <v>#REF!</v>
      </c>
      <c r="E18" s="6" t="e">
        <f>SUMIF(#REF!,$2:$2,#REF!)</f>
        <v>#REF!</v>
      </c>
      <c r="F18" s="6" t="e">
        <f>SUMIF(#REF!,$2:$2,#REF!)</f>
        <v>#REF!</v>
      </c>
      <c r="G18" s="6" t="e">
        <f>SUMIF(#REF!,$2:$2,#REF!)</f>
        <v>#REF!</v>
      </c>
      <c r="H18" s="6" t="e">
        <f>SUMIF(#REF!,$2:$2,#REF!)</f>
        <v>#REF!</v>
      </c>
      <c r="I18" s="6" t="e">
        <f>SUMIF(#REF!,$2:$2,#REF!)</f>
        <v>#REF!</v>
      </c>
      <c r="J18" s="6" t="e">
        <f>SUMIF(#REF!,$2:$2,#REF!)</f>
        <v>#REF!</v>
      </c>
      <c r="K18" s="6" t="e">
        <f>SUMIF(#REF!,$2:$2,#REF!)</f>
        <v>#REF!</v>
      </c>
      <c r="L18" s="6" t="e">
        <f>SUMIF(#REF!,$2:$2,#REF!)</f>
        <v>#REF!</v>
      </c>
      <c r="M18" s="6" t="e">
        <f>SUMIF(#REF!,$2:$2,#REF!)</f>
        <v>#REF!</v>
      </c>
      <c r="N18" s="6" t="e">
        <f>SUMIF(#REF!,$2:$2,#REF!)</f>
        <v>#REF!</v>
      </c>
      <c r="O18" s="6" t="e">
        <f>SUMIF(#REF!,$2:$2,#REF!)</f>
        <v>#REF!</v>
      </c>
      <c r="P18" s="6" t="e">
        <f>SUMIF(#REF!,$2:$2,#REF!)</f>
        <v>#REF!</v>
      </c>
      <c r="Q18" s="6" t="e">
        <f>SUMIF(#REF!,$2:$2,#REF!)</f>
        <v>#REF!</v>
      </c>
      <c r="R18" s="6" t="e">
        <f>SUMIF(#REF!,$2:$2,#REF!)</f>
        <v>#REF!</v>
      </c>
      <c r="S18" s="6" t="e">
        <f>SUMIF(#REF!,$2:$2,#REF!)</f>
        <v>#REF!</v>
      </c>
      <c r="T18" s="6" t="e">
        <f>SUMIF(#REF!,$2:$2,#REF!)</f>
        <v>#REF!</v>
      </c>
      <c r="U18" s="6" t="e">
        <f>SUMIF(#REF!,$2:$2,#REF!)</f>
        <v>#REF!</v>
      </c>
      <c r="V18" s="6" t="e">
        <f>SUMIF(#REF!,$2:$2,#REF!)</f>
        <v>#REF!</v>
      </c>
      <c r="W18" s="6" t="e">
        <f>SUMIF(#REF!,$2:$2,#REF!)</f>
        <v>#REF!</v>
      </c>
      <c r="X18" s="6" t="e">
        <f>SUMIF(#REF!,$2:$2,#REF!)</f>
        <v>#REF!</v>
      </c>
      <c r="Y18" s="6" t="e">
        <f>SUMIF(#REF!,$2:$2,#REF!)</f>
        <v>#REF!</v>
      </c>
      <c r="Z18" s="6" t="e">
        <f>SUMIF(#REF!,$2:$2,#REF!)</f>
        <v>#REF!</v>
      </c>
      <c r="AA18" s="6" t="e">
        <f>SUMIF(#REF!,$2:$2,#REF!)</f>
        <v>#REF!</v>
      </c>
      <c r="AB18" s="6" t="e">
        <f>SUMIF(#REF!,$2:$2,#REF!)</f>
        <v>#REF!</v>
      </c>
    </row>
    <row r="19" spans="1:28" s="8" customFormat="1" ht="27.75" customHeight="1" x14ac:dyDescent="0.25">
      <c r="A19" s="1" t="s">
        <v>14</v>
      </c>
      <c r="C19" s="9" t="e">
        <f>SUMIF(#REF!,$2:$2,#REF!)</f>
        <v>#REF!</v>
      </c>
      <c r="D19" s="9" t="e">
        <f>SUMIF(#REF!,$2:$2,#REF!)</f>
        <v>#REF!</v>
      </c>
      <c r="E19" s="9" t="e">
        <f>SUMIF(#REF!,$2:$2,#REF!)</f>
        <v>#REF!</v>
      </c>
      <c r="F19" s="9" t="e">
        <f>SUMIF(#REF!,$2:$2,#REF!)</f>
        <v>#REF!</v>
      </c>
      <c r="G19" s="9" t="e">
        <f>SUMIF(#REF!,$2:$2,#REF!)</f>
        <v>#REF!</v>
      </c>
      <c r="H19" s="9" t="e">
        <f>SUMIF(#REF!,$2:$2,#REF!)</f>
        <v>#REF!</v>
      </c>
      <c r="I19" s="9" t="e">
        <f>SUMIF(#REF!,$2:$2,#REF!)</f>
        <v>#REF!</v>
      </c>
      <c r="J19" s="9" t="e">
        <f>SUMIF(#REF!,$2:$2,#REF!)</f>
        <v>#REF!</v>
      </c>
      <c r="K19" s="9" t="e">
        <f>SUMIF(#REF!,$2:$2,#REF!)</f>
        <v>#REF!</v>
      </c>
      <c r="L19" s="9" t="e">
        <f>SUMIF(#REF!,$2:$2,#REF!)</f>
        <v>#REF!</v>
      </c>
      <c r="M19" s="9" t="e">
        <f>SUMIF(#REF!,$2:$2,#REF!)</f>
        <v>#REF!</v>
      </c>
      <c r="N19" s="9" t="e">
        <f>SUMIF(#REF!,$2:$2,#REF!)</f>
        <v>#REF!</v>
      </c>
      <c r="O19" s="9" t="e">
        <f>SUMIF(#REF!,$2:$2,#REF!)</f>
        <v>#REF!</v>
      </c>
      <c r="P19" s="9" t="e">
        <f>SUMIF(#REF!,$2:$2,#REF!)</f>
        <v>#REF!</v>
      </c>
      <c r="Q19" s="9" t="e">
        <f>SUMIF(#REF!,$2:$2,#REF!)</f>
        <v>#REF!</v>
      </c>
      <c r="R19" s="9" t="e">
        <f>SUMIF(#REF!,$2:$2,#REF!)</f>
        <v>#REF!</v>
      </c>
      <c r="S19" s="9" t="e">
        <f>SUMIF(#REF!,$2:$2,#REF!)</f>
        <v>#REF!</v>
      </c>
      <c r="T19" s="9" t="e">
        <f>SUMIF(#REF!,$2:$2,#REF!)</f>
        <v>#REF!</v>
      </c>
      <c r="U19" s="9" t="e">
        <f>SUMIF(#REF!,$2:$2,#REF!)</f>
        <v>#REF!</v>
      </c>
      <c r="V19" s="9" t="e">
        <f>SUMIF(#REF!,$2:$2,#REF!)</f>
        <v>#REF!</v>
      </c>
      <c r="W19" s="9" t="e">
        <f>SUMIF(#REF!,$2:$2,#REF!)</f>
        <v>#REF!</v>
      </c>
      <c r="X19" s="9" t="e">
        <f>SUMIF(#REF!,$2:$2,#REF!)</f>
        <v>#REF!</v>
      </c>
      <c r="Y19" s="9" t="e">
        <f>SUMIF(#REF!,$2:$2,#REF!)</f>
        <v>#REF!</v>
      </c>
      <c r="Z19" s="9" t="e">
        <f>SUMIF(#REF!,$2:$2,#REF!)</f>
        <v>#REF!</v>
      </c>
      <c r="AA19" s="9" t="e">
        <f>SUMIF(#REF!,$2:$2,#REF!)</f>
        <v>#REF!</v>
      </c>
      <c r="AB19" s="9" t="e">
        <f>SUMIF(#REF!,$2:$2,#REF!)</f>
        <v>#REF!</v>
      </c>
    </row>
    <row r="20" spans="1:28" ht="15" customHeight="1" x14ac:dyDescent="0.25">
      <c r="A20" s="4" t="s">
        <v>15</v>
      </c>
      <c r="B20" t="s">
        <v>61</v>
      </c>
      <c r="C20" s="6" t="e">
        <f>SUMIF(#REF!,$2:$2,#REF!)</f>
        <v>#REF!</v>
      </c>
      <c r="D20" s="6" t="e">
        <f>SUMIF(#REF!,$2:$2,#REF!)</f>
        <v>#REF!</v>
      </c>
      <c r="E20" s="6" t="e">
        <f>SUMIF(#REF!,$2:$2,#REF!)</f>
        <v>#REF!</v>
      </c>
      <c r="F20" s="6" t="e">
        <f>SUMIF(#REF!,$2:$2,#REF!)</f>
        <v>#REF!</v>
      </c>
      <c r="G20" s="6" t="e">
        <f>SUMIF(#REF!,$2:$2,#REF!)</f>
        <v>#REF!</v>
      </c>
      <c r="H20" s="6" t="e">
        <f>SUMIF(#REF!,$2:$2,#REF!)</f>
        <v>#REF!</v>
      </c>
      <c r="I20" s="6" t="e">
        <f>SUMIF(#REF!,$2:$2,#REF!)</f>
        <v>#REF!</v>
      </c>
      <c r="J20" s="6" t="e">
        <f>SUMIF(#REF!,$2:$2,#REF!)</f>
        <v>#REF!</v>
      </c>
      <c r="K20" s="6" t="e">
        <f>SUMIF(#REF!,$2:$2,#REF!)</f>
        <v>#REF!</v>
      </c>
      <c r="L20" s="6" t="e">
        <f>SUMIF(#REF!,$2:$2,#REF!)</f>
        <v>#REF!</v>
      </c>
      <c r="M20" s="6" t="e">
        <f>SUMIF(#REF!,$2:$2,#REF!)</f>
        <v>#REF!</v>
      </c>
      <c r="N20" s="6" t="e">
        <f>SUMIF(#REF!,$2:$2,#REF!)</f>
        <v>#REF!</v>
      </c>
      <c r="O20" s="6" t="e">
        <f>SUMIF(#REF!,$2:$2,#REF!)</f>
        <v>#REF!</v>
      </c>
      <c r="P20" s="6" t="e">
        <f>SUMIF(#REF!,$2:$2,#REF!)</f>
        <v>#REF!</v>
      </c>
      <c r="Q20" s="6" t="e">
        <f>SUMIF(#REF!,$2:$2,#REF!)</f>
        <v>#REF!</v>
      </c>
      <c r="R20" s="6" t="e">
        <f>SUMIF(#REF!,$2:$2,#REF!)</f>
        <v>#REF!</v>
      </c>
      <c r="S20" s="6" t="e">
        <f>SUMIF(#REF!,$2:$2,#REF!)</f>
        <v>#REF!</v>
      </c>
      <c r="T20" s="6" t="e">
        <f>SUMIF(#REF!,$2:$2,#REF!)</f>
        <v>#REF!</v>
      </c>
      <c r="U20" s="6" t="e">
        <f>SUMIF(#REF!,$2:$2,#REF!)</f>
        <v>#REF!</v>
      </c>
      <c r="V20" s="6" t="e">
        <f>SUMIF(#REF!,$2:$2,#REF!)</f>
        <v>#REF!</v>
      </c>
      <c r="W20" s="6" t="e">
        <f>SUMIF(#REF!,$2:$2,#REF!)</f>
        <v>#REF!</v>
      </c>
      <c r="X20" s="6" t="e">
        <f>SUMIF(#REF!,$2:$2,#REF!)</f>
        <v>#REF!</v>
      </c>
      <c r="Y20" s="6" t="e">
        <f>SUMIF(#REF!,$2:$2,#REF!)</f>
        <v>#REF!</v>
      </c>
      <c r="Z20" s="6" t="e">
        <f>SUMIF(#REF!,$2:$2,#REF!)</f>
        <v>#REF!</v>
      </c>
      <c r="AA20" s="6" t="e">
        <f>SUMIF(#REF!,$2:$2,#REF!)</f>
        <v>#REF!</v>
      </c>
      <c r="AB20" s="6" t="e">
        <f>SUMIF(#REF!,$2:$2,#REF!)</f>
        <v>#REF!</v>
      </c>
    </row>
    <row r="21" spans="1:28" ht="15" customHeight="1" x14ac:dyDescent="0.25">
      <c r="A21" s="4" t="s">
        <v>16</v>
      </c>
      <c r="B21" s="8" t="s">
        <v>61</v>
      </c>
      <c r="C21" s="6" t="e">
        <f>SUMIF(#REF!,$2:$2,#REF!)</f>
        <v>#REF!</v>
      </c>
      <c r="D21" s="6" t="e">
        <f>SUMIF(#REF!,$2:$2,#REF!)</f>
        <v>#REF!</v>
      </c>
      <c r="E21" s="6" t="e">
        <f>SUMIF(#REF!,$2:$2,#REF!)</f>
        <v>#REF!</v>
      </c>
      <c r="F21" s="6" t="e">
        <f>SUMIF(#REF!,$2:$2,#REF!)</f>
        <v>#REF!</v>
      </c>
      <c r="G21" s="6" t="e">
        <f>SUMIF(#REF!,$2:$2,#REF!)</f>
        <v>#REF!</v>
      </c>
      <c r="H21" s="6" t="e">
        <f>SUMIF(#REF!,$2:$2,#REF!)</f>
        <v>#REF!</v>
      </c>
      <c r="I21" s="6" t="e">
        <f>SUMIF(#REF!,$2:$2,#REF!)</f>
        <v>#REF!</v>
      </c>
      <c r="J21" s="6" t="e">
        <f>SUMIF(#REF!,$2:$2,#REF!)</f>
        <v>#REF!</v>
      </c>
      <c r="K21" s="6" t="e">
        <f>SUMIF(#REF!,$2:$2,#REF!)</f>
        <v>#REF!</v>
      </c>
      <c r="L21" s="6" t="e">
        <f>SUMIF(#REF!,$2:$2,#REF!)</f>
        <v>#REF!</v>
      </c>
      <c r="M21" s="6" t="e">
        <f>SUMIF(#REF!,$2:$2,#REF!)</f>
        <v>#REF!</v>
      </c>
      <c r="N21" s="6" t="e">
        <f>SUMIF(#REF!,$2:$2,#REF!)</f>
        <v>#REF!</v>
      </c>
      <c r="O21" s="6" t="e">
        <f>SUMIF(#REF!,$2:$2,#REF!)</f>
        <v>#REF!</v>
      </c>
      <c r="P21" s="6" t="e">
        <f>SUMIF(#REF!,$2:$2,#REF!)</f>
        <v>#REF!</v>
      </c>
      <c r="Q21" s="6" t="e">
        <f>SUMIF(#REF!,$2:$2,#REF!)</f>
        <v>#REF!</v>
      </c>
      <c r="R21" s="6" t="e">
        <f>SUMIF(#REF!,$2:$2,#REF!)</f>
        <v>#REF!</v>
      </c>
      <c r="S21" s="6" t="e">
        <f>SUMIF(#REF!,$2:$2,#REF!)</f>
        <v>#REF!</v>
      </c>
      <c r="T21" s="6" t="e">
        <f>SUMIF(#REF!,$2:$2,#REF!)</f>
        <v>#REF!</v>
      </c>
      <c r="U21" s="6" t="e">
        <f>SUMIF(#REF!,$2:$2,#REF!)</f>
        <v>#REF!</v>
      </c>
      <c r="V21" s="6" t="e">
        <f>SUMIF(#REF!,$2:$2,#REF!)</f>
        <v>#REF!</v>
      </c>
      <c r="W21" s="6" t="e">
        <f>SUMIF(#REF!,$2:$2,#REF!)</f>
        <v>#REF!</v>
      </c>
      <c r="X21" s="6" t="e">
        <f>SUMIF(#REF!,$2:$2,#REF!)</f>
        <v>#REF!</v>
      </c>
      <c r="Y21" s="6" t="e">
        <f>SUMIF(#REF!,$2:$2,#REF!)</f>
        <v>#REF!</v>
      </c>
      <c r="Z21" s="6" t="e">
        <f>SUMIF(#REF!,$2:$2,#REF!)</f>
        <v>#REF!</v>
      </c>
      <c r="AA21" s="6" t="e">
        <f>SUMIF(#REF!,$2:$2,#REF!)</f>
        <v>#REF!</v>
      </c>
      <c r="AB21" s="6" t="e">
        <f>SUMIF(#REF!,$2:$2,#REF!)</f>
        <v>#REF!</v>
      </c>
    </row>
    <row r="22" spans="1:28" ht="15" customHeight="1" x14ac:dyDescent="0.25">
      <c r="A22" s="4" t="s">
        <v>17</v>
      </c>
      <c r="B22" t="s">
        <v>62</v>
      </c>
      <c r="C22" s="6" t="e">
        <f>SUMIF([1]IndData!$C:$C,$2:$2,[1]IndData!$Q:$Q)</f>
        <v>#VALUE!</v>
      </c>
      <c r="D22" s="6" t="e">
        <f>SUMIF([1]IndData!$C:$C,$2:$2,[1]IndData!$Q:$Q)</f>
        <v>#VALUE!</v>
      </c>
      <c r="E22" s="6" t="e">
        <f>SUMIF([1]IndData!$C:$C,$2:$2,[1]IndData!$Q:$Q)</f>
        <v>#VALUE!</v>
      </c>
      <c r="F22" s="6" t="e">
        <f>SUMIF([1]IndData!$C:$C,$2:$2,[1]IndData!$Q:$Q)</f>
        <v>#VALUE!</v>
      </c>
      <c r="G22" s="6" t="e">
        <f>SUMIF([1]IndData!$C:$C,$2:$2,[1]IndData!$Q:$Q)</f>
        <v>#VALUE!</v>
      </c>
      <c r="H22" s="6" t="e">
        <f>SUMIF([1]IndData!$C:$C,$2:$2,[1]IndData!$Q:$Q)</f>
        <v>#VALUE!</v>
      </c>
      <c r="I22" s="6" t="e">
        <f>SUMIF([1]IndData!$C:$C,$2:$2,[1]IndData!$Q:$Q)</f>
        <v>#VALUE!</v>
      </c>
      <c r="J22" s="6" t="e">
        <f>SUMIF([1]IndData!$C:$C,$2:$2,[1]IndData!$Q:$Q)</f>
        <v>#VALUE!</v>
      </c>
      <c r="K22" s="6" t="e">
        <f>SUMIF([1]IndData!$C:$C,$2:$2,[1]IndData!$Q:$Q)</f>
        <v>#VALUE!</v>
      </c>
      <c r="L22" s="6" t="e">
        <f>SUMIF([1]IndData!$C:$C,$2:$2,[1]IndData!$Q:$Q)</f>
        <v>#VALUE!</v>
      </c>
      <c r="M22" s="6" t="e">
        <f>SUMIF([1]IndData!$C:$C,$2:$2,[1]IndData!$Q:$Q)</f>
        <v>#VALUE!</v>
      </c>
      <c r="N22" s="6" t="e">
        <f>SUMIF([1]IndData!$C:$C,$2:$2,[1]IndData!$Q:$Q)</f>
        <v>#VALUE!</v>
      </c>
      <c r="O22" s="6" t="e">
        <f>SUMIF([1]IndData!$C:$C,$2:$2,[1]IndData!$Q:$Q)</f>
        <v>#VALUE!</v>
      </c>
      <c r="P22" s="6" t="e">
        <f>SUMIF([1]IndData!$C:$C,$2:$2,[1]IndData!$Q:$Q)</f>
        <v>#VALUE!</v>
      </c>
      <c r="Q22" s="6" t="e">
        <f>SUMIF([1]IndData!$C:$C,$2:$2,[1]IndData!$Q:$Q)</f>
        <v>#VALUE!</v>
      </c>
      <c r="R22" s="6" t="e">
        <f>SUMIF([1]IndData!$C:$C,$2:$2,[1]IndData!$Q:$Q)</f>
        <v>#VALUE!</v>
      </c>
      <c r="S22" s="6" t="e">
        <f>SUMIF([1]IndData!$C:$C,$2:$2,[1]IndData!$Q:$Q)</f>
        <v>#VALUE!</v>
      </c>
      <c r="T22" s="6" t="e">
        <f>SUMIF([1]IndData!$C:$C,$2:$2,[1]IndData!$Q:$Q)</f>
        <v>#VALUE!</v>
      </c>
      <c r="U22" s="6" t="e">
        <f>SUMIF([1]IndData!$C:$C,$2:$2,[1]IndData!$Q:$Q)</f>
        <v>#VALUE!</v>
      </c>
      <c r="V22" s="6" t="e">
        <f>SUMIF([1]IndData!$C:$C,$2:$2,[1]IndData!$Q:$Q)</f>
        <v>#VALUE!</v>
      </c>
      <c r="W22" s="6" t="e">
        <f>SUMIF([1]IndData!$C:$C,$2:$2,[1]IndData!$Q:$Q)</f>
        <v>#VALUE!</v>
      </c>
      <c r="X22" s="6" t="e">
        <f>SUMIF([1]IndData!$C:$C,$2:$2,[1]IndData!$Q:$Q)</f>
        <v>#VALUE!</v>
      </c>
      <c r="Y22" s="6" t="e">
        <f>SUMIF([1]IndData!$C:$C,$2:$2,[1]IndData!$Q:$Q)</f>
        <v>#VALUE!</v>
      </c>
      <c r="Z22" s="6" t="e">
        <f>SUMIF([1]IndData!$C:$C,$2:$2,[1]IndData!$Q:$Q)</f>
        <v>#VALUE!</v>
      </c>
      <c r="AA22" s="6" t="e">
        <f>SUMIF([1]IndData!$C:$C,$2:$2,[1]IndData!$Q:$Q)</f>
        <v>#VALUE!</v>
      </c>
      <c r="AB22" s="6" t="e">
        <f>SUMIF([1]IndData!$C:$C,$2:$2,[1]IndData!$Q:$Q)</f>
        <v>#VALUE!</v>
      </c>
    </row>
    <row r="23" spans="1:28" ht="15" customHeight="1" x14ac:dyDescent="0.25">
      <c r="A23" s="4" t="s">
        <v>18</v>
      </c>
      <c r="B23" t="s">
        <v>62</v>
      </c>
      <c r="C23" s="6" t="e">
        <f>SUMIF([1]IndData!$C:$C,$2:$2,[1]IndData!$R:$R)</f>
        <v>#VALUE!</v>
      </c>
      <c r="D23" s="6" t="e">
        <f>SUMIF([1]IndData!$C:$C,$2:$2,[1]IndData!$R:$R)</f>
        <v>#VALUE!</v>
      </c>
      <c r="E23" s="6" t="e">
        <f>SUMIF([1]IndData!$C:$C,$2:$2,[1]IndData!$R:$R)</f>
        <v>#VALUE!</v>
      </c>
      <c r="F23" s="6" t="e">
        <f>SUMIF([1]IndData!$C:$C,$2:$2,[1]IndData!$R:$R)</f>
        <v>#VALUE!</v>
      </c>
      <c r="G23" s="6" t="e">
        <f>SUMIF([1]IndData!$C:$C,$2:$2,[1]IndData!$R:$R)</f>
        <v>#VALUE!</v>
      </c>
      <c r="H23" s="6" t="e">
        <f>SUMIF([1]IndData!$C:$C,$2:$2,[1]IndData!$R:$R)</f>
        <v>#VALUE!</v>
      </c>
      <c r="I23" s="6" t="e">
        <f>SUMIF([1]IndData!$C:$C,$2:$2,[1]IndData!$R:$R)</f>
        <v>#VALUE!</v>
      </c>
      <c r="J23" s="6" t="e">
        <f>SUMIF([1]IndData!$C:$C,$2:$2,[1]IndData!$R:$R)</f>
        <v>#VALUE!</v>
      </c>
      <c r="K23" s="6" t="e">
        <f>SUMIF([1]IndData!$C:$C,$2:$2,[1]IndData!$R:$R)</f>
        <v>#VALUE!</v>
      </c>
      <c r="L23" s="6" t="e">
        <f>SUMIF([1]IndData!$C:$C,$2:$2,[1]IndData!$R:$R)</f>
        <v>#VALUE!</v>
      </c>
      <c r="M23" s="6" t="e">
        <f>SUMIF([1]IndData!$C:$C,$2:$2,[1]IndData!$R:$R)</f>
        <v>#VALUE!</v>
      </c>
      <c r="N23" s="6" t="e">
        <f>SUMIF([1]IndData!$C:$C,$2:$2,[1]IndData!$R:$R)</f>
        <v>#VALUE!</v>
      </c>
      <c r="O23" s="6" t="e">
        <f>SUMIF([1]IndData!$C:$C,$2:$2,[1]IndData!$R:$R)</f>
        <v>#VALUE!</v>
      </c>
      <c r="P23" s="6" t="e">
        <f>SUMIF([1]IndData!$C:$C,$2:$2,[1]IndData!$R:$R)</f>
        <v>#VALUE!</v>
      </c>
      <c r="Q23" s="6" t="e">
        <f>SUMIF([1]IndData!$C:$C,$2:$2,[1]IndData!$R:$R)</f>
        <v>#VALUE!</v>
      </c>
      <c r="R23" s="6" t="e">
        <f>SUMIF([1]IndData!$C:$C,$2:$2,[1]IndData!$R:$R)</f>
        <v>#VALUE!</v>
      </c>
      <c r="S23" s="6" t="e">
        <f>SUMIF([1]IndData!$C:$C,$2:$2,[1]IndData!$R:$R)</f>
        <v>#VALUE!</v>
      </c>
      <c r="T23" s="6" t="e">
        <f>SUMIF([1]IndData!$C:$C,$2:$2,[1]IndData!$R:$R)</f>
        <v>#VALUE!</v>
      </c>
      <c r="U23" s="6" t="e">
        <f>SUMIF([1]IndData!$C:$C,$2:$2,[1]IndData!$R:$R)</f>
        <v>#VALUE!</v>
      </c>
      <c r="V23" s="6" t="e">
        <f>SUMIF([1]IndData!$C:$C,$2:$2,[1]IndData!$R:$R)</f>
        <v>#VALUE!</v>
      </c>
      <c r="W23" s="6" t="e">
        <f>SUMIF([1]IndData!$C:$C,$2:$2,[1]IndData!$R:$R)</f>
        <v>#VALUE!</v>
      </c>
      <c r="X23" s="6" t="e">
        <f>SUMIF([1]IndData!$C:$C,$2:$2,[1]IndData!$R:$R)</f>
        <v>#VALUE!</v>
      </c>
      <c r="Y23" s="6" t="e">
        <f>SUMIF([1]IndData!$C:$C,$2:$2,[1]IndData!$R:$R)</f>
        <v>#VALUE!</v>
      </c>
      <c r="Z23" s="6" t="e">
        <f>SUMIF([1]IndData!$C:$C,$2:$2,[1]IndData!$R:$R)</f>
        <v>#VALUE!</v>
      </c>
      <c r="AA23" s="6" t="e">
        <f>SUMIF([1]IndData!$C:$C,$2:$2,[1]IndData!$R:$R)</f>
        <v>#VALUE!</v>
      </c>
      <c r="AB23" s="6" t="e">
        <f>SUMIF([1]IndData!$C:$C,$2:$2,[1]IndData!$R:$R)</f>
        <v>#VALUE!</v>
      </c>
    </row>
    <row r="24" spans="1:28" ht="15" customHeight="1" x14ac:dyDescent="0.25">
      <c r="A24" s="4" t="s">
        <v>19</v>
      </c>
      <c r="B24" t="s">
        <v>62</v>
      </c>
      <c r="C24" s="6" t="e">
        <f>SUMIF([1]IndData!$C:$C,$2:$2,[1]IndData!$S:$S)</f>
        <v>#VALUE!</v>
      </c>
      <c r="D24" s="6" t="e">
        <f>SUMIF([1]IndData!$C:$C,$2:$2,[1]IndData!$S:$S)</f>
        <v>#VALUE!</v>
      </c>
      <c r="E24" s="6" t="e">
        <f>SUMIF([1]IndData!$C:$C,$2:$2,[1]IndData!$S:$S)</f>
        <v>#VALUE!</v>
      </c>
      <c r="F24" s="6" t="e">
        <f>SUMIF([1]IndData!$C:$C,$2:$2,[1]IndData!$S:$S)</f>
        <v>#VALUE!</v>
      </c>
      <c r="G24" s="6" t="e">
        <f>SUMIF([1]IndData!$C:$C,$2:$2,[1]IndData!$S:$S)</f>
        <v>#VALUE!</v>
      </c>
      <c r="H24" s="6" t="e">
        <f>SUMIF([1]IndData!$C:$C,$2:$2,[1]IndData!$S:$S)</f>
        <v>#VALUE!</v>
      </c>
      <c r="I24" s="6" t="e">
        <f>SUMIF([1]IndData!$C:$C,$2:$2,[1]IndData!$S:$S)</f>
        <v>#VALUE!</v>
      </c>
      <c r="J24" s="6" t="e">
        <f>SUMIF([1]IndData!$C:$C,$2:$2,[1]IndData!$S:$S)</f>
        <v>#VALUE!</v>
      </c>
      <c r="K24" s="6" t="e">
        <f>SUMIF([1]IndData!$C:$C,$2:$2,[1]IndData!$S:$S)</f>
        <v>#VALUE!</v>
      </c>
      <c r="L24" s="6" t="e">
        <f>SUMIF([1]IndData!$C:$C,$2:$2,[1]IndData!$S:$S)</f>
        <v>#VALUE!</v>
      </c>
      <c r="M24" s="6" t="e">
        <f>SUMIF([1]IndData!$C:$C,$2:$2,[1]IndData!$S:$S)</f>
        <v>#VALUE!</v>
      </c>
      <c r="N24" s="6" t="e">
        <f>SUMIF([1]IndData!$C:$C,$2:$2,[1]IndData!$S:$S)</f>
        <v>#VALUE!</v>
      </c>
      <c r="O24" s="6" t="e">
        <f>SUMIF([1]IndData!$C:$C,$2:$2,[1]IndData!$S:$S)</f>
        <v>#VALUE!</v>
      </c>
      <c r="P24" s="6" t="e">
        <f>SUMIF([1]IndData!$C:$C,$2:$2,[1]IndData!$S:$S)</f>
        <v>#VALUE!</v>
      </c>
      <c r="Q24" s="6" t="e">
        <f>SUMIF([1]IndData!$C:$C,$2:$2,[1]IndData!$S:$S)</f>
        <v>#VALUE!</v>
      </c>
      <c r="R24" s="6" t="e">
        <f>SUMIF([1]IndData!$C:$C,$2:$2,[1]IndData!$S:$S)</f>
        <v>#VALUE!</v>
      </c>
      <c r="S24" s="6" t="e">
        <f>SUMIF([1]IndData!$C:$C,$2:$2,[1]IndData!$S:$S)</f>
        <v>#VALUE!</v>
      </c>
      <c r="T24" s="6" t="e">
        <f>SUMIF([1]IndData!$C:$C,$2:$2,[1]IndData!$S:$S)</f>
        <v>#VALUE!</v>
      </c>
      <c r="U24" s="6" t="e">
        <f>SUMIF([1]IndData!$C:$C,$2:$2,[1]IndData!$S:$S)</f>
        <v>#VALUE!</v>
      </c>
      <c r="V24" s="6" t="e">
        <f>SUMIF([1]IndData!$C:$C,$2:$2,[1]IndData!$S:$S)</f>
        <v>#VALUE!</v>
      </c>
      <c r="W24" s="6" t="e">
        <f>SUMIF([1]IndData!$C:$C,$2:$2,[1]IndData!$S:$S)</f>
        <v>#VALUE!</v>
      </c>
      <c r="X24" s="6" t="e">
        <f>SUMIF([1]IndData!$C:$C,$2:$2,[1]IndData!$S:$S)</f>
        <v>#VALUE!</v>
      </c>
      <c r="Y24" s="6" t="e">
        <f>SUMIF([1]IndData!$C:$C,$2:$2,[1]IndData!$S:$S)</f>
        <v>#VALUE!</v>
      </c>
      <c r="Z24" s="6" t="e">
        <f>SUMIF([1]IndData!$C:$C,$2:$2,[1]IndData!$S:$S)</f>
        <v>#VALUE!</v>
      </c>
      <c r="AA24" s="6" t="e">
        <f>SUMIF([1]IndData!$C:$C,$2:$2,[1]IndData!$S:$S)</f>
        <v>#VALUE!</v>
      </c>
      <c r="AB24" s="6" t="e">
        <f>SUMIF([1]IndData!$C:$C,$2:$2,[1]IndData!$S:$S)</f>
        <v>#VALUE!</v>
      </c>
    </row>
    <row r="25" spans="1:28" ht="15" customHeight="1" x14ac:dyDescent="0.25">
      <c r="A25" s="4" t="s">
        <v>20</v>
      </c>
      <c r="B25" t="s">
        <v>62</v>
      </c>
      <c r="C25" s="6" t="e">
        <f>SUMIF([1]IndData!$C:$C,$2:$2,[1]IndData!$T:$T)</f>
        <v>#VALUE!</v>
      </c>
      <c r="D25" s="6" t="e">
        <f>SUMIF([1]IndData!$C:$C,$2:$2,[1]IndData!$T:$T)</f>
        <v>#VALUE!</v>
      </c>
      <c r="E25" s="6" t="e">
        <f>SUMIF([1]IndData!$C:$C,$2:$2,[1]IndData!$T:$T)</f>
        <v>#VALUE!</v>
      </c>
      <c r="F25" s="6" t="e">
        <f>SUMIF([1]IndData!$C:$C,$2:$2,[1]IndData!$T:$T)</f>
        <v>#VALUE!</v>
      </c>
      <c r="G25" s="6" t="e">
        <f>SUMIF([1]IndData!$C:$C,$2:$2,[1]IndData!$T:$T)</f>
        <v>#VALUE!</v>
      </c>
      <c r="H25" s="6" t="e">
        <f>SUMIF([1]IndData!$C:$C,$2:$2,[1]IndData!$T:$T)</f>
        <v>#VALUE!</v>
      </c>
      <c r="I25" s="6" t="e">
        <f>SUMIF([1]IndData!$C:$C,$2:$2,[1]IndData!$T:$T)</f>
        <v>#VALUE!</v>
      </c>
      <c r="J25" s="6" t="e">
        <f>SUMIF([1]IndData!$C:$C,$2:$2,[1]IndData!$T:$T)</f>
        <v>#VALUE!</v>
      </c>
      <c r="K25" s="6" t="e">
        <f>SUMIF([1]IndData!$C:$C,$2:$2,[1]IndData!$T:$T)</f>
        <v>#VALUE!</v>
      </c>
      <c r="L25" s="6" t="e">
        <f>SUMIF([1]IndData!$C:$C,$2:$2,[1]IndData!$T:$T)</f>
        <v>#VALUE!</v>
      </c>
      <c r="M25" s="6" t="e">
        <f>SUMIF([1]IndData!$C:$C,$2:$2,[1]IndData!$T:$T)</f>
        <v>#VALUE!</v>
      </c>
      <c r="N25" s="6" t="e">
        <f>SUMIF([1]IndData!$C:$C,$2:$2,[1]IndData!$T:$T)</f>
        <v>#VALUE!</v>
      </c>
      <c r="O25" s="6" t="e">
        <f>SUMIF([1]IndData!$C:$C,$2:$2,[1]IndData!$T:$T)</f>
        <v>#VALUE!</v>
      </c>
      <c r="P25" s="6" t="e">
        <f>SUMIF([1]IndData!$C:$C,$2:$2,[1]IndData!$T:$T)</f>
        <v>#VALUE!</v>
      </c>
      <c r="Q25" s="6" t="e">
        <f>SUMIF([1]IndData!$C:$C,$2:$2,[1]IndData!$T:$T)</f>
        <v>#VALUE!</v>
      </c>
      <c r="R25" s="6" t="e">
        <f>SUMIF([1]IndData!$C:$C,$2:$2,[1]IndData!$T:$T)</f>
        <v>#VALUE!</v>
      </c>
      <c r="S25" s="6" t="e">
        <f>SUMIF([1]IndData!$C:$C,$2:$2,[1]IndData!$T:$T)</f>
        <v>#VALUE!</v>
      </c>
      <c r="T25" s="6" t="e">
        <f>SUMIF([1]IndData!$C:$C,$2:$2,[1]IndData!$T:$T)</f>
        <v>#VALUE!</v>
      </c>
      <c r="U25" s="6" t="e">
        <f>SUMIF([1]IndData!$C:$C,$2:$2,[1]IndData!$T:$T)</f>
        <v>#VALUE!</v>
      </c>
      <c r="V25" s="6" t="e">
        <f>SUMIF([1]IndData!$C:$C,$2:$2,[1]IndData!$T:$T)</f>
        <v>#VALUE!</v>
      </c>
      <c r="W25" s="6" t="e">
        <f>SUMIF([1]IndData!$C:$C,$2:$2,[1]IndData!$T:$T)</f>
        <v>#VALUE!</v>
      </c>
      <c r="X25" s="6" t="e">
        <f>SUMIF([1]IndData!$C:$C,$2:$2,[1]IndData!$T:$T)</f>
        <v>#VALUE!</v>
      </c>
      <c r="Y25" s="6" t="e">
        <f>SUMIF([1]IndData!$C:$C,$2:$2,[1]IndData!$T:$T)</f>
        <v>#VALUE!</v>
      </c>
      <c r="Z25" s="6" t="e">
        <f>SUMIF([1]IndData!$C:$C,$2:$2,[1]IndData!$T:$T)</f>
        <v>#VALUE!</v>
      </c>
      <c r="AA25" s="6" t="e">
        <f>SUMIF([1]IndData!$C:$C,$2:$2,[1]IndData!$T:$T)</f>
        <v>#VALUE!</v>
      </c>
      <c r="AB25" s="6" t="e">
        <f>SUMIF([1]IndData!$C:$C,$2:$2,[1]IndData!$T:$T)</f>
        <v>#VALUE!</v>
      </c>
    </row>
    <row r="26" spans="1:28" ht="15" customHeight="1" x14ac:dyDescent="0.25">
      <c r="A26" s="4" t="s">
        <v>21</v>
      </c>
      <c r="B26" t="s">
        <v>61</v>
      </c>
      <c r="C26" s="6" t="e">
        <f>SUMIF(#REF!,$2:$2,#REF!)</f>
        <v>#REF!</v>
      </c>
      <c r="D26" s="6" t="e">
        <f>SUMIF(#REF!,$2:$2,#REF!)</f>
        <v>#REF!</v>
      </c>
      <c r="E26" s="6" t="e">
        <f>SUMIF(#REF!,$2:$2,#REF!)</f>
        <v>#REF!</v>
      </c>
      <c r="F26" s="6" t="e">
        <f>SUMIF(#REF!,$2:$2,#REF!)</f>
        <v>#REF!</v>
      </c>
      <c r="G26" s="6" t="e">
        <f>SUMIF(#REF!,$2:$2,#REF!)</f>
        <v>#REF!</v>
      </c>
      <c r="H26" s="6" t="e">
        <f>SUMIF(#REF!,$2:$2,#REF!)</f>
        <v>#REF!</v>
      </c>
      <c r="I26" s="6" t="e">
        <f>SUMIF(#REF!,$2:$2,#REF!)</f>
        <v>#REF!</v>
      </c>
      <c r="J26" s="6" t="e">
        <f>SUMIF(#REF!,$2:$2,#REF!)</f>
        <v>#REF!</v>
      </c>
      <c r="K26" s="6" t="e">
        <f>SUMIF(#REF!,$2:$2,#REF!)</f>
        <v>#REF!</v>
      </c>
      <c r="L26" s="6" t="e">
        <f>SUMIF(#REF!,$2:$2,#REF!)</f>
        <v>#REF!</v>
      </c>
      <c r="M26" s="6" t="e">
        <f>SUMIF(#REF!,$2:$2,#REF!)</f>
        <v>#REF!</v>
      </c>
      <c r="N26" s="6" t="e">
        <f>SUMIF(#REF!,$2:$2,#REF!)</f>
        <v>#REF!</v>
      </c>
      <c r="O26" s="6" t="e">
        <f>SUMIF(#REF!,$2:$2,#REF!)</f>
        <v>#REF!</v>
      </c>
      <c r="P26" s="6" t="e">
        <f>SUMIF(#REF!,$2:$2,#REF!)</f>
        <v>#REF!</v>
      </c>
      <c r="Q26" s="6" t="e">
        <f>SUMIF(#REF!,$2:$2,#REF!)</f>
        <v>#REF!</v>
      </c>
      <c r="R26" s="6" t="e">
        <f>SUMIF(#REF!,$2:$2,#REF!)</f>
        <v>#REF!</v>
      </c>
      <c r="S26" s="6" t="e">
        <f>SUMIF(#REF!,$2:$2,#REF!)</f>
        <v>#REF!</v>
      </c>
      <c r="T26" s="6" t="e">
        <f>SUMIF(#REF!,$2:$2,#REF!)</f>
        <v>#REF!</v>
      </c>
      <c r="U26" s="6" t="e">
        <f>SUMIF(#REF!,$2:$2,#REF!)</f>
        <v>#REF!</v>
      </c>
      <c r="V26" s="6" t="e">
        <f>SUMIF(#REF!,$2:$2,#REF!)</f>
        <v>#REF!</v>
      </c>
      <c r="W26" s="6" t="e">
        <f>SUMIF(#REF!,$2:$2,#REF!)</f>
        <v>#REF!</v>
      </c>
      <c r="X26" s="6" t="e">
        <f>SUMIF(#REF!,$2:$2,#REF!)</f>
        <v>#REF!</v>
      </c>
      <c r="Y26" s="6" t="e">
        <f>SUMIF(#REF!,$2:$2,#REF!)</f>
        <v>#REF!</v>
      </c>
      <c r="Z26" s="6" t="e">
        <f>SUMIF(#REF!,$2:$2,#REF!)</f>
        <v>#REF!</v>
      </c>
      <c r="AA26" s="6" t="e">
        <f>SUMIF(#REF!,$2:$2,#REF!)</f>
        <v>#REF!</v>
      </c>
      <c r="AB26" s="6" t="e">
        <f>SUMIF(#REF!,$2:$2,#REF!)</f>
        <v>#REF!</v>
      </c>
    </row>
    <row r="27" spans="1:28" ht="15" customHeight="1" x14ac:dyDescent="0.25">
      <c r="A27" s="4" t="s">
        <v>22</v>
      </c>
      <c r="B27" t="s">
        <v>62</v>
      </c>
      <c r="C27" s="6" t="e">
        <f>SUMIF([1]IndData!$C:$C,$2:$2,[1]IndData!$V:$V)</f>
        <v>#VALUE!</v>
      </c>
      <c r="D27" s="6" t="e">
        <f>SUMIF([1]IndData!$C:$C,$2:$2,[1]IndData!$V:$V)</f>
        <v>#VALUE!</v>
      </c>
      <c r="E27" s="6" t="e">
        <f>SUMIF([1]IndData!$C:$C,$2:$2,[1]IndData!$V:$V)</f>
        <v>#VALUE!</v>
      </c>
      <c r="F27" s="6" t="e">
        <f>SUMIF([1]IndData!$C:$C,$2:$2,[1]IndData!$V:$V)</f>
        <v>#VALUE!</v>
      </c>
      <c r="G27" s="6" t="e">
        <f>SUMIF([1]IndData!$C:$C,$2:$2,[1]IndData!$V:$V)</f>
        <v>#VALUE!</v>
      </c>
      <c r="H27" s="6" t="e">
        <f>SUMIF([1]IndData!$C:$C,$2:$2,[1]IndData!$V:$V)</f>
        <v>#VALUE!</v>
      </c>
      <c r="I27" s="6" t="e">
        <f>SUMIF([1]IndData!$C:$C,$2:$2,[1]IndData!$V:$V)</f>
        <v>#VALUE!</v>
      </c>
      <c r="J27" s="6" t="e">
        <f>SUMIF([1]IndData!$C:$C,$2:$2,[1]IndData!$V:$V)</f>
        <v>#VALUE!</v>
      </c>
      <c r="K27" s="6" t="e">
        <f>SUMIF([1]IndData!$C:$C,$2:$2,[1]IndData!$V:$V)</f>
        <v>#VALUE!</v>
      </c>
      <c r="L27" s="6" t="e">
        <f>SUMIF([1]IndData!$C:$C,$2:$2,[1]IndData!$V:$V)</f>
        <v>#VALUE!</v>
      </c>
      <c r="M27" s="6" t="e">
        <f>SUMIF([1]IndData!$C:$C,$2:$2,[1]IndData!$V:$V)</f>
        <v>#VALUE!</v>
      </c>
      <c r="N27" s="6" t="e">
        <f>SUMIF([1]IndData!$C:$C,$2:$2,[1]IndData!$V:$V)</f>
        <v>#VALUE!</v>
      </c>
      <c r="O27" s="6" t="e">
        <f>SUMIF([1]IndData!$C:$C,$2:$2,[1]IndData!$V:$V)</f>
        <v>#VALUE!</v>
      </c>
      <c r="P27" s="6" t="e">
        <f>SUMIF([1]IndData!$C:$C,$2:$2,[1]IndData!$V:$V)</f>
        <v>#VALUE!</v>
      </c>
      <c r="Q27" s="6" t="e">
        <f>SUMIF([1]IndData!$C:$C,$2:$2,[1]IndData!$V:$V)</f>
        <v>#VALUE!</v>
      </c>
      <c r="R27" s="6" t="e">
        <f>SUMIF([1]IndData!$C:$C,$2:$2,[1]IndData!$V:$V)</f>
        <v>#VALUE!</v>
      </c>
      <c r="S27" s="6" t="e">
        <f>SUMIF([1]IndData!$C:$C,$2:$2,[1]IndData!$V:$V)</f>
        <v>#VALUE!</v>
      </c>
      <c r="T27" s="6" t="e">
        <f>SUMIF([1]IndData!$C:$C,$2:$2,[1]IndData!$V:$V)</f>
        <v>#VALUE!</v>
      </c>
      <c r="U27" s="6" t="e">
        <f>SUMIF([1]IndData!$C:$C,$2:$2,[1]IndData!$V:$V)</f>
        <v>#VALUE!</v>
      </c>
      <c r="V27" s="6" t="e">
        <f>SUMIF([1]IndData!$C:$C,$2:$2,[1]IndData!$V:$V)</f>
        <v>#VALUE!</v>
      </c>
      <c r="W27" s="6" t="e">
        <f>SUMIF([1]IndData!$C:$C,$2:$2,[1]IndData!$V:$V)</f>
        <v>#VALUE!</v>
      </c>
      <c r="X27" s="6" t="e">
        <f>SUMIF([1]IndData!$C:$C,$2:$2,[1]IndData!$V:$V)</f>
        <v>#VALUE!</v>
      </c>
      <c r="Y27" s="6" t="e">
        <f>SUMIF([1]IndData!$C:$C,$2:$2,[1]IndData!$V:$V)</f>
        <v>#VALUE!</v>
      </c>
      <c r="Z27" s="6" t="e">
        <f>SUMIF([1]IndData!$C:$C,$2:$2,[1]IndData!$V:$V)</f>
        <v>#VALUE!</v>
      </c>
      <c r="AA27" s="6" t="e">
        <f>SUMIF([1]IndData!$C:$C,$2:$2,[1]IndData!$V:$V)</f>
        <v>#VALUE!</v>
      </c>
      <c r="AB27" s="6" t="e">
        <f>SUMIF([1]IndData!$C:$C,$2:$2,[1]IndData!$V:$V)</f>
        <v>#VALUE!</v>
      </c>
    </row>
    <row r="28" spans="1:28" ht="15" customHeight="1" x14ac:dyDescent="0.25">
      <c r="A28" s="4" t="s">
        <v>23</v>
      </c>
      <c r="B28" t="s">
        <v>62</v>
      </c>
      <c r="C28" s="6" t="e">
        <f>SUMIF([1]IndData!$C:$C,$2:$2,[1]IndData!$W:$W)</f>
        <v>#VALUE!</v>
      </c>
      <c r="D28" s="6" t="e">
        <f>SUMIF([1]IndData!$C:$C,$2:$2,[1]IndData!$W:$W)</f>
        <v>#VALUE!</v>
      </c>
      <c r="E28" s="6" t="e">
        <f>SUMIF([1]IndData!$C:$C,$2:$2,[1]IndData!$W:$W)</f>
        <v>#VALUE!</v>
      </c>
      <c r="F28" s="6" t="e">
        <f>SUMIF([1]IndData!$C:$C,$2:$2,[1]IndData!$W:$W)</f>
        <v>#VALUE!</v>
      </c>
      <c r="G28" s="6" t="e">
        <f>SUMIF([1]IndData!$C:$C,$2:$2,[1]IndData!$W:$W)</f>
        <v>#VALUE!</v>
      </c>
      <c r="H28" s="6" t="e">
        <f>SUMIF([1]IndData!$C:$C,$2:$2,[1]IndData!$W:$W)</f>
        <v>#VALUE!</v>
      </c>
      <c r="I28" s="6" t="e">
        <f>SUMIF([1]IndData!$C:$C,$2:$2,[1]IndData!$W:$W)</f>
        <v>#VALUE!</v>
      </c>
      <c r="J28" s="6" t="e">
        <f>SUMIF([1]IndData!$C:$C,$2:$2,[1]IndData!$W:$W)</f>
        <v>#VALUE!</v>
      </c>
      <c r="K28" s="6" t="e">
        <f>SUMIF([1]IndData!$C:$C,$2:$2,[1]IndData!$W:$W)</f>
        <v>#VALUE!</v>
      </c>
      <c r="L28" s="6" t="e">
        <f>SUMIF([1]IndData!$C:$C,$2:$2,[1]IndData!$W:$W)</f>
        <v>#VALUE!</v>
      </c>
      <c r="M28" s="6" t="e">
        <f>SUMIF([1]IndData!$C:$C,$2:$2,[1]IndData!$W:$W)</f>
        <v>#VALUE!</v>
      </c>
      <c r="N28" s="6" t="e">
        <f>SUMIF([1]IndData!$C:$C,$2:$2,[1]IndData!$W:$W)</f>
        <v>#VALUE!</v>
      </c>
      <c r="O28" s="6" t="e">
        <f>SUMIF([1]IndData!$C:$C,$2:$2,[1]IndData!$W:$W)</f>
        <v>#VALUE!</v>
      </c>
      <c r="P28" s="6" t="e">
        <f>SUMIF([1]IndData!$C:$C,$2:$2,[1]IndData!$W:$W)</f>
        <v>#VALUE!</v>
      </c>
      <c r="Q28" s="6" t="e">
        <f>SUMIF([1]IndData!$C:$C,$2:$2,[1]IndData!$W:$W)</f>
        <v>#VALUE!</v>
      </c>
      <c r="R28" s="6" t="e">
        <f>SUMIF([1]IndData!$C:$C,$2:$2,[1]IndData!$W:$W)</f>
        <v>#VALUE!</v>
      </c>
      <c r="S28" s="6" t="e">
        <f>SUMIF([1]IndData!$C:$C,$2:$2,[1]IndData!$W:$W)</f>
        <v>#VALUE!</v>
      </c>
      <c r="T28" s="6" t="e">
        <f>SUMIF([1]IndData!$C:$C,$2:$2,[1]IndData!$W:$W)</f>
        <v>#VALUE!</v>
      </c>
      <c r="U28" s="6" t="e">
        <f>SUMIF([1]IndData!$C:$C,$2:$2,[1]IndData!$W:$W)</f>
        <v>#VALUE!</v>
      </c>
      <c r="V28" s="6" t="e">
        <f>SUMIF([1]IndData!$C:$C,$2:$2,[1]IndData!$W:$W)</f>
        <v>#VALUE!</v>
      </c>
      <c r="W28" s="6" t="e">
        <f>SUMIF([1]IndData!$C:$C,$2:$2,[1]IndData!$W:$W)</f>
        <v>#VALUE!</v>
      </c>
      <c r="X28" s="6" t="e">
        <f>SUMIF([1]IndData!$C:$C,$2:$2,[1]IndData!$W:$W)</f>
        <v>#VALUE!</v>
      </c>
      <c r="Y28" s="6" t="e">
        <f>SUMIF([1]IndData!$C:$C,$2:$2,[1]IndData!$W:$W)</f>
        <v>#VALUE!</v>
      </c>
      <c r="Z28" s="6" t="e">
        <f>SUMIF([1]IndData!$C:$C,$2:$2,[1]IndData!$W:$W)</f>
        <v>#VALUE!</v>
      </c>
      <c r="AA28" s="6" t="e">
        <f>SUMIF([1]IndData!$C:$C,$2:$2,[1]IndData!$W:$W)</f>
        <v>#VALUE!</v>
      </c>
      <c r="AB28" s="6" t="e">
        <f>SUMIF([1]IndData!$C:$C,$2:$2,[1]IndData!$W:$W)</f>
        <v>#VALUE!</v>
      </c>
    </row>
    <row r="29" spans="1:28" ht="15" customHeight="1" x14ac:dyDescent="0.25">
      <c r="A29" s="4" t="s">
        <v>24</v>
      </c>
      <c r="B29" t="s">
        <v>62</v>
      </c>
      <c r="C29" s="6" t="e">
        <f>SUMIF([1]IndData!$C:$C,$2:$2,[1]IndData!$X:$X)</f>
        <v>#VALUE!</v>
      </c>
      <c r="D29" s="6" t="e">
        <f>SUMIF([1]IndData!$C:$C,$2:$2,[1]IndData!$X:$X)</f>
        <v>#VALUE!</v>
      </c>
      <c r="E29" s="6" t="e">
        <f>SUMIF([1]IndData!$C:$C,$2:$2,[1]IndData!$X:$X)</f>
        <v>#VALUE!</v>
      </c>
      <c r="F29" s="6" t="e">
        <f>SUMIF([1]IndData!$C:$C,$2:$2,[1]IndData!$X:$X)</f>
        <v>#VALUE!</v>
      </c>
      <c r="G29" s="6" t="e">
        <f>SUMIF([1]IndData!$C:$C,$2:$2,[1]IndData!$X:$X)</f>
        <v>#VALUE!</v>
      </c>
      <c r="H29" s="6" t="e">
        <f>SUMIF([1]IndData!$C:$C,$2:$2,[1]IndData!$X:$X)</f>
        <v>#VALUE!</v>
      </c>
      <c r="I29" s="6" t="e">
        <f>SUMIF([1]IndData!$C:$C,$2:$2,[1]IndData!$X:$X)</f>
        <v>#VALUE!</v>
      </c>
      <c r="J29" s="6" t="e">
        <f>SUMIF([1]IndData!$C:$C,$2:$2,[1]IndData!$X:$X)</f>
        <v>#VALUE!</v>
      </c>
      <c r="K29" s="6" t="e">
        <f>SUMIF([1]IndData!$C:$C,$2:$2,[1]IndData!$X:$X)</f>
        <v>#VALUE!</v>
      </c>
      <c r="L29" s="6" t="e">
        <f>SUMIF([1]IndData!$C:$C,$2:$2,[1]IndData!$X:$X)</f>
        <v>#VALUE!</v>
      </c>
      <c r="M29" s="6" t="e">
        <f>SUMIF([1]IndData!$C:$C,$2:$2,[1]IndData!$X:$X)</f>
        <v>#VALUE!</v>
      </c>
      <c r="N29" s="6" t="e">
        <f>SUMIF([1]IndData!$C:$C,$2:$2,[1]IndData!$X:$X)</f>
        <v>#VALUE!</v>
      </c>
      <c r="O29" s="6" t="e">
        <f>SUMIF([1]IndData!$C:$C,$2:$2,[1]IndData!$X:$X)</f>
        <v>#VALUE!</v>
      </c>
      <c r="P29" s="6" t="e">
        <f>SUMIF([1]IndData!$C:$C,$2:$2,[1]IndData!$X:$X)</f>
        <v>#VALUE!</v>
      </c>
      <c r="Q29" s="6" t="e">
        <f>SUMIF([1]IndData!$C:$C,$2:$2,[1]IndData!$X:$X)</f>
        <v>#VALUE!</v>
      </c>
      <c r="R29" s="6" t="e">
        <f>SUMIF([1]IndData!$C:$C,$2:$2,[1]IndData!$X:$X)</f>
        <v>#VALUE!</v>
      </c>
      <c r="S29" s="6" t="e">
        <f>SUMIF([1]IndData!$C:$C,$2:$2,[1]IndData!$X:$X)</f>
        <v>#VALUE!</v>
      </c>
      <c r="T29" s="6" t="e">
        <f>SUMIF([1]IndData!$C:$C,$2:$2,[1]IndData!$X:$X)</f>
        <v>#VALUE!</v>
      </c>
      <c r="U29" s="6" t="e">
        <f>SUMIF([1]IndData!$C:$C,$2:$2,[1]IndData!$X:$X)</f>
        <v>#VALUE!</v>
      </c>
      <c r="V29" s="6" t="e">
        <f>SUMIF([1]IndData!$C:$C,$2:$2,[1]IndData!$X:$X)</f>
        <v>#VALUE!</v>
      </c>
      <c r="W29" s="6" t="e">
        <f>SUMIF([1]IndData!$C:$C,$2:$2,[1]IndData!$X:$X)</f>
        <v>#VALUE!</v>
      </c>
      <c r="X29" s="6" t="e">
        <f>SUMIF([1]IndData!$C:$C,$2:$2,[1]IndData!$X:$X)</f>
        <v>#VALUE!</v>
      </c>
      <c r="Y29" s="6" t="e">
        <f>SUMIF([1]IndData!$C:$C,$2:$2,[1]IndData!$X:$X)</f>
        <v>#VALUE!</v>
      </c>
      <c r="Z29" s="6" t="e">
        <f>SUMIF([1]IndData!$C:$C,$2:$2,[1]IndData!$X:$X)</f>
        <v>#VALUE!</v>
      </c>
      <c r="AA29" s="6" t="e">
        <f>SUMIF([1]IndData!$C:$C,$2:$2,[1]IndData!$X:$X)</f>
        <v>#VALUE!</v>
      </c>
      <c r="AB29" s="6" t="e">
        <f>SUMIF([1]IndData!$C:$C,$2:$2,[1]IndData!$X:$X)</f>
        <v>#VALUE!</v>
      </c>
    </row>
    <row r="30" spans="1:28" ht="15" customHeight="1" x14ac:dyDescent="0.25">
      <c r="A30" s="4" t="s">
        <v>25</v>
      </c>
      <c r="B30" t="s">
        <v>62</v>
      </c>
      <c r="C30" s="6" t="e">
        <f>SUMIF([1]IndData!$C:$C,$2:$2,[1]IndData!$Y:$Y)</f>
        <v>#VALUE!</v>
      </c>
      <c r="D30" s="6" t="e">
        <f>SUMIF([1]IndData!$C:$C,$2:$2,[1]IndData!$Y:$Y)</f>
        <v>#VALUE!</v>
      </c>
      <c r="E30" s="6" t="e">
        <f>SUMIF([1]IndData!$C:$C,$2:$2,[1]IndData!$Y:$Y)</f>
        <v>#VALUE!</v>
      </c>
      <c r="F30" s="6" t="e">
        <f>SUMIF([1]IndData!$C:$C,$2:$2,[1]IndData!$Y:$Y)</f>
        <v>#VALUE!</v>
      </c>
      <c r="G30" s="6" t="e">
        <f>SUMIF([1]IndData!$C:$C,$2:$2,[1]IndData!$Y:$Y)</f>
        <v>#VALUE!</v>
      </c>
      <c r="H30" s="6" t="e">
        <f>SUMIF([1]IndData!$C:$C,$2:$2,[1]IndData!$Y:$Y)</f>
        <v>#VALUE!</v>
      </c>
      <c r="I30" s="6" t="e">
        <f>SUMIF([1]IndData!$C:$C,$2:$2,[1]IndData!$Y:$Y)</f>
        <v>#VALUE!</v>
      </c>
      <c r="J30" s="6" t="e">
        <f>SUMIF([1]IndData!$C:$C,$2:$2,[1]IndData!$Y:$Y)</f>
        <v>#VALUE!</v>
      </c>
      <c r="K30" s="6" t="e">
        <f>SUMIF([1]IndData!$C:$C,$2:$2,[1]IndData!$Y:$Y)</f>
        <v>#VALUE!</v>
      </c>
      <c r="L30" s="6" t="e">
        <f>SUMIF([1]IndData!$C:$C,$2:$2,[1]IndData!$Y:$Y)</f>
        <v>#VALUE!</v>
      </c>
      <c r="M30" s="6" t="e">
        <f>SUMIF([1]IndData!$C:$C,$2:$2,[1]IndData!$Y:$Y)</f>
        <v>#VALUE!</v>
      </c>
      <c r="N30" s="6" t="e">
        <f>SUMIF([1]IndData!$C:$C,$2:$2,[1]IndData!$Y:$Y)</f>
        <v>#VALUE!</v>
      </c>
      <c r="O30" s="6" t="e">
        <f>SUMIF([1]IndData!$C:$C,$2:$2,[1]IndData!$Y:$Y)</f>
        <v>#VALUE!</v>
      </c>
      <c r="P30" s="6" t="e">
        <f>SUMIF([1]IndData!$C:$C,$2:$2,[1]IndData!$Y:$Y)</f>
        <v>#VALUE!</v>
      </c>
      <c r="Q30" s="6" t="e">
        <f>SUMIF([1]IndData!$C:$C,$2:$2,[1]IndData!$Y:$Y)</f>
        <v>#VALUE!</v>
      </c>
      <c r="R30" s="6" t="e">
        <f>SUMIF([1]IndData!$C:$C,$2:$2,[1]IndData!$Y:$Y)</f>
        <v>#VALUE!</v>
      </c>
      <c r="S30" s="6" t="e">
        <f>SUMIF([1]IndData!$C:$C,$2:$2,[1]IndData!$Y:$Y)</f>
        <v>#VALUE!</v>
      </c>
      <c r="T30" s="6" t="e">
        <f>SUMIF([1]IndData!$C:$C,$2:$2,[1]IndData!$Y:$Y)</f>
        <v>#VALUE!</v>
      </c>
      <c r="U30" s="6" t="e">
        <f>SUMIF([1]IndData!$C:$C,$2:$2,[1]IndData!$Y:$Y)</f>
        <v>#VALUE!</v>
      </c>
      <c r="V30" s="6" t="e">
        <f>SUMIF([1]IndData!$C:$C,$2:$2,[1]IndData!$Y:$Y)</f>
        <v>#VALUE!</v>
      </c>
      <c r="W30" s="6" t="e">
        <f>SUMIF([1]IndData!$C:$C,$2:$2,[1]IndData!$Y:$Y)</f>
        <v>#VALUE!</v>
      </c>
      <c r="X30" s="6" t="e">
        <f>SUMIF([1]IndData!$C:$C,$2:$2,[1]IndData!$Y:$Y)</f>
        <v>#VALUE!</v>
      </c>
      <c r="Y30" s="6" t="e">
        <f>SUMIF([1]IndData!$C:$C,$2:$2,[1]IndData!$Y:$Y)</f>
        <v>#VALUE!</v>
      </c>
      <c r="Z30" s="6" t="e">
        <f>SUMIF([1]IndData!$C:$C,$2:$2,[1]IndData!$Y:$Y)</f>
        <v>#VALUE!</v>
      </c>
      <c r="AA30" s="6" t="e">
        <f>SUMIF([1]IndData!$C:$C,$2:$2,[1]IndData!$Y:$Y)</f>
        <v>#VALUE!</v>
      </c>
      <c r="AB30" s="6" t="e">
        <f>SUMIF([1]IndData!$C:$C,$2:$2,[1]IndData!$Y:$Y)</f>
        <v>#VALUE!</v>
      </c>
    </row>
    <row r="31" spans="1:28" ht="15" customHeight="1" x14ac:dyDescent="0.25">
      <c r="A31" s="4" t="s">
        <v>26</v>
      </c>
      <c r="B31" t="s">
        <v>62</v>
      </c>
      <c r="C31" s="6" t="e">
        <f>SUMIF([1]IndData!$C:$C,$2:$2,[1]IndData!$Z:$Z)</f>
        <v>#VALUE!</v>
      </c>
      <c r="D31" s="6" t="e">
        <f>SUMIF([1]IndData!$C:$C,$2:$2,[1]IndData!$Z:$Z)</f>
        <v>#VALUE!</v>
      </c>
      <c r="E31" s="6" t="e">
        <f>SUMIF([1]IndData!$C:$C,$2:$2,[1]IndData!$Z:$Z)</f>
        <v>#VALUE!</v>
      </c>
      <c r="F31" s="6" t="e">
        <f>SUMIF([1]IndData!$C:$C,$2:$2,[1]IndData!$Z:$Z)</f>
        <v>#VALUE!</v>
      </c>
      <c r="G31" s="6" t="e">
        <f>SUMIF([1]IndData!$C:$C,$2:$2,[1]IndData!$Z:$Z)</f>
        <v>#VALUE!</v>
      </c>
      <c r="H31" s="6" t="e">
        <f>SUMIF([1]IndData!$C:$C,$2:$2,[1]IndData!$Z:$Z)</f>
        <v>#VALUE!</v>
      </c>
      <c r="I31" s="6" t="e">
        <f>SUMIF([1]IndData!$C:$C,$2:$2,[1]IndData!$Z:$Z)</f>
        <v>#VALUE!</v>
      </c>
      <c r="J31" s="6" t="e">
        <f>SUMIF([1]IndData!$C:$C,$2:$2,[1]IndData!$Z:$Z)</f>
        <v>#VALUE!</v>
      </c>
      <c r="K31" s="6" t="e">
        <f>SUMIF([1]IndData!$C:$C,$2:$2,[1]IndData!$Z:$Z)</f>
        <v>#VALUE!</v>
      </c>
      <c r="L31" s="6" t="e">
        <f>SUMIF([1]IndData!$C:$C,$2:$2,[1]IndData!$Z:$Z)</f>
        <v>#VALUE!</v>
      </c>
      <c r="M31" s="6" t="e">
        <f>SUMIF([1]IndData!$C:$C,$2:$2,[1]IndData!$Z:$Z)</f>
        <v>#VALUE!</v>
      </c>
      <c r="N31" s="6" t="e">
        <f>SUMIF([1]IndData!$C:$C,$2:$2,[1]IndData!$Z:$Z)</f>
        <v>#VALUE!</v>
      </c>
      <c r="O31" s="6" t="e">
        <f>SUMIF([1]IndData!$C:$C,$2:$2,[1]IndData!$Z:$Z)</f>
        <v>#VALUE!</v>
      </c>
      <c r="P31" s="6" t="e">
        <f>SUMIF([1]IndData!$C:$C,$2:$2,[1]IndData!$Z:$Z)</f>
        <v>#VALUE!</v>
      </c>
      <c r="Q31" s="6" t="e">
        <f>SUMIF([1]IndData!$C:$C,$2:$2,[1]IndData!$Z:$Z)</f>
        <v>#VALUE!</v>
      </c>
      <c r="R31" s="6" t="e">
        <f>SUMIF([1]IndData!$C:$C,$2:$2,[1]IndData!$Z:$Z)</f>
        <v>#VALUE!</v>
      </c>
      <c r="S31" s="6" t="e">
        <f>SUMIF([1]IndData!$C:$C,$2:$2,[1]IndData!$Z:$Z)</f>
        <v>#VALUE!</v>
      </c>
      <c r="T31" s="6" t="e">
        <f>SUMIF([1]IndData!$C:$C,$2:$2,[1]IndData!$Z:$Z)</f>
        <v>#VALUE!</v>
      </c>
      <c r="U31" s="6" t="e">
        <f>SUMIF([1]IndData!$C:$C,$2:$2,[1]IndData!$Z:$Z)</f>
        <v>#VALUE!</v>
      </c>
      <c r="V31" s="6" t="e">
        <f>SUMIF([1]IndData!$C:$C,$2:$2,[1]IndData!$Z:$Z)</f>
        <v>#VALUE!</v>
      </c>
      <c r="W31" s="6" t="e">
        <f>SUMIF([1]IndData!$C:$C,$2:$2,[1]IndData!$Z:$Z)</f>
        <v>#VALUE!</v>
      </c>
      <c r="X31" s="6" t="e">
        <f>SUMIF([1]IndData!$C:$C,$2:$2,[1]IndData!$Z:$Z)</f>
        <v>#VALUE!</v>
      </c>
      <c r="Y31" s="6" t="e">
        <f>SUMIF([1]IndData!$C:$C,$2:$2,[1]IndData!$Z:$Z)</f>
        <v>#VALUE!</v>
      </c>
      <c r="Z31" s="6" t="e">
        <f>SUMIF([1]IndData!$C:$C,$2:$2,[1]IndData!$Z:$Z)</f>
        <v>#VALUE!</v>
      </c>
      <c r="AA31" s="6" t="e">
        <f>SUMIF([1]IndData!$C:$C,$2:$2,[1]IndData!$Z:$Z)</f>
        <v>#VALUE!</v>
      </c>
      <c r="AB31" s="6" t="e">
        <f>SUMIF([1]IndData!$C:$C,$2:$2,[1]IndData!$Z:$Z)</f>
        <v>#VALUE!</v>
      </c>
    </row>
    <row r="32" spans="1:28" ht="15" customHeight="1" x14ac:dyDescent="0.25">
      <c r="A32" s="4" t="s">
        <v>27</v>
      </c>
      <c r="B32" s="4" t="s">
        <v>62</v>
      </c>
      <c r="C32" s="6" t="e">
        <f>SUMIF([1]IndData!$C:$C,$2:$2,[1]IndData!$AA:$AA)</f>
        <v>#VALUE!</v>
      </c>
      <c r="D32" s="6" t="e">
        <f>SUMIF([1]IndData!$C:$C,$2:$2,[1]IndData!$AA:$AA)</f>
        <v>#VALUE!</v>
      </c>
      <c r="E32" s="6" t="e">
        <f>SUMIF([1]IndData!$C:$C,$2:$2,[1]IndData!$AA:$AA)</f>
        <v>#VALUE!</v>
      </c>
      <c r="F32" s="6" t="e">
        <f>SUMIF([1]IndData!$C:$C,$2:$2,[1]IndData!$AA:$AA)</f>
        <v>#VALUE!</v>
      </c>
      <c r="G32" s="6" t="e">
        <f>SUMIF([1]IndData!$C:$C,$2:$2,[1]IndData!$AA:$AA)</f>
        <v>#VALUE!</v>
      </c>
      <c r="H32" s="6" t="e">
        <f>SUMIF([1]IndData!$C:$C,$2:$2,[1]IndData!$AA:$AA)</f>
        <v>#VALUE!</v>
      </c>
      <c r="I32" s="6" t="e">
        <f>SUMIF([1]IndData!$C:$C,$2:$2,[1]IndData!$AA:$AA)</f>
        <v>#VALUE!</v>
      </c>
      <c r="J32" s="6" t="e">
        <f>SUMIF([1]IndData!$C:$C,$2:$2,[1]IndData!$AA:$AA)</f>
        <v>#VALUE!</v>
      </c>
      <c r="K32" s="6" t="e">
        <f>SUMIF([1]IndData!$C:$C,$2:$2,[1]IndData!$AA:$AA)</f>
        <v>#VALUE!</v>
      </c>
      <c r="L32" s="6" t="e">
        <f>SUMIF([1]IndData!$C:$C,$2:$2,[1]IndData!$AA:$AA)</f>
        <v>#VALUE!</v>
      </c>
      <c r="M32" s="6" t="e">
        <f>SUMIF([1]IndData!$C:$C,$2:$2,[1]IndData!$AA:$AA)</f>
        <v>#VALUE!</v>
      </c>
      <c r="N32" s="6" t="e">
        <f>SUMIF([1]IndData!$C:$C,$2:$2,[1]IndData!$AA:$AA)</f>
        <v>#VALUE!</v>
      </c>
      <c r="O32" s="6" t="e">
        <f>SUMIF([1]IndData!$C:$C,$2:$2,[1]IndData!$AA:$AA)</f>
        <v>#VALUE!</v>
      </c>
      <c r="P32" s="6" t="e">
        <f>SUMIF([1]IndData!$C:$C,$2:$2,[1]IndData!$AA:$AA)</f>
        <v>#VALUE!</v>
      </c>
      <c r="Q32" s="6" t="e">
        <f>SUMIF([1]IndData!$C:$C,$2:$2,[1]IndData!$AA:$AA)</f>
        <v>#VALUE!</v>
      </c>
      <c r="R32" s="6" t="e">
        <f>SUMIF([1]IndData!$C:$C,$2:$2,[1]IndData!$AA:$AA)</f>
        <v>#VALUE!</v>
      </c>
      <c r="S32" s="6" t="e">
        <f>SUMIF([1]IndData!$C:$C,$2:$2,[1]IndData!$AA:$AA)</f>
        <v>#VALUE!</v>
      </c>
      <c r="T32" s="6" t="e">
        <f>SUMIF([1]IndData!$C:$C,$2:$2,[1]IndData!$AA:$AA)</f>
        <v>#VALUE!</v>
      </c>
      <c r="U32" s="6" t="e">
        <f>SUMIF([1]IndData!$C:$C,$2:$2,[1]IndData!$AA:$AA)</f>
        <v>#VALUE!</v>
      </c>
      <c r="V32" s="6" t="e">
        <f>SUMIF([1]IndData!$C:$C,$2:$2,[1]IndData!$AA:$AA)</f>
        <v>#VALUE!</v>
      </c>
      <c r="W32" s="6" t="e">
        <f>SUMIF([1]IndData!$C:$C,$2:$2,[1]IndData!$AA:$AA)</f>
        <v>#VALUE!</v>
      </c>
      <c r="X32" s="6" t="e">
        <f>SUMIF([1]IndData!$C:$C,$2:$2,[1]IndData!$AA:$AA)</f>
        <v>#VALUE!</v>
      </c>
      <c r="Y32" s="6" t="e">
        <f>SUMIF([1]IndData!$C:$C,$2:$2,[1]IndData!$AA:$AA)</f>
        <v>#VALUE!</v>
      </c>
      <c r="Z32" s="6" t="e">
        <f>SUMIF([1]IndData!$C:$C,$2:$2,[1]IndData!$AA:$AA)</f>
        <v>#VALUE!</v>
      </c>
      <c r="AA32" s="6" t="e">
        <f>SUMIF([1]IndData!$C:$C,$2:$2,[1]IndData!$AA:$AA)</f>
        <v>#VALUE!</v>
      </c>
      <c r="AB32" s="6" t="e">
        <f>SUMIF([1]IndData!$C:$C,$2:$2,[1]IndData!$AA:$AA)</f>
        <v>#VALUE!</v>
      </c>
    </row>
    <row r="33" spans="1:3" ht="15" customHeight="1" x14ac:dyDescent="0.25">
      <c r="A33" s="4" t="s">
        <v>28</v>
      </c>
      <c r="B33" s="4"/>
      <c r="C33" s="6"/>
    </row>
    <row r="34" spans="1:3" ht="6" customHeight="1" x14ac:dyDescent="0.25">
      <c r="A34" s="4"/>
      <c r="B34" s="4"/>
      <c r="C34" s="6"/>
    </row>
    <row r="35" spans="1:3" ht="21.75" customHeight="1" x14ac:dyDescent="0.25">
      <c r="A35" s="1" t="s">
        <v>29</v>
      </c>
      <c r="B35" s="1"/>
      <c r="C35" s="6"/>
    </row>
    <row r="36" spans="1:3" ht="15" customHeight="1" x14ac:dyDescent="0.25">
      <c r="A36" s="3" t="s">
        <v>30</v>
      </c>
      <c r="B36" s="3"/>
      <c r="C36" s="6"/>
    </row>
    <row r="37" spans="1:3" x14ac:dyDescent="0.25">
      <c r="C37" s="6"/>
    </row>
  </sheetData>
  <mergeCells count="6">
    <mergeCell ref="W3:Z3"/>
    <mergeCell ref="C3:F3"/>
    <mergeCell ref="G3:J3"/>
    <mergeCell ref="K3:N3"/>
    <mergeCell ref="O3:R3"/>
    <mergeCell ref="S3:V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BU37"/>
  <sheetViews>
    <sheetView view="pageBreakPreview" zoomScaleSheetLayoutView="100" workbookViewId="0">
      <pane xSplit="11" ySplit="4" topLeftCell="AC5" activePane="bottomRight" state="frozen"/>
      <selection activeCell="BB49" sqref="BB49"/>
      <selection pane="topRight" activeCell="BB49" sqref="BB49"/>
      <selection pane="bottomLeft" activeCell="BB49" sqref="BB49"/>
      <selection pane="bottomRight" activeCell="BG14" sqref="BG14"/>
    </sheetView>
  </sheetViews>
  <sheetFormatPr defaultRowHeight="12" x14ac:dyDescent="0.2"/>
  <cols>
    <col min="1" max="1" width="27.5703125" style="30" bestFit="1" customWidth="1"/>
    <col min="2" max="3" width="6.42578125" style="30" hidden="1" customWidth="1"/>
    <col min="4" max="4" width="6.85546875" style="30" hidden="1" customWidth="1"/>
    <col min="5" max="6" width="6.42578125" style="30" hidden="1" customWidth="1"/>
    <col min="7" max="36" width="6.85546875" style="30" hidden="1" customWidth="1"/>
    <col min="37" max="38" width="7.5703125" style="30" hidden="1" customWidth="1"/>
    <col min="39" max="43" width="6.85546875" style="30" hidden="1" customWidth="1"/>
    <col min="44" max="47" width="8.5703125" style="17" hidden="1" customWidth="1"/>
    <col min="48" max="61" width="8.5703125" style="17" customWidth="1"/>
    <col min="62" max="62" width="9.28515625" style="30" bestFit="1" customWidth="1"/>
    <col min="63" max="63" width="9.85546875" style="30" bestFit="1" customWidth="1"/>
    <col min="64" max="16384" width="9.140625" style="30"/>
  </cols>
  <sheetData>
    <row r="1" spans="1:73" ht="15" customHeight="1" x14ac:dyDescent="0.2">
      <c r="A1" s="18" t="s">
        <v>139</v>
      </c>
      <c r="AK1" s="18"/>
    </row>
    <row r="2" spans="1:73" ht="0.75" customHeight="1" thickBot="1" x14ac:dyDescent="0.25">
      <c r="B2" s="30" t="s">
        <v>31</v>
      </c>
      <c r="C2" s="30" t="s">
        <v>32</v>
      </c>
      <c r="D2" s="30" t="s">
        <v>33</v>
      </c>
      <c r="E2" s="30" t="s">
        <v>34</v>
      </c>
      <c r="F2" s="30" t="s">
        <v>35</v>
      </c>
      <c r="G2" s="30" t="s">
        <v>36</v>
      </c>
      <c r="H2" s="30" t="s">
        <v>37</v>
      </c>
      <c r="I2" s="30" t="s">
        <v>38</v>
      </c>
      <c r="J2" s="30" t="s">
        <v>39</v>
      </c>
      <c r="K2" s="30" t="s">
        <v>40</v>
      </c>
      <c r="L2" s="30" t="s">
        <v>41</v>
      </c>
      <c r="M2" s="30" t="s">
        <v>42</v>
      </c>
      <c r="N2" s="30" t="s">
        <v>43</v>
      </c>
      <c r="O2" s="30" t="s">
        <v>44</v>
      </c>
      <c r="P2" s="30" t="s">
        <v>45</v>
      </c>
      <c r="Q2" s="30" t="s">
        <v>46</v>
      </c>
      <c r="R2" s="30" t="s">
        <v>47</v>
      </c>
      <c r="S2" s="30" t="s">
        <v>48</v>
      </c>
      <c r="T2" s="30" t="s">
        <v>49</v>
      </c>
      <c r="U2" s="30" t="s">
        <v>50</v>
      </c>
      <c r="V2" s="30" t="s">
        <v>51</v>
      </c>
      <c r="W2" s="30" t="s">
        <v>52</v>
      </c>
      <c r="X2" s="30" t="s">
        <v>53</v>
      </c>
      <c r="Y2" s="30" t="s">
        <v>54</v>
      </c>
      <c r="Z2" s="30" t="s">
        <v>55</v>
      </c>
      <c r="AA2" s="30" t="s">
        <v>56</v>
      </c>
      <c r="AB2" s="30" t="s">
        <v>72</v>
      </c>
      <c r="AC2" s="30" t="s">
        <v>85</v>
      </c>
      <c r="AD2" s="30" t="s">
        <v>84</v>
      </c>
      <c r="AE2" s="30" t="s">
        <v>86</v>
      </c>
      <c r="AF2" s="30" t="s">
        <v>87</v>
      </c>
      <c r="AG2" s="30" t="s">
        <v>89</v>
      </c>
      <c r="AH2" s="30" t="s">
        <v>89</v>
      </c>
    </row>
    <row r="3" spans="1:73" s="51" customFormat="1" ht="15" customHeight="1" x14ac:dyDescent="0.2">
      <c r="B3" s="172" t="s">
        <v>63</v>
      </c>
      <c r="C3" s="172"/>
      <c r="D3" s="172" t="s">
        <v>64</v>
      </c>
      <c r="E3" s="172"/>
      <c r="F3" s="172"/>
      <c r="G3" s="172"/>
      <c r="H3" s="172" t="s">
        <v>65</v>
      </c>
      <c r="I3" s="172"/>
      <c r="J3" s="172"/>
      <c r="K3" s="172"/>
      <c r="L3" s="172" t="s">
        <v>66</v>
      </c>
      <c r="M3" s="172"/>
      <c r="N3" s="172"/>
      <c r="O3" s="172"/>
      <c r="P3" s="172" t="s">
        <v>67</v>
      </c>
      <c r="Q3" s="172"/>
      <c r="R3" s="172"/>
      <c r="S3" s="172"/>
      <c r="U3" s="172" t="s">
        <v>68</v>
      </c>
      <c r="V3" s="172"/>
      <c r="W3" s="172"/>
      <c r="X3" s="52" t="s">
        <v>69</v>
      </c>
      <c r="Y3" s="52"/>
      <c r="Z3" s="52" t="s">
        <v>69</v>
      </c>
      <c r="AA3" s="52" t="s">
        <v>69</v>
      </c>
      <c r="AB3" s="52" t="s">
        <v>70</v>
      </c>
      <c r="AC3" s="52"/>
      <c r="AE3" s="52" t="s">
        <v>70</v>
      </c>
      <c r="AF3" s="52" t="s">
        <v>88</v>
      </c>
      <c r="AG3" s="52"/>
      <c r="AH3" s="52" t="s">
        <v>88</v>
      </c>
      <c r="AI3" s="52" t="s">
        <v>88</v>
      </c>
      <c r="AJ3" s="172" t="s">
        <v>90</v>
      </c>
      <c r="AK3" s="172"/>
      <c r="AL3" s="172"/>
      <c r="AM3" s="172"/>
      <c r="AN3" s="172" t="s">
        <v>94</v>
      </c>
      <c r="AO3" s="172"/>
      <c r="AP3" s="172"/>
      <c r="AQ3" s="172"/>
      <c r="AR3" s="171" t="s">
        <v>100</v>
      </c>
      <c r="AS3" s="171"/>
      <c r="AT3" s="171"/>
      <c r="AU3" s="171"/>
      <c r="AV3" s="171" t="s">
        <v>101</v>
      </c>
      <c r="AW3" s="171"/>
      <c r="AX3" s="171"/>
      <c r="AY3" s="67"/>
      <c r="AZ3" s="171" t="s">
        <v>105</v>
      </c>
      <c r="BA3" s="171"/>
      <c r="BB3" s="171"/>
      <c r="BC3" s="171"/>
      <c r="BD3" s="171" t="s">
        <v>106</v>
      </c>
      <c r="BE3" s="171"/>
      <c r="BF3" s="171"/>
      <c r="BG3" s="171"/>
      <c r="BH3" s="171" t="s">
        <v>107</v>
      </c>
      <c r="BI3" s="171"/>
      <c r="BJ3" s="171"/>
      <c r="BK3" s="171"/>
      <c r="BL3" s="90" t="s">
        <v>108</v>
      </c>
    </row>
    <row r="4" spans="1:73" s="56" customFormat="1" x14ac:dyDescent="0.2">
      <c r="A4" s="53"/>
      <c r="B4" s="54" t="s">
        <v>57</v>
      </c>
      <c r="C4" s="54" t="s">
        <v>60</v>
      </c>
      <c r="D4" s="54" t="s">
        <v>57</v>
      </c>
      <c r="E4" s="54" t="s">
        <v>58</v>
      </c>
      <c r="F4" s="54" t="s">
        <v>59</v>
      </c>
      <c r="G4" s="54" t="s">
        <v>60</v>
      </c>
      <c r="H4" s="54" t="s">
        <v>57</v>
      </c>
      <c r="I4" s="54" t="s">
        <v>58</v>
      </c>
      <c r="J4" s="54" t="s">
        <v>59</v>
      </c>
      <c r="K4" s="54" t="s">
        <v>60</v>
      </c>
      <c r="L4" s="54" t="s">
        <v>57</v>
      </c>
      <c r="M4" s="54" t="s">
        <v>58</v>
      </c>
      <c r="N4" s="54" t="s">
        <v>59</v>
      </c>
      <c r="O4" s="54" t="s">
        <v>60</v>
      </c>
      <c r="P4" s="54" t="s">
        <v>57</v>
      </c>
      <c r="Q4" s="54" t="s">
        <v>58</v>
      </c>
      <c r="R4" s="54" t="s">
        <v>59</v>
      </c>
      <c r="S4" s="54" t="s">
        <v>60</v>
      </c>
      <c r="T4" s="54" t="s">
        <v>57</v>
      </c>
      <c r="U4" s="54" t="s">
        <v>58</v>
      </c>
      <c r="V4" s="54" t="s">
        <v>59</v>
      </c>
      <c r="W4" s="54" t="s">
        <v>60</v>
      </c>
      <c r="X4" s="54" t="s">
        <v>57</v>
      </c>
      <c r="Y4" s="54" t="s">
        <v>58</v>
      </c>
      <c r="Z4" s="54" t="s">
        <v>59</v>
      </c>
      <c r="AA4" s="54" t="s">
        <v>60</v>
      </c>
      <c r="AB4" s="54" t="s">
        <v>57</v>
      </c>
      <c r="AC4" s="54" t="s">
        <v>58</v>
      </c>
      <c r="AD4" s="54" t="s">
        <v>59</v>
      </c>
      <c r="AE4" s="54" t="s">
        <v>60</v>
      </c>
      <c r="AF4" s="54" t="s">
        <v>57</v>
      </c>
      <c r="AG4" s="54" t="s">
        <v>58</v>
      </c>
      <c r="AH4" s="54" t="s">
        <v>59</v>
      </c>
      <c r="AI4" s="54" t="s">
        <v>60</v>
      </c>
      <c r="AJ4" s="54" t="s">
        <v>57</v>
      </c>
      <c r="AK4" s="54" t="s">
        <v>58</v>
      </c>
      <c r="AL4" s="54" t="s">
        <v>59</v>
      </c>
      <c r="AM4" s="54" t="s">
        <v>60</v>
      </c>
      <c r="AN4" s="55" t="s">
        <v>57</v>
      </c>
      <c r="AO4" s="54" t="s">
        <v>58</v>
      </c>
      <c r="AP4" s="55" t="s">
        <v>59</v>
      </c>
      <c r="AQ4" s="55" t="s">
        <v>60</v>
      </c>
      <c r="AR4" s="69" t="s">
        <v>57</v>
      </c>
      <c r="AS4" s="69" t="s">
        <v>58</v>
      </c>
      <c r="AT4" s="69" t="s">
        <v>59</v>
      </c>
      <c r="AU4" s="69" t="s">
        <v>60</v>
      </c>
      <c r="AV4" s="68" t="s">
        <v>57</v>
      </c>
      <c r="AW4" s="68" t="s">
        <v>58</v>
      </c>
      <c r="AX4" s="68" t="s">
        <v>59</v>
      </c>
      <c r="AY4" s="68" t="s">
        <v>60</v>
      </c>
      <c r="AZ4" s="68" t="s">
        <v>57</v>
      </c>
      <c r="BA4" s="68" t="s">
        <v>58</v>
      </c>
      <c r="BB4" s="68" t="s">
        <v>59</v>
      </c>
      <c r="BC4" s="68" t="s">
        <v>60</v>
      </c>
      <c r="BD4" s="68" t="s">
        <v>57</v>
      </c>
      <c r="BE4" s="68" t="s">
        <v>58</v>
      </c>
      <c r="BF4" s="68" t="s">
        <v>59</v>
      </c>
      <c r="BG4" s="68" t="s">
        <v>60</v>
      </c>
      <c r="BH4" s="68" t="s">
        <v>57</v>
      </c>
      <c r="BI4" s="68" t="s">
        <v>58</v>
      </c>
      <c r="BJ4" s="68" t="s">
        <v>59</v>
      </c>
      <c r="BK4" s="68" t="s">
        <v>60</v>
      </c>
      <c r="BL4" s="68" t="s">
        <v>57</v>
      </c>
    </row>
    <row r="5" spans="1:73" s="20" customFormat="1" ht="18.95" customHeight="1" x14ac:dyDescent="0.2">
      <c r="A5" s="22" t="s">
        <v>95</v>
      </c>
      <c r="B5" s="44"/>
      <c r="C5" s="44"/>
      <c r="D5" s="44">
        <v>10424.359715214752</v>
      </c>
      <c r="E5" s="44">
        <v>8800.8897493812619</v>
      </c>
      <c r="F5" s="44">
        <v>8680.9510066697021</v>
      </c>
      <c r="G5" s="44">
        <v>13736.716882313094</v>
      </c>
      <c r="H5" s="44">
        <v>15073.705083955014</v>
      </c>
      <c r="I5" s="44">
        <v>13307.668438573925</v>
      </c>
      <c r="J5" s="44">
        <v>13935.55059777582</v>
      </c>
      <c r="K5" s="44">
        <v>17398.91015072769</v>
      </c>
      <c r="L5" s="44">
        <v>17781.711621459497</v>
      </c>
      <c r="M5" s="44">
        <v>19321.944077423628</v>
      </c>
      <c r="N5" s="44">
        <v>15760.634471403797</v>
      </c>
      <c r="O5" s="44">
        <v>16843.916088281421</v>
      </c>
      <c r="P5" s="44">
        <v>22963.033842435383</v>
      </c>
      <c r="Q5" s="44">
        <v>16017.093414434139</v>
      </c>
      <c r="R5" s="44">
        <v>16623.189396324073</v>
      </c>
      <c r="S5" s="44">
        <v>17981.949786912606</v>
      </c>
      <c r="T5" s="44">
        <v>21403.355048235244</v>
      </c>
      <c r="U5" s="44">
        <v>22022.842750491371</v>
      </c>
      <c r="V5" s="44">
        <v>17752.591044600918</v>
      </c>
      <c r="W5" s="44">
        <v>15431.271958139047</v>
      </c>
      <c r="X5" s="44">
        <v>12121.831420077864</v>
      </c>
      <c r="Y5" s="44">
        <v>14962.877708644121</v>
      </c>
      <c r="Z5" s="44">
        <v>19885.480654457442</v>
      </c>
      <c r="AA5" s="44">
        <v>36287.597704342588</v>
      </c>
      <c r="AB5" s="44">
        <v>25289.168657550214</v>
      </c>
      <c r="AC5" s="44">
        <v>22342.539539627298</v>
      </c>
      <c r="AD5" s="44">
        <v>22136.919460731919</v>
      </c>
      <c r="AE5" s="44">
        <v>23620.462621763112</v>
      </c>
      <c r="AF5" s="44">
        <v>25926.942253029159</v>
      </c>
      <c r="AG5" s="44">
        <v>24413.642623769185</v>
      </c>
      <c r="AH5" s="44">
        <v>26672.052023652497</v>
      </c>
      <c r="AI5" s="44">
        <v>23535.890559180913</v>
      </c>
      <c r="AJ5" s="44">
        <v>27781.644220350012</v>
      </c>
      <c r="AK5" s="44">
        <v>26556.29051646934</v>
      </c>
      <c r="AL5" s="44">
        <v>26726.927848281855</v>
      </c>
      <c r="AM5" s="44">
        <v>27453.178336371937</v>
      </c>
      <c r="AN5" s="44">
        <v>31469.547372246197</v>
      </c>
      <c r="AO5" s="44">
        <v>28426.008864920746</v>
      </c>
      <c r="AP5" s="44">
        <v>29432.310002506005</v>
      </c>
      <c r="AQ5" s="44">
        <v>31156.911215710756</v>
      </c>
      <c r="AR5" s="81">
        <v>34171.016545748549</v>
      </c>
      <c r="AS5" s="81">
        <v>32180.336878921571</v>
      </c>
      <c r="AT5" s="81">
        <v>32231.144233549399</v>
      </c>
      <c r="AU5" s="81">
        <v>33507.277130965536</v>
      </c>
      <c r="AV5" s="81">
        <v>37944.029331319565</v>
      </c>
      <c r="AW5" s="81">
        <v>36397.65844665141</v>
      </c>
      <c r="AX5" s="81">
        <v>33707.498905497581</v>
      </c>
      <c r="AY5" s="81">
        <v>31639.858424749687</v>
      </c>
      <c r="AZ5" s="81">
        <v>38935.74962961131</v>
      </c>
      <c r="BA5" s="81">
        <v>36917.380396709865</v>
      </c>
      <c r="BB5" s="81">
        <v>35154.50131483929</v>
      </c>
      <c r="BC5" s="81">
        <v>37302.616289197889</v>
      </c>
      <c r="BD5" s="81">
        <v>41106.211635513748</v>
      </c>
      <c r="BE5" s="81">
        <v>39769.663769164908</v>
      </c>
      <c r="BF5" s="81">
        <v>39257.445261730369</v>
      </c>
      <c r="BG5" s="81">
        <v>42616.626606461563</v>
      </c>
      <c r="BH5" s="81">
        <v>48805.630532266019</v>
      </c>
      <c r="BI5" s="81">
        <v>44834.336725433641</v>
      </c>
      <c r="BJ5" s="81">
        <v>42674.614362282809</v>
      </c>
      <c r="BK5" s="81">
        <v>48580.776758923617</v>
      </c>
      <c r="BL5" s="81">
        <v>51019.305226373901</v>
      </c>
    </row>
    <row r="6" spans="1:73" s="59" customFormat="1" ht="18.95" customHeight="1" x14ac:dyDescent="0.2">
      <c r="A6" s="57" t="s">
        <v>96</v>
      </c>
      <c r="B6" s="58"/>
      <c r="C6" s="58"/>
      <c r="D6" s="58">
        <v>4701.8704991831637</v>
      </c>
      <c r="E6" s="58">
        <v>3491.7104820056061</v>
      </c>
      <c r="F6" s="58">
        <v>3170.3538203264447</v>
      </c>
      <c r="G6" s="58">
        <v>5547.7186592256849</v>
      </c>
      <c r="H6" s="58">
        <v>5615.6262293770305</v>
      </c>
      <c r="I6" s="58">
        <v>3904.5417831595996</v>
      </c>
      <c r="J6" s="58">
        <v>3161.5294838337413</v>
      </c>
      <c r="K6" s="58">
        <v>5105.5624085553291</v>
      </c>
      <c r="L6" s="58">
        <v>5189.5917088090864</v>
      </c>
      <c r="M6" s="58">
        <v>5505.0026341438806</v>
      </c>
      <c r="N6" s="58">
        <v>3633.3054434692312</v>
      </c>
      <c r="O6" s="58">
        <v>4432.4640264880463</v>
      </c>
      <c r="P6" s="58">
        <v>7017.3185756219036</v>
      </c>
      <c r="Q6" s="58">
        <v>4108.1374943660339</v>
      </c>
      <c r="R6" s="58">
        <v>3593.5385526388823</v>
      </c>
      <c r="S6" s="58">
        <v>4257.5768807771738</v>
      </c>
      <c r="T6" s="58">
        <v>6190.4450002890408</v>
      </c>
      <c r="U6" s="58">
        <v>5396.1172272119111</v>
      </c>
      <c r="V6" s="58">
        <v>3715.5913811098167</v>
      </c>
      <c r="W6" s="58">
        <v>4200.8458610490025</v>
      </c>
      <c r="X6" s="58">
        <v>6401.076970339439</v>
      </c>
      <c r="Y6" s="58">
        <v>6149.2349809774514</v>
      </c>
      <c r="Z6" s="58">
        <v>3556.913921663323</v>
      </c>
      <c r="AA6" s="58">
        <v>4436.5728925919339</v>
      </c>
      <c r="AB6" s="58">
        <v>8052.5854444548913</v>
      </c>
      <c r="AC6" s="58">
        <v>4841.0738651020702</v>
      </c>
      <c r="AD6" s="58">
        <v>3804.9824643377851</v>
      </c>
      <c r="AE6" s="58">
        <v>4797.8491264739441</v>
      </c>
      <c r="AF6" s="58">
        <v>6532.8943513498498</v>
      </c>
      <c r="AG6" s="58">
        <v>4995.7458092421066</v>
      </c>
      <c r="AH6" s="58">
        <v>6474.6255812671798</v>
      </c>
      <c r="AI6" s="58">
        <v>4781.3551379100554</v>
      </c>
      <c r="AJ6" s="58">
        <v>7991.3614387556836</v>
      </c>
      <c r="AK6" s="58">
        <v>6125.1086283738359</v>
      </c>
      <c r="AL6" s="58">
        <v>5423.5858718080144</v>
      </c>
      <c r="AM6" s="58">
        <v>5917.0126411824886</v>
      </c>
      <c r="AN6" s="58">
        <v>8972.0786905981786</v>
      </c>
      <c r="AO6" s="58">
        <v>5833.1716384574247</v>
      </c>
      <c r="AP6" s="58">
        <v>6099.1364067494651</v>
      </c>
      <c r="AQ6" s="58">
        <v>7108.677696357031</v>
      </c>
      <c r="AR6" s="82">
        <v>9059.0959406298116</v>
      </c>
      <c r="AS6" s="82">
        <v>6874.7732505298745</v>
      </c>
      <c r="AT6" s="82">
        <v>6663.3098325038409</v>
      </c>
      <c r="AU6" s="82">
        <v>7711.4918836851366</v>
      </c>
      <c r="AV6" s="82">
        <v>10389.388725246186</v>
      </c>
      <c r="AW6" s="82">
        <v>8269.421691483145</v>
      </c>
      <c r="AX6" s="82">
        <v>6828.260956858544</v>
      </c>
      <c r="AY6" s="82">
        <v>7939.1673341752703</v>
      </c>
      <c r="AZ6" s="82">
        <v>11306.390525389203</v>
      </c>
      <c r="BA6" s="82">
        <v>8738.645707878246</v>
      </c>
      <c r="BB6" s="82">
        <v>6679.110040571305</v>
      </c>
      <c r="BC6" s="82">
        <v>8635.6920218267933</v>
      </c>
      <c r="BD6" s="82">
        <v>12407.365872466424</v>
      </c>
      <c r="BE6" s="82">
        <v>9152.1004336333517</v>
      </c>
      <c r="BF6" s="82">
        <v>7612.7761042817492</v>
      </c>
      <c r="BG6" s="82">
        <v>9906.8225700963249</v>
      </c>
      <c r="BH6" s="82">
        <v>14038.391778790678</v>
      </c>
      <c r="BI6" s="82">
        <v>10676.153077969919</v>
      </c>
      <c r="BJ6" s="82">
        <v>8612.2410688044329</v>
      </c>
      <c r="BK6" s="82">
        <v>10619.122831646713</v>
      </c>
      <c r="BL6" s="82">
        <v>14473.855341735332</v>
      </c>
    </row>
    <row r="7" spans="1:73" s="19" customFormat="1" ht="18.95" customHeight="1" x14ac:dyDescent="0.2">
      <c r="A7" s="40" t="s">
        <v>2</v>
      </c>
      <c r="B7" s="16"/>
      <c r="C7" s="16"/>
      <c r="D7" s="16">
        <v>319.92016522049749</v>
      </c>
      <c r="E7" s="16">
        <v>571.83499896549347</v>
      </c>
      <c r="F7" s="16">
        <v>572.39778410391807</v>
      </c>
      <c r="G7" s="16">
        <v>440.14644307305662</v>
      </c>
      <c r="H7" s="16">
        <v>334.89229385823108</v>
      </c>
      <c r="I7" s="16">
        <v>373.68408951393633</v>
      </c>
      <c r="J7" s="16">
        <v>316.66459762369203</v>
      </c>
      <c r="K7" s="16">
        <v>394.50216769809947</v>
      </c>
      <c r="L7" s="16">
        <v>263.86178593429031</v>
      </c>
      <c r="M7" s="16">
        <v>377.11364196329197</v>
      </c>
      <c r="N7" s="16">
        <v>424.13446303499188</v>
      </c>
      <c r="O7" s="16">
        <v>352.50487945363102</v>
      </c>
      <c r="P7" s="16">
        <v>457.3492394898874</v>
      </c>
      <c r="Q7" s="16">
        <v>520.1955668127606</v>
      </c>
      <c r="R7" s="16">
        <v>446.63232734126598</v>
      </c>
      <c r="S7" s="16">
        <v>272.0562480653735</v>
      </c>
      <c r="T7" s="16">
        <v>335.11065862942365</v>
      </c>
      <c r="U7" s="16">
        <v>462.98717241932434</v>
      </c>
      <c r="V7" s="16">
        <v>543.28574995790223</v>
      </c>
      <c r="W7" s="16">
        <v>352.28544637312223</v>
      </c>
      <c r="X7" s="16">
        <v>446.8042638622527</v>
      </c>
      <c r="Y7" s="16">
        <v>404.67558187995155</v>
      </c>
      <c r="Z7" s="16">
        <v>471.37787405460938</v>
      </c>
      <c r="AA7" s="16">
        <v>359.51363285637268</v>
      </c>
      <c r="AB7" s="16">
        <v>438.82993704267693</v>
      </c>
      <c r="AC7" s="16">
        <v>488.48249072995816</v>
      </c>
      <c r="AD7" s="16">
        <v>505.48201139631379</v>
      </c>
      <c r="AE7" s="16">
        <v>386.70796711922196</v>
      </c>
      <c r="AF7" s="16">
        <v>547.58169672338943</v>
      </c>
      <c r="AG7" s="16">
        <v>550.9579688760673</v>
      </c>
      <c r="AH7" s="16">
        <v>606.30043353887288</v>
      </c>
      <c r="AI7" s="16">
        <v>415.03002931374556</v>
      </c>
      <c r="AJ7" s="16">
        <v>502.65802312098509</v>
      </c>
      <c r="AK7" s="16">
        <v>751.07911884978205</v>
      </c>
      <c r="AL7" s="16">
        <v>754.28258732539564</v>
      </c>
      <c r="AM7" s="16">
        <v>543.92997063766222</v>
      </c>
      <c r="AN7" s="16">
        <v>752.86627481706262</v>
      </c>
      <c r="AO7" s="16">
        <v>713.44646956222959</v>
      </c>
      <c r="AP7" s="16">
        <v>741.96297657032892</v>
      </c>
      <c r="AQ7" s="16">
        <v>496.46890458768593</v>
      </c>
      <c r="AR7" s="72">
        <v>704.1289749458067</v>
      </c>
      <c r="AS7" s="72">
        <v>708.45182630628506</v>
      </c>
      <c r="AT7" s="72">
        <v>716.9726130108038</v>
      </c>
      <c r="AU7" s="72">
        <v>479.80020512409834</v>
      </c>
      <c r="AV7" s="72">
        <v>635.26417519345614</v>
      </c>
      <c r="AW7" s="72">
        <v>762.4157846445213</v>
      </c>
      <c r="AX7" s="72">
        <v>883.59478489727803</v>
      </c>
      <c r="AY7" s="72">
        <v>466.46792017080946</v>
      </c>
      <c r="AZ7" s="72">
        <v>654.1625671639606</v>
      </c>
      <c r="BA7" s="72">
        <v>771.0518435276017</v>
      </c>
      <c r="BB7" s="72">
        <v>944.02155601774632</v>
      </c>
      <c r="BC7" s="72">
        <v>681.45147588225325</v>
      </c>
      <c r="BD7" s="72">
        <v>958.37131268176154</v>
      </c>
      <c r="BE7" s="72">
        <v>1261.4263008048038</v>
      </c>
      <c r="BF7" s="72">
        <v>1336.6917891041651</v>
      </c>
      <c r="BG7" s="72">
        <v>905.23755401195456</v>
      </c>
      <c r="BH7" s="72">
        <v>1206.8639660892154</v>
      </c>
      <c r="BI7" s="72">
        <v>1175.5227750094905</v>
      </c>
      <c r="BJ7" s="72">
        <v>1272.8304314686766</v>
      </c>
      <c r="BK7" s="72">
        <v>905.91234606652313</v>
      </c>
      <c r="BL7" s="72">
        <v>1258.304201415019</v>
      </c>
      <c r="BM7" s="20"/>
      <c r="BN7" s="20"/>
      <c r="BO7" s="20"/>
      <c r="BP7" s="20"/>
      <c r="BQ7" s="20"/>
      <c r="BR7" s="20"/>
      <c r="BS7" s="20"/>
      <c r="BT7" s="20"/>
      <c r="BU7" s="20"/>
    </row>
    <row r="8" spans="1:73" s="19" customFormat="1" ht="18.95" customHeight="1" x14ac:dyDescent="0.2">
      <c r="A8" s="40" t="s">
        <v>3</v>
      </c>
      <c r="B8" s="16"/>
      <c r="C8" s="16"/>
      <c r="D8" s="16">
        <v>3046.1203883172066</v>
      </c>
      <c r="E8" s="16">
        <v>1832.3188356685841</v>
      </c>
      <c r="F8" s="16">
        <v>1508.8343306234299</v>
      </c>
      <c r="G8" s="16">
        <v>2754.9292283719474</v>
      </c>
      <c r="H8" s="16">
        <v>4022.1307631178038</v>
      </c>
      <c r="I8" s="16">
        <v>2318.1826938282065</v>
      </c>
      <c r="J8" s="16">
        <v>1614.2725788465461</v>
      </c>
      <c r="K8" s="16">
        <v>2143.6299968306362</v>
      </c>
      <c r="L8" s="16">
        <v>3531.8483573899448</v>
      </c>
      <c r="M8" s="16">
        <v>2277.5956526540026</v>
      </c>
      <c r="N8" s="16">
        <v>1784.4058732983544</v>
      </c>
      <c r="O8" s="16">
        <v>2943.4095776884747</v>
      </c>
      <c r="P8" s="16">
        <v>4117.2942220717005</v>
      </c>
      <c r="Q8" s="16">
        <v>2329.8902687889727</v>
      </c>
      <c r="R8" s="16">
        <v>1448.3843937474348</v>
      </c>
      <c r="S8" s="16">
        <v>2357.8009826391881</v>
      </c>
      <c r="T8" s="16">
        <v>4774.9518748759147</v>
      </c>
      <c r="U8" s="16">
        <v>2008.0983523327502</v>
      </c>
      <c r="V8" s="16">
        <v>1406.0140055636957</v>
      </c>
      <c r="W8" s="16">
        <v>2004.6232352790607</v>
      </c>
      <c r="X8" s="16">
        <v>4493.307712371221</v>
      </c>
      <c r="Y8" s="16">
        <v>2107.1198373836842</v>
      </c>
      <c r="Z8" s="16">
        <v>1635.2505135963402</v>
      </c>
      <c r="AA8" s="16">
        <v>2560.887562041426</v>
      </c>
      <c r="AB8" s="16">
        <v>4301.9455564282398</v>
      </c>
      <c r="AC8" s="16">
        <v>2657.2953366481361</v>
      </c>
      <c r="AD8" s="16">
        <v>1599.2995683622767</v>
      </c>
      <c r="AE8" s="16">
        <v>2717.3911843753904</v>
      </c>
      <c r="AF8" s="16">
        <v>4371.1942410904658</v>
      </c>
      <c r="AG8" s="16">
        <v>2863.7747662954716</v>
      </c>
      <c r="AH8" s="16">
        <v>1799.7717762753434</v>
      </c>
      <c r="AI8" s="16">
        <v>2528.5582126533741</v>
      </c>
      <c r="AJ8" s="16">
        <v>5300.4724060143544</v>
      </c>
      <c r="AK8" s="16">
        <v>2966.9425699635676</v>
      </c>
      <c r="AL8" s="16">
        <v>2176.7877819877558</v>
      </c>
      <c r="AM8" s="16">
        <v>2950.7422573799431</v>
      </c>
      <c r="AN8" s="16">
        <v>6000.3426047146677</v>
      </c>
      <c r="AO8" s="16">
        <v>3051.1743059640512</v>
      </c>
      <c r="AP8" s="16">
        <v>2504.8616675857597</v>
      </c>
      <c r="AQ8" s="16">
        <v>3412.2102686060944</v>
      </c>
      <c r="AR8" s="72">
        <v>5708.0404122393393</v>
      </c>
      <c r="AS8" s="72">
        <v>3153.439951159924</v>
      </c>
      <c r="AT8" s="72">
        <v>2581.0812345158793</v>
      </c>
      <c r="AU8" s="72">
        <v>3748.4967664109217</v>
      </c>
      <c r="AV8" s="72">
        <v>6314.3880527646897</v>
      </c>
      <c r="AW8" s="72">
        <v>3565.202502870819</v>
      </c>
      <c r="AX8" s="72">
        <v>2334.9810317825263</v>
      </c>
      <c r="AY8" s="72">
        <v>3962.6271844995408</v>
      </c>
      <c r="AZ8" s="72">
        <v>7095.1773965604989</v>
      </c>
      <c r="BA8" s="72">
        <v>3708.3566926032481</v>
      </c>
      <c r="BB8" s="72">
        <v>2044.2083065801623</v>
      </c>
      <c r="BC8" s="72">
        <v>4153.6149898730218</v>
      </c>
      <c r="BD8" s="72">
        <v>7592.1299831481292</v>
      </c>
      <c r="BE8" s="72">
        <v>3992.034106784442</v>
      </c>
      <c r="BF8" s="72">
        <v>2162.9875399560915</v>
      </c>
      <c r="BG8" s="72">
        <v>4795.9659104351749</v>
      </c>
      <c r="BH8" s="72">
        <v>8999.9651823328059</v>
      </c>
      <c r="BI8" s="72">
        <v>5082.0599150935259</v>
      </c>
      <c r="BJ8" s="72">
        <v>2426.3203625895881</v>
      </c>
      <c r="BK8" s="72">
        <v>4924.2436918873609</v>
      </c>
      <c r="BL8" s="72">
        <v>8836.4100731870003</v>
      </c>
      <c r="BM8" s="20"/>
      <c r="BN8" s="20"/>
      <c r="BO8" s="20"/>
      <c r="BP8" s="20"/>
      <c r="BQ8" s="20"/>
      <c r="BR8" s="20"/>
      <c r="BS8" s="20"/>
      <c r="BT8" s="20"/>
      <c r="BU8" s="20"/>
    </row>
    <row r="9" spans="1:73" s="19" customFormat="1" ht="18.95" customHeight="1" x14ac:dyDescent="0.2">
      <c r="A9" s="40" t="s">
        <v>4</v>
      </c>
      <c r="B9" s="16"/>
      <c r="C9" s="16"/>
      <c r="D9" s="16">
        <v>496.29196994371404</v>
      </c>
      <c r="E9" s="16">
        <v>510.92409881111689</v>
      </c>
      <c r="F9" s="16">
        <v>564.35757555330986</v>
      </c>
      <c r="G9" s="16">
        <v>525.15675877637239</v>
      </c>
      <c r="H9" s="16">
        <v>576.96537695371512</v>
      </c>
      <c r="I9" s="16">
        <v>525.13386524158977</v>
      </c>
      <c r="J9" s="16">
        <v>554.26315943416353</v>
      </c>
      <c r="K9" s="16">
        <v>540.50221689375189</v>
      </c>
      <c r="L9" s="16">
        <v>649.16751741194139</v>
      </c>
      <c r="M9" s="16">
        <v>623.57984667501819</v>
      </c>
      <c r="N9" s="16">
        <v>565.75455957072347</v>
      </c>
      <c r="O9" s="16">
        <v>461.48124074526794</v>
      </c>
      <c r="P9" s="16">
        <v>500.96266132826747</v>
      </c>
      <c r="Q9" s="16">
        <v>684.45942814139789</v>
      </c>
      <c r="R9" s="16">
        <v>668.6932336248509</v>
      </c>
      <c r="S9" s="16">
        <v>554.48808374655005</v>
      </c>
      <c r="T9" s="16">
        <v>423.06502174943188</v>
      </c>
      <c r="U9" s="16">
        <v>314.90142644568522</v>
      </c>
      <c r="V9" s="16">
        <v>1036.4816316207664</v>
      </c>
      <c r="W9" s="16">
        <v>755.29465598655145</v>
      </c>
      <c r="X9" s="16">
        <v>708.96683635318891</v>
      </c>
      <c r="Y9" s="16">
        <v>672.52783076635831</v>
      </c>
      <c r="Z9" s="16">
        <v>652.09200582241476</v>
      </c>
      <c r="AA9" s="16">
        <v>637.16268091182462</v>
      </c>
      <c r="AB9" s="16">
        <v>676.16447681547538</v>
      </c>
      <c r="AC9" s="16">
        <v>686.07464563398787</v>
      </c>
      <c r="AD9" s="16">
        <v>721.11875301829241</v>
      </c>
      <c r="AE9" s="16">
        <v>746.35747810092755</v>
      </c>
      <c r="AF9" s="16">
        <v>741.08613193451174</v>
      </c>
      <c r="AG9" s="16">
        <v>737.13687247620453</v>
      </c>
      <c r="AH9" s="16">
        <v>742.80680573760526</v>
      </c>
      <c r="AI9" s="16">
        <v>768.13328272080901</v>
      </c>
      <c r="AJ9" s="16">
        <v>791.92955278926104</v>
      </c>
      <c r="AK9" s="16">
        <v>810.39913997791336</v>
      </c>
      <c r="AL9" s="16">
        <v>844.63290130800351</v>
      </c>
      <c r="AM9" s="16">
        <v>862.1286554956273</v>
      </c>
      <c r="AN9" s="16">
        <v>937.1927099406056</v>
      </c>
      <c r="AO9" s="16">
        <v>948.23887448673884</v>
      </c>
      <c r="AP9" s="16">
        <v>989.46533054437884</v>
      </c>
      <c r="AQ9" s="16">
        <v>1000.6702788670359</v>
      </c>
      <c r="AR9" s="72">
        <v>1060.1708220816604</v>
      </c>
      <c r="AS9" s="72">
        <v>1098.0873020543802</v>
      </c>
      <c r="AT9" s="72">
        <v>1155.5214561966629</v>
      </c>
      <c r="AU9" s="72">
        <v>1176.6151509516196</v>
      </c>
      <c r="AV9" s="72">
        <v>1232.5046288067629</v>
      </c>
      <c r="AW9" s="72">
        <v>1287.3447893472694</v>
      </c>
      <c r="AX9" s="72">
        <v>1357.4811002191057</v>
      </c>
      <c r="AY9" s="72">
        <v>1390.552149042883</v>
      </c>
      <c r="AZ9" s="72">
        <v>1415.7385754397189</v>
      </c>
      <c r="BA9" s="72">
        <v>1443.6545700899978</v>
      </c>
      <c r="BB9" s="72">
        <v>1446.6234809511525</v>
      </c>
      <c r="BC9" s="72">
        <v>1529.3818217345577</v>
      </c>
      <c r="BD9" s="72">
        <v>1582.6800913112131</v>
      </c>
      <c r="BE9" s="72">
        <v>1622.5397973734759</v>
      </c>
      <c r="BF9" s="72">
        <v>1608.3753557296232</v>
      </c>
      <c r="BG9" s="72">
        <v>1642.3299930638568</v>
      </c>
      <c r="BH9" s="72">
        <v>1726.2413037659508</v>
      </c>
      <c r="BI9" s="72">
        <v>1788.3677145126762</v>
      </c>
      <c r="BJ9" s="72">
        <v>1925.6696949366703</v>
      </c>
      <c r="BK9" s="72">
        <v>1989.3436187759557</v>
      </c>
      <c r="BL9" s="72">
        <v>2061.1872735913098</v>
      </c>
      <c r="BM9" s="20"/>
      <c r="BN9" s="20"/>
      <c r="BO9" s="20"/>
      <c r="BP9" s="20"/>
      <c r="BQ9" s="20"/>
      <c r="BR9" s="20"/>
      <c r="BS9" s="20"/>
      <c r="BT9" s="20"/>
      <c r="BU9" s="20"/>
    </row>
    <row r="10" spans="1:73" s="19" customFormat="1" ht="18.95" customHeight="1" x14ac:dyDescent="0.2">
      <c r="A10" s="40" t="s">
        <v>5</v>
      </c>
      <c r="B10" s="16"/>
      <c r="C10" s="16"/>
      <c r="D10" s="16">
        <v>3.6287468753589733</v>
      </c>
      <c r="E10" s="16">
        <v>2.5264342984245562</v>
      </c>
      <c r="F10" s="16">
        <v>1.9629691118775852</v>
      </c>
      <c r="G10" s="16">
        <v>3.4052023275455139</v>
      </c>
      <c r="H10" s="16">
        <v>4.4311125459132992</v>
      </c>
      <c r="I10" s="16">
        <v>3.1971848185824081</v>
      </c>
      <c r="J10" s="16">
        <v>1.9535471099051853</v>
      </c>
      <c r="K10" s="16">
        <v>3.2470287805962674</v>
      </c>
      <c r="L10" s="16">
        <v>3.8095542288266815</v>
      </c>
      <c r="M10" s="16">
        <v>2.4497190476344159</v>
      </c>
      <c r="N10" s="16">
        <v>2.7445105898503042</v>
      </c>
      <c r="O10" s="16">
        <v>4.6560297596911058</v>
      </c>
      <c r="P10" s="16">
        <v>4.3805131050250212</v>
      </c>
      <c r="Q10" s="16">
        <v>2.3150541398272875</v>
      </c>
      <c r="R10" s="16">
        <v>1.4610351051574779</v>
      </c>
      <c r="S10" s="16">
        <v>2.2206654015685188</v>
      </c>
      <c r="T10" s="16">
        <v>3.4405517722168533</v>
      </c>
      <c r="U10" s="16">
        <v>2.595234139307661</v>
      </c>
      <c r="V10" s="16">
        <v>2.4198640309793964</v>
      </c>
      <c r="W10" s="16">
        <v>3.6028560958663052</v>
      </c>
      <c r="X10" s="16">
        <v>3.8466761215355283</v>
      </c>
      <c r="Y10" s="16">
        <v>2.4811562701378427</v>
      </c>
      <c r="Z10" s="16">
        <v>2.1105883705056865</v>
      </c>
      <c r="AA10" s="16">
        <v>3.7293974294971113</v>
      </c>
      <c r="AB10" s="16">
        <v>5.2730084696808719</v>
      </c>
      <c r="AC10" s="16">
        <v>3.5723716687455465</v>
      </c>
      <c r="AD10" s="16">
        <v>3.0076003530306989</v>
      </c>
      <c r="AE10" s="16">
        <v>4.9815391459639615</v>
      </c>
      <c r="AF10" s="16">
        <v>5.3264152714616984</v>
      </c>
      <c r="AG10" s="16">
        <v>3.1442496027585642</v>
      </c>
      <c r="AH10" s="16">
        <v>2.4865364956006752</v>
      </c>
      <c r="AI10" s="16">
        <v>4.3624318904322523</v>
      </c>
      <c r="AJ10" s="16">
        <v>5.5573301056356375</v>
      </c>
      <c r="AK10" s="16">
        <v>3.5699995518635426</v>
      </c>
      <c r="AL10" s="16">
        <v>2.8036581809252228</v>
      </c>
      <c r="AM10" s="16">
        <v>4.5414519361226811</v>
      </c>
      <c r="AN10" s="16">
        <v>4.8728409310137044</v>
      </c>
      <c r="AO10" s="16">
        <v>2.9757622006373547</v>
      </c>
      <c r="AP10" s="16">
        <v>2.3847615453420143</v>
      </c>
      <c r="AQ10" s="16">
        <v>4.2359663311367077</v>
      </c>
      <c r="AR10" s="72">
        <v>5.6743716574963328</v>
      </c>
      <c r="AS10" s="72">
        <v>3.8832659658933313</v>
      </c>
      <c r="AT10" s="72">
        <v>3.1568594346744048</v>
      </c>
      <c r="AU10" s="72">
        <v>5.5618218422591585</v>
      </c>
      <c r="AV10" s="72">
        <v>6.7799216010728092</v>
      </c>
      <c r="AW10" s="72">
        <v>4.4771045421122073</v>
      </c>
      <c r="AX10" s="72">
        <v>3.319069222962332</v>
      </c>
      <c r="AY10" s="72">
        <v>4.9026799096290672</v>
      </c>
      <c r="AZ10" s="72">
        <v>6.192386208941512</v>
      </c>
      <c r="BA10" s="72">
        <v>4.3332339033538512</v>
      </c>
      <c r="BB10" s="72">
        <v>3.9532668967967939</v>
      </c>
      <c r="BC10" s="72">
        <v>5.6521920531530423</v>
      </c>
      <c r="BD10" s="72">
        <v>6.904287369779909</v>
      </c>
      <c r="BE10" s="72">
        <v>4.6923188739429946</v>
      </c>
      <c r="BF10" s="72">
        <v>4.0240081080620911</v>
      </c>
      <c r="BG10" s="72">
        <v>5.731580108328151</v>
      </c>
      <c r="BH10" s="72">
        <v>7.0717121180227824</v>
      </c>
      <c r="BI10" s="72">
        <v>4.8238512206582058</v>
      </c>
      <c r="BJ10" s="72">
        <v>4.3701623855427689</v>
      </c>
      <c r="BK10" s="72">
        <v>6.0038619155869641</v>
      </c>
      <c r="BL10" s="72">
        <v>7.3718479841799791</v>
      </c>
      <c r="BM10" s="20"/>
      <c r="BN10" s="20"/>
      <c r="BO10" s="20"/>
      <c r="BP10" s="20"/>
      <c r="BQ10" s="20"/>
      <c r="BR10" s="20"/>
      <c r="BS10" s="20"/>
      <c r="BT10" s="20"/>
      <c r="BU10" s="20"/>
    </row>
    <row r="11" spans="1:73" s="19" customFormat="1" ht="18.95" customHeight="1" x14ac:dyDescent="0.2">
      <c r="A11" s="40" t="s">
        <v>6</v>
      </c>
      <c r="B11" s="16"/>
      <c r="C11" s="16"/>
      <c r="D11" s="16">
        <v>366.19539914400741</v>
      </c>
      <c r="E11" s="16">
        <v>90.947968268384102</v>
      </c>
      <c r="F11" s="16">
        <v>57.552010819576005</v>
      </c>
      <c r="G11" s="16">
        <v>1321.8783519225149</v>
      </c>
      <c r="H11" s="16">
        <v>164.3352397767145</v>
      </c>
      <c r="I11" s="16">
        <v>179.17047897960117</v>
      </c>
      <c r="J11" s="16">
        <v>177.5369143917606</v>
      </c>
      <c r="K11" s="16">
        <v>1523.5748048623218</v>
      </c>
      <c r="L11" s="16">
        <v>264.71785963906092</v>
      </c>
      <c r="M11" s="16">
        <v>1726.7196945363744</v>
      </c>
      <c r="N11" s="16">
        <v>341.9385093578872</v>
      </c>
      <c r="O11" s="16">
        <v>171.36594053615693</v>
      </c>
      <c r="P11" s="16">
        <v>1421.2781384387677</v>
      </c>
      <c r="Q11" s="16">
        <v>40.279667377724728</v>
      </c>
      <c r="R11" s="16">
        <v>517.4348652452901</v>
      </c>
      <c r="S11" s="16">
        <v>592.34385913771507</v>
      </c>
      <c r="T11" s="16">
        <v>193.12165937998429</v>
      </c>
      <c r="U11" s="16">
        <v>2151.6571176651009</v>
      </c>
      <c r="V11" s="16">
        <v>260.56579877266449</v>
      </c>
      <c r="W11" s="16">
        <v>572.45380598104043</v>
      </c>
      <c r="X11" s="16">
        <v>242.97250044029855</v>
      </c>
      <c r="Y11" s="16">
        <v>2461.9377325809201</v>
      </c>
      <c r="Z11" s="16">
        <v>299.68352593958025</v>
      </c>
      <c r="AA11" s="16">
        <v>401.10265240091712</v>
      </c>
      <c r="AB11" s="16">
        <v>2136.4586051392766</v>
      </c>
      <c r="AC11" s="16">
        <v>488.75492382887131</v>
      </c>
      <c r="AD11" s="16">
        <v>472.03921298596526</v>
      </c>
      <c r="AE11" s="16">
        <v>422.49711357567622</v>
      </c>
      <c r="AF11" s="16">
        <v>327.79987489110096</v>
      </c>
      <c r="AG11" s="16">
        <v>282.80876481672635</v>
      </c>
      <c r="AH11" s="16">
        <v>2739.0615239472709</v>
      </c>
      <c r="AI11" s="16">
        <v>512.36500214148396</v>
      </c>
      <c r="AJ11" s="16">
        <v>844.98760752858175</v>
      </c>
      <c r="AK11" s="16">
        <v>1030.3677706782219</v>
      </c>
      <c r="AL11" s="16">
        <v>1089.0500786757621</v>
      </c>
      <c r="AM11" s="16">
        <v>1038.1690161412123</v>
      </c>
      <c r="AN11" s="16">
        <v>814.16187505799792</v>
      </c>
      <c r="AO11" s="16">
        <v>636.37821719041472</v>
      </c>
      <c r="AP11" s="16">
        <v>1430.2824417665859</v>
      </c>
      <c r="AQ11" s="16">
        <v>1680.8154874819174</v>
      </c>
      <c r="AR11" s="72">
        <v>978.44172107599786</v>
      </c>
      <c r="AS11" s="72">
        <v>1210.1993275809541</v>
      </c>
      <c r="AT11" s="72">
        <v>1371.7680336516958</v>
      </c>
      <c r="AU11" s="72">
        <v>1485.5718460935141</v>
      </c>
      <c r="AV11" s="72">
        <v>1379.2627989101784</v>
      </c>
      <c r="AW11" s="72">
        <v>1712.7743914996681</v>
      </c>
      <c r="AX11" s="72">
        <v>1347.1682728559272</v>
      </c>
      <c r="AY11" s="72">
        <v>1312.2748111024459</v>
      </c>
      <c r="AZ11" s="72">
        <v>1256.6696172650713</v>
      </c>
      <c r="BA11" s="72">
        <v>1935.2815193843119</v>
      </c>
      <c r="BB11" s="72">
        <v>1442.4387419890879</v>
      </c>
      <c r="BC11" s="72">
        <v>1467.2889284220716</v>
      </c>
      <c r="BD11" s="72">
        <v>1449.3791582585345</v>
      </c>
      <c r="BE11" s="72">
        <v>1504.6593273538567</v>
      </c>
      <c r="BF11" s="72">
        <v>1678.0676917791807</v>
      </c>
      <c r="BG11" s="72">
        <v>1666.8613098173494</v>
      </c>
      <c r="BH11" s="72">
        <v>1592.9387481322515</v>
      </c>
      <c r="BI11" s="72">
        <v>1682.3628784893813</v>
      </c>
      <c r="BJ11" s="72">
        <v>1752.0965864712882</v>
      </c>
      <c r="BK11" s="72">
        <v>1716.5704809856566</v>
      </c>
      <c r="BL11" s="72">
        <v>1681.3595456529192</v>
      </c>
      <c r="BM11" s="20"/>
      <c r="BN11" s="20"/>
      <c r="BO11" s="20"/>
      <c r="BP11" s="20"/>
      <c r="BQ11" s="20"/>
      <c r="BR11" s="20"/>
      <c r="BS11" s="20"/>
      <c r="BT11" s="20"/>
      <c r="BU11" s="20"/>
    </row>
    <row r="12" spans="1:73" s="19" customFormat="1" ht="18.95" customHeight="1" x14ac:dyDescent="0.2">
      <c r="A12" s="40" t="s">
        <v>7</v>
      </c>
      <c r="B12" s="16"/>
      <c r="C12" s="16"/>
      <c r="D12" s="16">
        <v>469.71382968237964</v>
      </c>
      <c r="E12" s="16">
        <v>483.15814599360277</v>
      </c>
      <c r="F12" s="16">
        <v>465.24915011433359</v>
      </c>
      <c r="G12" s="16">
        <v>502.20267475424822</v>
      </c>
      <c r="H12" s="16">
        <v>512.87144312465148</v>
      </c>
      <c r="I12" s="16">
        <v>505.17347077768306</v>
      </c>
      <c r="J12" s="16">
        <v>496.83868642767339</v>
      </c>
      <c r="K12" s="16">
        <v>500.10619348992367</v>
      </c>
      <c r="L12" s="16">
        <v>476.18663420502293</v>
      </c>
      <c r="M12" s="16">
        <v>497.54407926755897</v>
      </c>
      <c r="N12" s="16">
        <v>514.32752761742381</v>
      </c>
      <c r="O12" s="16">
        <v>499.04635830482476</v>
      </c>
      <c r="P12" s="16">
        <v>516.05380118825576</v>
      </c>
      <c r="Q12" s="16">
        <v>530.99750910535033</v>
      </c>
      <c r="R12" s="16">
        <v>510.93269757488321</v>
      </c>
      <c r="S12" s="16">
        <v>478.66704178677861</v>
      </c>
      <c r="T12" s="16">
        <v>460.75523388206921</v>
      </c>
      <c r="U12" s="16">
        <v>455.87792420974216</v>
      </c>
      <c r="V12" s="16">
        <v>466.82433116380878</v>
      </c>
      <c r="W12" s="16">
        <v>512.58586133336098</v>
      </c>
      <c r="X12" s="16">
        <v>505.17898119094122</v>
      </c>
      <c r="Y12" s="16">
        <v>500.49284209639887</v>
      </c>
      <c r="Z12" s="16">
        <v>496.39941387987255</v>
      </c>
      <c r="AA12" s="16">
        <v>474.17696695189608</v>
      </c>
      <c r="AB12" s="16">
        <v>493.91386055954166</v>
      </c>
      <c r="AC12" s="16">
        <v>516.89409659237094</v>
      </c>
      <c r="AD12" s="16">
        <v>504.03531822190649</v>
      </c>
      <c r="AE12" s="16">
        <v>519.91384415676509</v>
      </c>
      <c r="AF12" s="16">
        <v>539.9059914389187</v>
      </c>
      <c r="AG12" s="16">
        <v>557.92318717487763</v>
      </c>
      <c r="AH12" s="16">
        <v>584.19850527248616</v>
      </c>
      <c r="AI12" s="16">
        <v>552.90617919021008</v>
      </c>
      <c r="AJ12" s="16">
        <v>545.75651919686493</v>
      </c>
      <c r="AK12" s="16">
        <v>562.75002935248847</v>
      </c>
      <c r="AL12" s="16">
        <v>556.02886433017238</v>
      </c>
      <c r="AM12" s="16">
        <v>517.50128959192023</v>
      </c>
      <c r="AN12" s="16">
        <v>462.64238513683023</v>
      </c>
      <c r="AO12" s="16">
        <v>480.95800905335267</v>
      </c>
      <c r="AP12" s="16">
        <v>430.17922873706948</v>
      </c>
      <c r="AQ12" s="16">
        <v>514.27679048316077</v>
      </c>
      <c r="AR12" s="72">
        <v>602.63963862951164</v>
      </c>
      <c r="AS12" s="72">
        <v>700.71157746243682</v>
      </c>
      <c r="AT12" s="72">
        <v>834.80963569412427</v>
      </c>
      <c r="AU12" s="72">
        <v>815.4460932627245</v>
      </c>
      <c r="AV12" s="72">
        <v>821.18914797002822</v>
      </c>
      <c r="AW12" s="72">
        <v>937.20711857875449</v>
      </c>
      <c r="AX12" s="72">
        <v>901.71669788074416</v>
      </c>
      <c r="AY12" s="72">
        <v>802.34258944996259</v>
      </c>
      <c r="AZ12" s="72">
        <v>878.4499827510117</v>
      </c>
      <c r="BA12" s="72">
        <v>875.96784836973313</v>
      </c>
      <c r="BB12" s="72">
        <v>797.8646881363594</v>
      </c>
      <c r="BC12" s="72">
        <v>798.30261386173447</v>
      </c>
      <c r="BD12" s="72">
        <v>817.90103969700635</v>
      </c>
      <c r="BE12" s="72">
        <v>766.74858244282882</v>
      </c>
      <c r="BF12" s="72">
        <v>822.62971960462664</v>
      </c>
      <c r="BG12" s="72">
        <v>890.69622265965984</v>
      </c>
      <c r="BH12" s="72">
        <v>505.31086635243321</v>
      </c>
      <c r="BI12" s="72">
        <v>943.01594364418588</v>
      </c>
      <c r="BJ12" s="72">
        <v>1230.9538309526674</v>
      </c>
      <c r="BK12" s="72">
        <v>1077.0488320156292</v>
      </c>
      <c r="BL12" s="72">
        <v>629.22239990490641</v>
      </c>
      <c r="BM12" s="20"/>
      <c r="BN12" s="20"/>
      <c r="BO12" s="20"/>
      <c r="BP12" s="20"/>
      <c r="BQ12" s="20"/>
      <c r="BR12" s="20"/>
      <c r="BS12" s="20"/>
      <c r="BT12" s="20"/>
      <c r="BU12" s="20"/>
    </row>
    <row r="13" spans="1:73" s="59" customFormat="1" ht="18.95" customHeight="1" x14ac:dyDescent="0.2">
      <c r="A13" s="57" t="s">
        <v>97</v>
      </c>
      <c r="B13" s="58"/>
      <c r="C13" s="58"/>
      <c r="D13" s="58">
        <v>809.12288560560273</v>
      </c>
      <c r="E13" s="58">
        <v>825.91719563168908</v>
      </c>
      <c r="F13" s="58">
        <v>739.04895732220621</v>
      </c>
      <c r="G13" s="58">
        <v>1121.6076097905466</v>
      </c>
      <c r="H13" s="58">
        <v>3579.5663474040402</v>
      </c>
      <c r="I13" s="58">
        <v>3457.9559135259929</v>
      </c>
      <c r="J13" s="58">
        <v>3935.7038743381549</v>
      </c>
      <c r="K13" s="58">
        <v>3958.713145500119</v>
      </c>
      <c r="L13" s="58">
        <v>4230.4472516688656</v>
      </c>
      <c r="M13" s="58">
        <v>4541.6520728436471</v>
      </c>
      <c r="N13" s="58">
        <v>4436.578233098865</v>
      </c>
      <c r="O13" s="58">
        <v>4637.9597541486819</v>
      </c>
      <c r="P13" s="58">
        <v>4935.2798273926601</v>
      </c>
      <c r="Q13" s="58">
        <v>4708.100239723025</v>
      </c>
      <c r="R13" s="58">
        <v>4703.4896898564912</v>
      </c>
      <c r="S13" s="58">
        <v>4630.6440999717051</v>
      </c>
      <c r="T13" s="58">
        <v>4795.3040538061432</v>
      </c>
      <c r="U13" s="58">
        <v>4849.9613415734475</v>
      </c>
      <c r="V13" s="58">
        <v>4879.2918561150509</v>
      </c>
      <c r="W13" s="58">
        <v>4554.6269611922989</v>
      </c>
      <c r="X13" s="58">
        <v>4895.1307536232089</v>
      </c>
      <c r="Y13" s="58">
        <v>4983.127143063999</v>
      </c>
      <c r="Z13" s="58">
        <v>5355.076215441537</v>
      </c>
      <c r="AA13" s="58">
        <v>5643.7894178927463</v>
      </c>
      <c r="AB13" s="58">
        <v>5788.7298704782825</v>
      </c>
      <c r="AC13" s="58">
        <v>6065.3748039304601</v>
      </c>
      <c r="AD13" s="58">
        <v>6367.8240120814871</v>
      </c>
      <c r="AE13" s="58">
        <v>6605.87528764133</v>
      </c>
      <c r="AF13" s="58">
        <v>6856.7453485850583</v>
      </c>
      <c r="AG13" s="58">
        <v>6826.116885946497</v>
      </c>
      <c r="AH13" s="58">
        <v>6243.4799473302146</v>
      </c>
      <c r="AI13" s="58">
        <v>6383.6484274279883</v>
      </c>
      <c r="AJ13" s="58">
        <v>6561.1399925650112</v>
      </c>
      <c r="AK13" s="58">
        <v>6994.9539570124189</v>
      </c>
      <c r="AL13" s="58">
        <v>7453.1436368612822</v>
      </c>
      <c r="AM13" s="58">
        <v>7239.088018555909</v>
      </c>
      <c r="AN13" s="58">
        <v>7539.6254936632577</v>
      </c>
      <c r="AO13" s="58">
        <v>7698.2453622415833</v>
      </c>
      <c r="AP13" s="58">
        <v>8027.8710735205232</v>
      </c>
      <c r="AQ13" s="58">
        <v>8344.6583190624497</v>
      </c>
      <c r="AR13" s="82">
        <v>8671.9855920569553</v>
      </c>
      <c r="AS13" s="82">
        <v>8751.2565379166153</v>
      </c>
      <c r="AT13" s="82">
        <v>8922.917587883192</v>
      </c>
      <c r="AU13" s="82">
        <v>8816.7151612008784</v>
      </c>
      <c r="AV13" s="82">
        <v>9321.2569709785366</v>
      </c>
      <c r="AW13" s="82">
        <v>9805.39255473304</v>
      </c>
      <c r="AX13" s="82">
        <v>9512.3299255638158</v>
      </c>
      <c r="AY13" s="82">
        <v>8365.3813884602896</v>
      </c>
      <c r="AZ13" s="82">
        <v>9672.7065736763088</v>
      </c>
      <c r="BA13" s="82">
        <v>10122.193669212907</v>
      </c>
      <c r="BB13" s="82">
        <v>10231.899884946819</v>
      </c>
      <c r="BC13" s="82">
        <v>10238.604071121943</v>
      </c>
      <c r="BD13" s="82">
        <v>9963.8667207862036</v>
      </c>
      <c r="BE13" s="82">
        <v>10691.180912941469</v>
      </c>
      <c r="BF13" s="82">
        <v>11245.522840338901</v>
      </c>
      <c r="BG13" s="82">
        <v>11661.322313781706</v>
      </c>
      <c r="BH13" s="82">
        <v>11906.46124834872</v>
      </c>
      <c r="BI13" s="82">
        <v>11422.993476449377</v>
      </c>
      <c r="BJ13" s="82">
        <v>11518.982100986075</v>
      </c>
      <c r="BK13" s="82">
        <v>13141.862920946111</v>
      </c>
      <c r="BL13" s="82">
        <v>14858.765973528345</v>
      </c>
    </row>
    <row r="14" spans="1:73" s="19" customFormat="1" ht="18.95" customHeight="1" x14ac:dyDescent="0.2">
      <c r="A14" s="40" t="s">
        <v>9</v>
      </c>
      <c r="B14" s="16"/>
      <c r="C14" s="16"/>
      <c r="D14" s="16">
        <v>98.333150118628851</v>
      </c>
      <c r="E14" s="16">
        <v>46.113285042078836</v>
      </c>
      <c r="F14" s="16">
        <v>50.293300059479165</v>
      </c>
      <c r="G14" s="16">
        <v>59.042223960454166</v>
      </c>
      <c r="H14" s="16">
        <v>64.568330113204169</v>
      </c>
      <c r="I14" s="16">
        <v>57.468812532555276</v>
      </c>
      <c r="J14" s="16">
        <v>79.301960300001085</v>
      </c>
      <c r="K14" s="16">
        <v>96.077376868350854</v>
      </c>
      <c r="L14" s="16">
        <v>139.20726575470343</v>
      </c>
      <c r="M14" s="16">
        <v>120.11504550481602</v>
      </c>
      <c r="N14" s="16">
        <v>143.57743170993845</v>
      </c>
      <c r="O14" s="16">
        <v>94.384323311786176</v>
      </c>
      <c r="P14" s="16">
        <v>72.227131730515922</v>
      </c>
      <c r="Q14" s="16">
        <v>49.562447155702451</v>
      </c>
      <c r="R14" s="16">
        <v>132.67541461110483</v>
      </c>
      <c r="S14" s="16">
        <v>189.13008317244444</v>
      </c>
      <c r="T14" s="16">
        <v>181.42836564944554</v>
      </c>
      <c r="U14" s="16">
        <v>88.268201739030147</v>
      </c>
      <c r="V14" s="16">
        <v>145.69267258633721</v>
      </c>
      <c r="W14" s="16">
        <v>134.52874277862847</v>
      </c>
      <c r="X14" s="16">
        <v>126.93677048750389</v>
      </c>
      <c r="Y14" s="16">
        <v>69.190656856478896</v>
      </c>
      <c r="Z14" s="16">
        <v>219.6869383182146</v>
      </c>
      <c r="AA14" s="16">
        <v>198.1017031251609</v>
      </c>
      <c r="AB14" s="16">
        <v>162.8845022819531</v>
      </c>
      <c r="AC14" s="16">
        <v>146.99276798516976</v>
      </c>
      <c r="AD14" s="16">
        <v>269.73172766807932</v>
      </c>
      <c r="AE14" s="16">
        <v>276.05804831188465</v>
      </c>
      <c r="AF14" s="16">
        <v>287.19973489532839</v>
      </c>
      <c r="AG14" s="16">
        <v>229.57830584663267</v>
      </c>
      <c r="AH14" s="16">
        <v>292.07186679068082</v>
      </c>
      <c r="AI14" s="16">
        <v>272.64202717724527</v>
      </c>
      <c r="AJ14" s="16">
        <v>301.27186893096086</v>
      </c>
      <c r="AK14" s="16">
        <v>291.75149195164977</v>
      </c>
      <c r="AL14" s="16">
        <v>392.30172522086383</v>
      </c>
      <c r="AM14" s="16">
        <v>351.79225415379244</v>
      </c>
      <c r="AN14" s="16">
        <v>335.63093287395418</v>
      </c>
      <c r="AO14" s="16">
        <v>268.53402543677095</v>
      </c>
      <c r="AP14" s="16">
        <v>395.10052163866635</v>
      </c>
      <c r="AQ14" s="16">
        <v>537.19099139071045</v>
      </c>
      <c r="AR14" s="72">
        <v>637.082232479666</v>
      </c>
      <c r="AS14" s="72">
        <v>438.73606022303022</v>
      </c>
      <c r="AT14" s="72">
        <v>652.20782583196467</v>
      </c>
      <c r="AU14" s="72">
        <v>539.26901525096866</v>
      </c>
      <c r="AV14" s="72">
        <v>565.37668693715466</v>
      </c>
      <c r="AW14" s="72">
        <v>603.64415961503732</v>
      </c>
      <c r="AX14" s="72">
        <v>628.15481855423354</v>
      </c>
      <c r="AY14" s="72">
        <v>469.13290231796583</v>
      </c>
      <c r="AZ14" s="72">
        <v>865.46733808255181</v>
      </c>
      <c r="BA14" s="72">
        <v>697.46880663622517</v>
      </c>
      <c r="BB14" s="72">
        <v>663.62454703116327</v>
      </c>
      <c r="BC14" s="72">
        <v>569.61091577653553</v>
      </c>
      <c r="BD14" s="72">
        <v>380.50902020421529</v>
      </c>
      <c r="BE14" s="72">
        <v>453.33910027306928</v>
      </c>
      <c r="BF14" s="72">
        <v>743.46049429241589</v>
      </c>
      <c r="BG14" s="72">
        <v>749.78063968249171</v>
      </c>
      <c r="BH14" s="72">
        <v>609.0345029875815</v>
      </c>
      <c r="BI14" s="72">
        <v>372.07019879720406</v>
      </c>
      <c r="BJ14" s="72">
        <v>563.40863337664086</v>
      </c>
      <c r="BK14" s="72">
        <v>1900.1537140894441</v>
      </c>
      <c r="BL14" s="72">
        <v>2268.3331239338418</v>
      </c>
      <c r="BM14" s="20"/>
      <c r="BN14" s="20"/>
      <c r="BO14" s="20"/>
      <c r="BP14" s="20"/>
      <c r="BQ14" s="20"/>
      <c r="BR14" s="20"/>
      <c r="BS14" s="20"/>
      <c r="BT14" s="20"/>
      <c r="BU14" s="20"/>
    </row>
    <row r="15" spans="1:73" s="19" customFormat="1" ht="18.95" customHeight="1" x14ac:dyDescent="0.2">
      <c r="A15" s="25" t="s">
        <v>10</v>
      </c>
      <c r="B15" s="16"/>
      <c r="C15" s="16"/>
      <c r="D15" s="16">
        <v>0</v>
      </c>
      <c r="E15" s="16">
        <v>0</v>
      </c>
      <c r="F15" s="16">
        <v>0</v>
      </c>
      <c r="G15" s="16">
        <v>0</v>
      </c>
      <c r="H15" s="16">
        <v>2467.1457401664984</v>
      </c>
      <c r="I15" s="16">
        <v>2348.5281819069769</v>
      </c>
      <c r="J15" s="16">
        <v>2929.8539962183818</v>
      </c>
      <c r="K15" s="16">
        <v>2891.9233360266003</v>
      </c>
      <c r="L15" s="16">
        <v>3024.4740067097146</v>
      </c>
      <c r="M15" s="16">
        <v>3261.4236044503473</v>
      </c>
      <c r="N15" s="16">
        <v>2949.0851701428264</v>
      </c>
      <c r="O15" s="16">
        <v>3125.2301511593123</v>
      </c>
      <c r="P15" s="16">
        <v>3515.0260579337032</v>
      </c>
      <c r="Q15" s="16">
        <v>3328.7186912866741</v>
      </c>
      <c r="R15" s="16">
        <v>3174.6038716014932</v>
      </c>
      <c r="S15" s="16">
        <v>3018.0188148557081</v>
      </c>
      <c r="T15" s="16">
        <v>3061.7481987678793</v>
      </c>
      <c r="U15" s="16">
        <v>3133.8629202610309</v>
      </c>
      <c r="V15" s="16">
        <v>3156.4329247356977</v>
      </c>
      <c r="W15" s="16">
        <v>3046.8255082288456</v>
      </c>
      <c r="X15" s="16">
        <v>2968.6967614834666</v>
      </c>
      <c r="Y15" s="16">
        <v>3082.319600766109</v>
      </c>
      <c r="Z15" s="16">
        <v>3357.4481856140369</v>
      </c>
      <c r="AA15" s="16">
        <v>3531.8756342755505</v>
      </c>
      <c r="AB15" s="16">
        <v>3732.8206330536905</v>
      </c>
      <c r="AC15" s="16">
        <v>3953.203648662663</v>
      </c>
      <c r="AD15" s="16">
        <v>4187.2446654347013</v>
      </c>
      <c r="AE15" s="16">
        <v>4253.0101565519581</v>
      </c>
      <c r="AF15" s="16">
        <v>4486.7913597635343</v>
      </c>
      <c r="AG15" s="16">
        <v>4313.9767188000833</v>
      </c>
      <c r="AH15" s="16">
        <v>3655.340819373027</v>
      </c>
      <c r="AI15" s="16">
        <v>3862.6633209386609</v>
      </c>
      <c r="AJ15" s="16">
        <v>3861.4221117526636</v>
      </c>
      <c r="AK15" s="16">
        <v>4164.1391793481043</v>
      </c>
      <c r="AL15" s="16">
        <v>4528.7287989741844</v>
      </c>
      <c r="AM15" s="16">
        <v>4290.9611566432723</v>
      </c>
      <c r="AN15" s="16">
        <v>4590.792982716107</v>
      </c>
      <c r="AO15" s="16">
        <v>4710.8208887457549</v>
      </c>
      <c r="AP15" s="16">
        <v>4845.1872693502737</v>
      </c>
      <c r="AQ15" s="16">
        <v>4864.9203606458586</v>
      </c>
      <c r="AR15" s="72">
        <v>5004.2506092835729</v>
      </c>
      <c r="AS15" s="72">
        <v>5179.8031497355141</v>
      </c>
      <c r="AT15" s="72">
        <v>5171.3977254280899</v>
      </c>
      <c r="AU15" s="72">
        <v>5073.959237148696</v>
      </c>
      <c r="AV15" s="72">
        <v>5635.2220918227185</v>
      </c>
      <c r="AW15" s="72">
        <v>5972.6574122717884</v>
      </c>
      <c r="AX15" s="72">
        <v>5618.6101131809864</v>
      </c>
      <c r="AY15" s="72">
        <v>4837.7536706138908</v>
      </c>
      <c r="AZ15" s="72">
        <v>5947.7607846712335</v>
      </c>
      <c r="BA15" s="72">
        <v>6132.6307082892909</v>
      </c>
      <c r="BB15" s="72">
        <v>6166.4789969338372</v>
      </c>
      <c r="BC15" s="72">
        <v>6126.0636244641282</v>
      </c>
      <c r="BD15" s="72">
        <v>5923.3673525995073</v>
      </c>
      <c r="BE15" s="72">
        <v>6582.7490985491449</v>
      </c>
      <c r="BF15" s="72">
        <v>6936.2876619734971</v>
      </c>
      <c r="BG15" s="72">
        <v>7202.8052004375022</v>
      </c>
      <c r="BH15" s="72">
        <v>7440.2699588911582</v>
      </c>
      <c r="BI15" s="72">
        <v>7312.1476557493797</v>
      </c>
      <c r="BJ15" s="72">
        <v>7117.4248692564743</v>
      </c>
      <c r="BK15" s="72">
        <v>6982.0745028239126</v>
      </c>
      <c r="BL15" s="72">
        <v>8227.2261988724185</v>
      </c>
      <c r="BM15" s="20"/>
      <c r="BN15" s="20"/>
      <c r="BO15" s="20"/>
      <c r="BP15" s="20"/>
      <c r="BQ15" s="20"/>
      <c r="BR15" s="20"/>
      <c r="BS15" s="20"/>
      <c r="BT15" s="20"/>
      <c r="BU15" s="20"/>
    </row>
    <row r="16" spans="1:73" s="19" customFormat="1" ht="18.95" customHeight="1" x14ac:dyDescent="0.2">
      <c r="A16" s="25" t="s">
        <v>11</v>
      </c>
      <c r="B16" s="16"/>
      <c r="C16" s="16"/>
      <c r="D16" s="16">
        <v>95.86780528692357</v>
      </c>
      <c r="E16" s="16">
        <v>101.81295933157631</v>
      </c>
      <c r="F16" s="16">
        <v>113.66183625892208</v>
      </c>
      <c r="G16" s="16">
        <v>123.89779796302643</v>
      </c>
      <c r="H16" s="16">
        <v>137.29865533436308</v>
      </c>
      <c r="I16" s="16">
        <v>143.94579370099251</v>
      </c>
      <c r="J16" s="16">
        <v>142.85256709220283</v>
      </c>
      <c r="K16" s="16">
        <v>156.88886858416254</v>
      </c>
      <c r="L16" s="16">
        <v>169.05059068282037</v>
      </c>
      <c r="M16" s="16">
        <v>175.01505433692736</v>
      </c>
      <c r="N16" s="16">
        <v>179.82325245148223</v>
      </c>
      <c r="O16" s="16">
        <v>175.91696427881755</v>
      </c>
      <c r="P16" s="16">
        <v>163.92027900542112</v>
      </c>
      <c r="Q16" s="16">
        <v>155.80814749710717</v>
      </c>
      <c r="R16" s="16">
        <v>244.76085799094955</v>
      </c>
      <c r="S16" s="16">
        <v>242.08353836796036</v>
      </c>
      <c r="T16" s="16">
        <v>248.63398751445982</v>
      </c>
      <c r="U16" s="16">
        <v>249.22302826257433</v>
      </c>
      <c r="V16" s="16">
        <v>237.7671014285402</v>
      </c>
      <c r="W16" s="16">
        <v>239.27941142010923</v>
      </c>
      <c r="X16" s="16">
        <v>249.41989222939827</v>
      </c>
      <c r="Y16" s="16">
        <v>245.84250158370347</v>
      </c>
      <c r="Z16" s="16">
        <v>250.81182332313932</v>
      </c>
      <c r="AA16" s="16">
        <v>265.54976572140822</v>
      </c>
      <c r="AB16" s="16">
        <v>281.57509312889971</v>
      </c>
      <c r="AC16" s="16">
        <v>278.12368407350914</v>
      </c>
      <c r="AD16" s="16">
        <v>287.84481947087284</v>
      </c>
      <c r="AE16" s="16">
        <v>282.43739493273927</v>
      </c>
      <c r="AF16" s="16">
        <v>282.23600936600417</v>
      </c>
      <c r="AG16" s="16">
        <v>321.9337997303989</v>
      </c>
      <c r="AH16" s="16">
        <v>309.64012286518903</v>
      </c>
      <c r="AI16" s="16">
        <v>307.92521106632938</v>
      </c>
      <c r="AJ16" s="16">
        <v>310.99663797617779</v>
      </c>
      <c r="AK16" s="16">
        <v>318.74970356512875</v>
      </c>
      <c r="AL16" s="16">
        <v>382.45290267556715</v>
      </c>
      <c r="AM16" s="16">
        <v>367.2771146891663</v>
      </c>
      <c r="AN16" s="16">
        <v>381.64013477878802</v>
      </c>
      <c r="AO16" s="16">
        <v>378.97776661036204</v>
      </c>
      <c r="AP16" s="16">
        <v>399.47366252623192</v>
      </c>
      <c r="AQ16" s="16">
        <v>386.28515974460663</v>
      </c>
      <c r="AR16" s="72">
        <v>429.75168103478649</v>
      </c>
      <c r="AS16" s="72">
        <v>425.29829092090768</v>
      </c>
      <c r="AT16" s="72">
        <v>438.46315442528277</v>
      </c>
      <c r="AU16" s="72">
        <v>449.09611278153659</v>
      </c>
      <c r="AV16" s="72">
        <v>479.55135035094952</v>
      </c>
      <c r="AW16" s="72">
        <v>492.27056723522736</v>
      </c>
      <c r="AX16" s="72">
        <v>513.36655737620958</v>
      </c>
      <c r="AY16" s="72">
        <v>446.64041168282489</v>
      </c>
      <c r="AZ16" s="72">
        <v>519.59207969446061</v>
      </c>
      <c r="BA16" s="72">
        <v>530.04922118179002</v>
      </c>
      <c r="BB16" s="72">
        <v>543.32528389297931</v>
      </c>
      <c r="BC16" s="72">
        <v>541.29163577908503</v>
      </c>
      <c r="BD16" s="72">
        <v>542.00716568561234</v>
      </c>
      <c r="BE16" s="72">
        <v>546.11179044080075</v>
      </c>
      <c r="BF16" s="72">
        <v>551.02893808126908</v>
      </c>
      <c r="BG16" s="72">
        <v>541.11542730593351</v>
      </c>
      <c r="BH16" s="72">
        <v>553.20131267066517</v>
      </c>
      <c r="BI16" s="72">
        <v>501.6772431005528</v>
      </c>
      <c r="BJ16" s="72">
        <v>506.55594163173811</v>
      </c>
      <c r="BK16" s="72">
        <v>512.9482873009149</v>
      </c>
      <c r="BL16" s="72">
        <v>546.66334264955617</v>
      </c>
      <c r="BM16" s="20"/>
      <c r="BN16" s="20"/>
      <c r="BO16" s="20"/>
      <c r="BP16" s="20"/>
      <c r="BQ16" s="20"/>
      <c r="BR16" s="20"/>
      <c r="BS16" s="20"/>
      <c r="BT16" s="20"/>
      <c r="BU16" s="20"/>
    </row>
    <row r="17" spans="1:73" s="19" customFormat="1" ht="18.95" customHeight="1" x14ac:dyDescent="0.2">
      <c r="A17" s="25" t="s">
        <v>12</v>
      </c>
      <c r="B17" s="16"/>
      <c r="C17" s="16"/>
      <c r="D17" s="16">
        <v>238.6626100374009</v>
      </c>
      <c r="E17" s="16">
        <v>244.00442715354234</v>
      </c>
      <c r="F17" s="16">
        <v>256.21367120534524</v>
      </c>
      <c r="G17" s="16">
        <v>258.57995600066471</v>
      </c>
      <c r="H17" s="16">
        <v>266.29969261891068</v>
      </c>
      <c r="I17" s="16">
        <v>273.00827093124673</v>
      </c>
      <c r="J17" s="16">
        <v>283.78536595140258</v>
      </c>
      <c r="K17" s="16">
        <v>297.11712133259215</v>
      </c>
      <c r="L17" s="16">
        <v>305.08312725332303</v>
      </c>
      <c r="M17" s="16">
        <v>312.38503080940745</v>
      </c>
      <c r="N17" s="16">
        <v>319.58898577426197</v>
      </c>
      <c r="O17" s="16">
        <v>324.11027487832251</v>
      </c>
      <c r="P17" s="16">
        <v>335.64639825581804</v>
      </c>
      <c r="Q17" s="16">
        <v>349.77991750604644</v>
      </c>
      <c r="R17" s="16">
        <v>384.47773281810458</v>
      </c>
      <c r="S17" s="16">
        <v>350.76255978343102</v>
      </c>
      <c r="T17" s="16">
        <v>430.13701988322305</v>
      </c>
      <c r="U17" s="16">
        <v>418.20054309394294</v>
      </c>
      <c r="V17" s="16">
        <v>378.26194680564305</v>
      </c>
      <c r="W17" s="16">
        <v>378.12260922588695</v>
      </c>
      <c r="X17" s="16">
        <v>451.88662511455937</v>
      </c>
      <c r="Y17" s="16">
        <v>448.55389580596466</v>
      </c>
      <c r="Z17" s="16">
        <v>452.12620677084743</v>
      </c>
      <c r="AA17" s="16">
        <v>462.06524271885218</v>
      </c>
      <c r="AB17" s="16">
        <v>498.91733423821336</v>
      </c>
      <c r="AC17" s="16">
        <v>510.39485752503947</v>
      </c>
      <c r="AD17" s="16">
        <v>518.46647785606513</v>
      </c>
      <c r="AE17" s="16">
        <v>515.03695930188667</v>
      </c>
      <c r="AF17" s="16">
        <v>543.19184140831101</v>
      </c>
      <c r="AG17" s="16">
        <v>576.07883337895839</v>
      </c>
      <c r="AH17" s="16">
        <v>592.64583969109083</v>
      </c>
      <c r="AI17" s="16">
        <v>596.09214954453034</v>
      </c>
      <c r="AJ17" s="16">
        <v>618.27635639235177</v>
      </c>
      <c r="AK17" s="16">
        <v>629.01749971107324</v>
      </c>
      <c r="AL17" s="16">
        <v>649.90430889548577</v>
      </c>
      <c r="AM17" s="16">
        <v>680.7685772560734</v>
      </c>
      <c r="AN17" s="16">
        <v>701.04214139492115</v>
      </c>
      <c r="AO17" s="16">
        <v>716.88621097786518</v>
      </c>
      <c r="AP17" s="16">
        <v>720.56466702931618</v>
      </c>
      <c r="AQ17" s="16">
        <v>747.19375354898784</v>
      </c>
      <c r="AR17" s="72">
        <v>753.76698070653902</v>
      </c>
      <c r="AS17" s="72">
        <v>751.12587827737377</v>
      </c>
      <c r="AT17" s="72">
        <v>740.40138513556747</v>
      </c>
      <c r="AU17" s="72">
        <v>739.27288602643046</v>
      </c>
      <c r="AV17" s="72">
        <v>758.86866178773755</v>
      </c>
      <c r="AW17" s="72">
        <v>781.35391995169766</v>
      </c>
      <c r="AX17" s="72">
        <v>786.56072723521595</v>
      </c>
      <c r="AY17" s="72">
        <v>792.39824499300289</v>
      </c>
      <c r="AZ17" s="72">
        <v>802.97600778139861</v>
      </c>
      <c r="BA17" s="72">
        <v>808.19493560627302</v>
      </c>
      <c r="BB17" s="72">
        <v>818.39486135875018</v>
      </c>
      <c r="BC17" s="72">
        <v>828.00625280684017</v>
      </c>
      <c r="BD17" s="72">
        <v>854.26340998672481</v>
      </c>
      <c r="BE17" s="72">
        <v>868.54064264709382</v>
      </c>
      <c r="BF17" s="72">
        <v>878.14738997868221</v>
      </c>
      <c r="BG17" s="72">
        <v>885.64734704914486</v>
      </c>
      <c r="BH17" s="72">
        <v>939.27030546711387</v>
      </c>
      <c r="BI17" s="72">
        <v>956.81665022136883</v>
      </c>
      <c r="BJ17" s="72">
        <v>985.74825424225605</v>
      </c>
      <c r="BK17" s="72">
        <v>1001.3824857230163</v>
      </c>
      <c r="BL17" s="72">
        <v>1144.9889022681784</v>
      </c>
      <c r="BM17" s="20"/>
      <c r="BN17" s="20"/>
      <c r="BO17" s="20"/>
      <c r="BP17" s="20"/>
      <c r="BQ17" s="20"/>
      <c r="BR17" s="20"/>
      <c r="BS17" s="20"/>
      <c r="BT17" s="20"/>
      <c r="BU17" s="20"/>
    </row>
    <row r="18" spans="1:73" s="19" customFormat="1" ht="18.95" customHeight="1" x14ac:dyDescent="0.2">
      <c r="A18" s="40" t="s">
        <v>102</v>
      </c>
      <c r="B18" s="16"/>
      <c r="C18" s="16"/>
      <c r="D18" s="16">
        <v>376.25932016264937</v>
      </c>
      <c r="E18" s="16">
        <v>433.98652410449159</v>
      </c>
      <c r="F18" s="16">
        <v>318.8801497984598</v>
      </c>
      <c r="G18" s="16">
        <v>680.08763186640113</v>
      </c>
      <c r="H18" s="16">
        <v>644.25392917106399</v>
      </c>
      <c r="I18" s="16">
        <v>635.00485445422146</v>
      </c>
      <c r="J18" s="16">
        <v>499.90998477616665</v>
      </c>
      <c r="K18" s="16">
        <v>516.70644268841329</v>
      </c>
      <c r="L18" s="16">
        <v>592.63226126830443</v>
      </c>
      <c r="M18" s="16">
        <v>672.71333774214906</v>
      </c>
      <c r="N18" s="16">
        <v>844.50339302035616</v>
      </c>
      <c r="O18" s="16">
        <v>918.31804052044367</v>
      </c>
      <c r="P18" s="16">
        <v>848.45996046720234</v>
      </c>
      <c r="Q18" s="16">
        <v>824.2310362774947</v>
      </c>
      <c r="R18" s="16">
        <v>766.97181283483906</v>
      </c>
      <c r="S18" s="16">
        <v>830.6491037921611</v>
      </c>
      <c r="T18" s="16">
        <v>873.35648199113564</v>
      </c>
      <c r="U18" s="16">
        <v>960.40664821686948</v>
      </c>
      <c r="V18" s="16">
        <v>961.13721055883275</v>
      </c>
      <c r="W18" s="16">
        <v>755.87068953882863</v>
      </c>
      <c r="X18" s="16">
        <v>1098.1907043082806</v>
      </c>
      <c r="Y18" s="16">
        <v>1137.2204880517424</v>
      </c>
      <c r="Z18" s="16">
        <v>1075.0030614152984</v>
      </c>
      <c r="AA18" s="16">
        <v>1186.1970720517745</v>
      </c>
      <c r="AB18" s="16">
        <v>1112.5323077755252</v>
      </c>
      <c r="AC18" s="16">
        <v>1176.6598456840782</v>
      </c>
      <c r="AD18" s="16">
        <v>1104.5363216517678</v>
      </c>
      <c r="AE18" s="16">
        <v>1279.3327285428613</v>
      </c>
      <c r="AF18" s="16">
        <v>1257.3264031518806</v>
      </c>
      <c r="AG18" s="16">
        <v>1384.5492281904233</v>
      </c>
      <c r="AH18" s="16">
        <v>1393.781298610226</v>
      </c>
      <c r="AI18" s="16">
        <v>1344.3257187012234</v>
      </c>
      <c r="AJ18" s="16">
        <v>1469.1730175128573</v>
      </c>
      <c r="AK18" s="16">
        <v>1591.2960824364629</v>
      </c>
      <c r="AL18" s="16">
        <v>1499.7559010951809</v>
      </c>
      <c r="AM18" s="16">
        <v>1548.2889158136038</v>
      </c>
      <c r="AN18" s="16">
        <v>1530.5193018994873</v>
      </c>
      <c r="AO18" s="16">
        <v>1623.0264704708302</v>
      </c>
      <c r="AP18" s="16">
        <v>1667.5449529760342</v>
      </c>
      <c r="AQ18" s="16">
        <v>1809.0680537322853</v>
      </c>
      <c r="AR18" s="72">
        <v>1847.1340885523914</v>
      </c>
      <c r="AS18" s="72">
        <v>1956.2931587597902</v>
      </c>
      <c r="AT18" s="72">
        <v>1920.4474970622882</v>
      </c>
      <c r="AU18" s="72">
        <v>2015.117909993246</v>
      </c>
      <c r="AV18" s="72">
        <v>1882.2381800799769</v>
      </c>
      <c r="AW18" s="72">
        <v>1955.4664956592903</v>
      </c>
      <c r="AX18" s="72">
        <v>1965.6377092171715</v>
      </c>
      <c r="AY18" s="72">
        <v>1819.4561588526042</v>
      </c>
      <c r="AZ18" s="72">
        <v>1536.910363446664</v>
      </c>
      <c r="BA18" s="72">
        <v>1953.8499974993281</v>
      </c>
      <c r="BB18" s="72">
        <v>2040.0761957300888</v>
      </c>
      <c r="BC18" s="72">
        <v>2173.6316422953546</v>
      </c>
      <c r="BD18" s="72">
        <v>2263.7197723101435</v>
      </c>
      <c r="BE18" s="72">
        <v>2240.4402810313595</v>
      </c>
      <c r="BF18" s="72">
        <v>2136.5983560130362</v>
      </c>
      <c r="BG18" s="72">
        <v>2281.9736993066326</v>
      </c>
      <c r="BH18" s="72">
        <v>2364.6851683322002</v>
      </c>
      <c r="BI18" s="72">
        <v>2280.2817285808728</v>
      </c>
      <c r="BJ18" s="72">
        <v>2345.8444024789651</v>
      </c>
      <c r="BK18" s="72">
        <v>2745.3039310088243</v>
      </c>
      <c r="BL18" s="72">
        <v>2671.5544058043506</v>
      </c>
      <c r="BM18" s="20"/>
      <c r="BN18" s="20"/>
      <c r="BO18" s="20"/>
      <c r="BP18" s="20"/>
      <c r="BQ18" s="20"/>
      <c r="BR18" s="20"/>
      <c r="BS18" s="20"/>
      <c r="BT18" s="20"/>
      <c r="BU18" s="20"/>
    </row>
    <row r="19" spans="1:73" s="59" customFormat="1" ht="18.95" customHeight="1" x14ac:dyDescent="0.2">
      <c r="A19" s="57" t="s">
        <v>98</v>
      </c>
      <c r="B19" s="58"/>
      <c r="C19" s="58"/>
      <c r="D19" s="58">
        <v>4285.6590377750736</v>
      </c>
      <c r="E19" s="58">
        <v>3794.9139616034649</v>
      </c>
      <c r="F19" s="58">
        <v>4065.5886633067653</v>
      </c>
      <c r="G19" s="58">
        <v>6400.3399799884464</v>
      </c>
      <c r="H19" s="58">
        <v>5186.8178712221325</v>
      </c>
      <c r="I19" s="58">
        <v>5286.8955426834436</v>
      </c>
      <c r="J19" s="58">
        <v>6149.1292983550138</v>
      </c>
      <c r="K19" s="58">
        <v>7614.0414841603661</v>
      </c>
      <c r="L19" s="58">
        <v>7585.1285717132896</v>
      </c>
      <c r="M19" s="58">
        <v>8458.7608465275771</v>
      </c>
      <c r="N19" s="58">
        <v>6803.9078972625512</v>
      </c>
      <c r="O19" s="58">
        <v>6797.065391707255</v>
      </c>
      <c r="P19" s="58">
        <v>9923.2710251319622</v>
      </c>
      <c r="Q19" s="58">
        <v>6065.1567759673226</v>
      </c>
      <c r="R19" s="58">
        <v>7122.0640005913183</v>
      </c>
      <c r="S19" s="58">
        <v>7922.6991830342004</v>
      </c>
      <c r="T19" s="58">
        <v>9302.9739467367745</v>
      </c>
      <c r="U19" s="58">
        <v>10667.537826013857</v>
      </c>
      <c r="V19" s="58">
        <v>7947.3769663562325</v>
      </c>
      <c r="W19" s="58">
        <v>5451.2974625406005</v>
      </c>
      <c r="X19" s="58">
        <v>-456.43458376183224</v>
      </c>
      <c r="Y19" s="58">
        <v>2546.3108581976226</v>
      </c>
      <c r="Z19" s="58">
        <v>9591.8596590845227</v>
      </c>
      <c r="AA19" s="58">
        <v>24775.639179940641</v>
      </c>
      <c r="AB19" s="58">
        <v>9947.4899401792518</v>
      </c>
      <c r="AC19" s="58">
        <v>9831.2489736791231</v>
      </c>
      <c r="AD19" s="58">
        <v>10276.908681977671</v>
      </c>
      <c r="AE19" s="58">
        <v>10514.13853585849</v>
      </c>
      <c r="AF19" s="58">
        <v>10897.864838698293</v>
      </c>
      <c r="AG19" s="58">
        <v>10811.38061472962</v>
      </c>
      <c r="AH19" s="58">
        <v>12304.835250924367</v>
      </c>
      <c r="AI19" s="58">
        <v>10662.059701673159</v>
      </c>
      <c r="AJ19" s="58">
        <v>11460.627478714834</v>
      </c>
      <c r="AK19" s="58">
        <v>11606.009624811777</v>
      </c>
      <c r="AL19" s="58">
        <v>11848.537736886941</v>
      </c>
      <c r="AM19" s="58">
        <v>12266.840936004248</v>
      </c>
      <c r="AN19" s="58">
        <v>12989.310098877784</v>
      </c>
      <c r="AO19" s="58">
        <v>12761.243822830571</v>
      </c>
      <c r="AP19" s="58">
        <v>13059.142471473066</v>
      </c>
      <c r="AQ19" s="58">
        <v>13407.07239535237</v>
      </c>
      <c r="AR19" s="82">
        <v>14088.284145029713</v>
      </c>
      <c r="AS19" s="82">
        <v>14006.482437400189</v>
      </c>
      <c r="AT19" s="82">
        <v>14154.10531486513</v>
      </c>
      <c r="AU19" s="82">
        <v>14547.236151862422</v>
      </c>
      <c r="AV19" s="82">
        <v>15750.121467215627</v>
      </c>
      <c r="AW19" s="82">
        <v>15658.098874999689</v>
      </c>
      <c r="AX19" s="82">
        <v>14746.296886707472</v>
      </c>
      <c r="AY19" s="82">
        <v>13685.481627234867</v>
      </c>
      <c r="AZ19" s="82">
        <v>15442.219050240217</v>
      </c>
      <c r="BA19" s="82">
        <v>15330.557087759713</v>
      </c>
      <c r="BB19" s="82">
        <v>15612.500449824824</v>
      </c>
      <c r="BC19" s="82">
        <v>15677.201860989457</v>
      </c>
      <c r="BD19" s="82">
        <v>16064.573380157137</v>
      </c>
      <c r="BE19" s="82">
        <v>16749.228750572682</v>
      </c>
      <c r="BF19" s="82">
        <v>17169.059859110464</v>
      </c>
      <c r="BG19" s="82">
        <v>17805.97531757224</v>
      </c>
      <c r="BH19" s="82">
        <v>19512.185632634992</v>
      </c>
      <c r="BI19" s="82">
        <v>19384.303553529488</v>
      </c>
      <c r="BJ19" s="82">
        <v>18790.705969251685</v>
      </c>
      <c r="BK19" s="82">
        <v>20668.561533371514</v>
      </c>
      <c r="BL19" s="82">
        <v>20530.884312396389</v>
      </c>
    </row>
    <row r="20" spans="1:73" s="19" customFormat="1" ht="18.95" customHeight="1" x14ac:dyDescent="0.2">
      <c r="A20" s="41" t="s">
        <v>73</v>
      </c>
      <c r="B20" s="16"/>
      <c r="C20" s="16"/>
      <c r="D20" s="16">
        <v>1345.8015879832708</v>
      </c>
      <c r="E20" s="16">
        <v>800.49290070941208</v>
      </c>
      <c r="F20" s="16">
        <v>1033.7361285754259</v>
      </c>
      <c r="G20" s="16">
        <v>3203.6534763511218</v>
      </c>
      <c r="H20" s="16">
        <v>1420.4681627547625</v>
      </c>
      <c r="I20" s="16">
        <v>1222.2019196638005</v>
      </c>
      <c r="J20" s="16">
        <v>1316.1345697021513</v>
      </c>
      <c r="K20" s="16">
        <v>2624.3825972700079</v>
      </c>
      <c r="L20" s="16">
        <v>1864.7834283885627</v>
      </c>
      <c r="M20" s="16">
        <v>2879.6937104274261</v>
      </c>
      <c r="N20" s="16">
        <v>1623.0036619227396</v>
      </c>
      <c r="O20" s="16">
        <v>1523.6561845008746</v>
      </c>
      <c r="P20" s="16">
        <v>4573.9546585395774</v>
      </c>
      <c r="Q20" s="16">
        <v>727.07300898763765</v>
      </c>
      <c r="R20" s="16">
        <v>1287.931586960065</v>
      </c>
      <c r="S20" s="16">
        <v>1424.5252355539169</v>
      </c>
      <c r="T20" s="16">
        <v>1562.2653167301062</v>
      </c>
      <c r="U20" s="16">
        <v>2967.6895480586845</v>
      </c>
      <c r="V20" s="16">
        <v>1821.767207857627</v>
      </c>
      <c r="W20" s="16">
        <v>2107.8871096369512</v>
      </c>
      <c r="X20" s="16">
        <v>1760.0286781356892</v>
      </c>
      <c r="Y20" s="16">
        <v>3068.8727515956534</v>
      </c>
      <c r="Z20" s="16">
        <v>1582.4365121454271</v>
      </c>
      <c r="AA20" s="16">
        <v>1738.8686570826719</v>
      </c>
      <c r="AB20" s="16">
        <v>2668.5638390131608</v>
      </c>
      <c r="AC20" s="16">
        <v>1950.2967040199128</v>
      </c>
      <c r="AD20" s="16">
        <v>2000.2546177953163</v>
      </c>
      <c r="AE20" s="16">
        <v>2053.8216134082263</v>
      </c>
      <c r="AF20" s="16">
        <v>2069.5877774080668</v>
      </c>
      <c r="AG20" s="16">
        <v>1832.3686657101616</v>
      </c>
      <c r="AH20" s="16">
        <v>3602.5381733696622</v>
      </c>
      <c r="AI20" s="16">
        <v>1782.436525622893</v>
      </c>
      <c r="AJ20" s="16">
        <v>2327.1840203419606</v>
      </c>
      <c r="AK20" s="16">
        <v>2387.3499138891507</v>
      </c>
      <c r="AL20" s="16">
        <v>2508.5502758618359</v>
      </c>
      <c r="AM20" s="16">
        <v>2608.9189139424661</v>
      </c>
      <c r="AN20" s="16">
        <v>2770.2001657005462</v>
      </c>
      <c r="AO20" s="16">
        <v>2457.9473263700011</v>
      </c>
      <c r="AP20" s="16">
        <v>2778.5120514112077</v>
      </c>
      <c r="AQ20" s="16">
        <v>2918.3183849119423</v>
      </c>
      <c r="AR20" s="72">
        <v>2893.9415891798894</v>
      </c>
      <c r="AS20" s="72">
        <v>2885.8993236658398</v>
      </c>
      <c r="AT20" s="72">
        <v>2846.543205548739</v>
      </c>
      <c r="AU20" s="72">
        <v>2791.9348144619944</v>
      </c>
      <c r="AV20" s="72">
        <v>3090.6923030104822</v>
      </c>
      <c r="AW20" s="72">
        <v>3104.1582124868601</v>
      </c>
      <c r="AX20" s="72">
        <v>2876.709869237257</v>
      </c>
      <c r="AY20" s="72">
        <v>2686.6096026420637</v>
      </c>
      <c r="AZ20" s="72">
        <v>3053.6430770551096</v>
      </c>
      <c r="BA20" s="72">
        <v>2947.9042282302071</v>
      </c>
      <c r="BB20" s="72">
        <v>2857.8214993472939</v>
      </c>
      <c r="BC20" s="72">
        <v>2879.8174098950767</v>
      </c>
      <c r="BD20" s="72">
        <v>3001.9489035309748</v>
      </c>
      <c r="BE20" s="72">
        <v>3148.3449155511807</v>
      </c>
      <c r="BF20" s="72">
        <v>3541.2279305980774</v>
      </c>
      <c r="BG20" s="72">
        <v>3954.5893187073989</v>
      </c>
      <c r="BH20" s="72">
        <v>4253.372766765654</v>
      </c>
      <c r="BI20" s="72">
        <v>3919.1817779932312</v>
      </c>
      <c r="BJ20" s="72">
        <v>4059.7851388619129</v>
      </c>
      <c r="BK20" s="72">
        <v>4780.590609248854</v>
      </c>
      <c r="BL20" s="72">
        <v>5469.5942344825789</v>
      </c>
      <c r="BM20" s="20"/>
      <c r="BN20" s="20"/>
      <c r="BO20" s="20"/>
      <c r="BP20" s="20"/>
      <c r="BQ20" s="20"/>
      <c r="BR20" s="20"/>
      <c r="BS20" s="20"/>
      <c r="BT20" s="20"/>
      <c r="BU20" s="20"/>
    </row>
    <row r="21" spans="1:73" s="19" customFormat="1" ht="18.95" customHeight="1" x14ac:dyDescent="0.2">
      <c r="A21" s="41" t="s">
        <v>74</v>
      </c>
      <c r="B21" s="16"/>
      <c r="C21" s="16"/>
      <c r="D21" s="16">
        <v>299.30931690658775</v>
      </c>
      <c r="E21" s="16">
        <v>292.10739161065527</v>
      </c>
      <c r="F21" s="16">
        <v>318.35639857471421</v>
      </c>
      <c r="G21" s="16">
        <v>345.66337158963785</v>
      </c>
      <c r="H21" s="16">
        <v>367.82584044956508</v>
      </c>
      <c r="I21" s="16">
        <v>361.7036178419886</v>
      </c>
      <c r="J21" s="16">
        <v>364.89696983830851</v>
      </c>
      <c r="K21" s="16">
        <v>386.17720206193303</v>
      </c>
      <c r="L21" s="16">
        <v>409.66378083940236</v>
      </c>
      <c r="M21" s="16">
        <v>410.38918709051535</v>
      </c>
      <c r="N21" s="16">
        <v>479.29407980033324</v>
      </c>
      <c r="O21" s="16">
        <v>476.35004017929998</v>
      </c>
      <c r="P21" s="16">
        <v>542.75068750635182</v>
      </c>
      <c r="Q21" s="16">
        <v>503.93408643027118</v>
      </c>
      <c r="R21" s="16">
        <v>516.29677335447082</v>
      </c>
      <c r="S21" s="16">
        <v>499.34597695062672</v>
      </c>
      <c r="T21" s="16">
        <v>557.55635846133328</v>
      </c>
      <c r="U21" s="16">
        <v>561.83302963496055</v>
      </c>
      <c r="V21" s="16">
        <v>557.1011503417883</v>
      </c>
      <c r="W21" s="16">
        <v>591.80493305983919</v>
      </c>
      <c r="X21" s="16">
        <v>639.47979467592029</v>
      </c>
      <c r="Y21" s="16">
        <v>620.26985590562958</v>
      </c>
      <c r="Z21" s="16">
        <v>641.72590310198098</v>
      </c>
      <c r="AA21" s="16">
        <v>649.68476299425674</v>
      </c>
      <c r="AB21" s="16">
        <v>684.15633585917681</v>
      </c>
      <c r="AC21" s="16">
        <v>682.68987618153153</v>
      </c>
      <c r="AD21" s="16">
        <v>744.13738322175311</v>
      </c>
      <c r="AE21" s="16">
        <v>786.02419159465376</v>
      </c>
      <c r="AF21" s="16">
        <v>842.37866620071361</v>
      </c>
      <c r="AG21" s="16">
        <v>859.0429319051317</v>
      </c>
      <c r="AH21" s="16">
        <v>832.64268542982893</v>
      </c>
      <c r="AI21" s="16">
        <v>854.66806443293251</v>
      </c>
      <c r="AJ21" s="16">
        <v>871.01794848071336</v>
      </c>
      <c r="AK21" s="16">
        <v>895.53774226911867</v>
      </c>
      <c r="AL21" s="16">
        <v>913.04494487863758</v>
      </c>
      <c r="AM21" s="16">
        <v>941.06965590845618</v>
      </c>
      <c r="AN21" s="16">
        <v>1021.3898391962682</v>
      </c>
      <c r="AO21" s="16">
        <v>1003.6145734864799</v>
      </c>
      <c r="AP21" s="16">
        <v>1036.0757012194797</v>
      </c>
      <c r="AQ21" s="16">
        <v>1050.2421206216911</v>
      </c>
      <c r="AR21" s="72">
        <v>1120.4828512901747</v>
      </c>
      <c r="AS21" s="72">
        <v>1095.4299879065529</v>
      </c>
      <c r="AT21" s="72">
        <v>1119.6881491311497</v>
      </c>
      <c r="AU21" s="72">
        <v>1181.8351813254806</v>
      </c>
      <c r="AV21" s="72">
        <v>1325.0505920316518</v>
      </c>
      <c r="AW21" s="72">
        <v>1253.6801973532715</v>
      </c>
      <c r="AX21" s="72">
        <v>1158.9902889002813</v>
      </c>
      <c r="AY21" s="72">
        <v>1054.3802391068357</v>
      </c>
      <c r="AZ21" s="72">
        <v>1345.6508233343579</v>
      </c>
      <c r="BA21" s="72">
        <v>1213.1758302776564</v>
      </c>
      <c r="BB21" s="72">
        <v>1111.5335250979547</v>
      </c>
      <c r="BC21" s="72">
        <v>1134.0734372711024</v>
      </c>
      <c r="BD21" s="72">
        <v>1176.312864484004</v>
      </c>
      <c r="BE21" s="72">
        <v>1331.3080576051159</v>
      </c>
      <c r="BF21" s="72">
        <v>1322.1507466297091</v>
      </c>
      <c r="BG21" s="72">
        <v>1353.5060474749675</v>
      </c>
      <c r="BH21" s="72">
        <v>1469.300583865363</v>
      </c>
      <c r="BI21" s="72">
        <v>1759.4210698450288</v>
      </c>
      <c r="BJ21" s="72">
        <v>1799.5501274671803</v>
      </c>
      <c r="BK21" s="72">
        <v>1717.8465787927153</v>
      </c>
      <c r="BL21" s="72">
        <v>1658.2087319470868</v>
      </c>
      <c r="BM21" s="20"/>
      <c r="BN21" s="20"/>
      <c r="BO21" s="20"/>
      <c r="BP21" s="20"/>
      <c r="BQ21" s="20"/>
      <c r="BR21" s="20"/>
      <c r="BS21" s="20"/>
      <c r="BT21" s="20"/>
      <c r="BU21" s="20"/>
    </row>
    <row r="22" spans="1:73" s="19" customFormat="1" ht="18.95" customHeight="1" x14ac:dyDescent="0.2">
      <c r="A22" s="41" t="s">
        <v>75</v>
      </c>
      <c r="B22" s="16"/>
      <c r="C22" s="16"/>
      <c r="D22" s="16">
        <v>263.64096341114663</v>
      </c>
      <c r="E22" s="16">
        <v>225.14895093461104</v>
      </c>
      <c r="F22" s="16">
        <v>222.03733580857266</v>
      </c>
      <c r="G22" s="16">
        <v>237.33429527938372</v>
      </c>
      <c r="H22" s="16">
        <v>305.03696614876833</v>
      </c>
      <c r="I22" s="16">
        <v>326.61885062958544</v>
      </c>
      <c r="J22" s="16">
        <v>319.04112657679173</v>
      </c>
      <c r="K22" s="16">
        <v>315.81744600436764</v>
      </c>
      <c r="L22" s="16">
        <v>334.27908176238424</v>
      </c>
      <c r="M22" s="16">
        <v>339.33643963734761</v>
      </c>
      <c r="N22" s="16">
        <v>380.85789269827956</v>
      </c>
      <c r="O22" s="16">
        <v>390.85573279717397</v>
      </c>
      <c r="P22" s="16">
        <v>457.29546283759237</v>
      </c>
      <c r="Q22" s="16">
        <v>423.42817590441234</v>
      </c>
      <c r="R22" s="16">
        <v>418.20592020588845</v>
      </c>
      <c r="S22" s="16">
        <v>426.99523622818941</v>
      </c>
      <c r="T22" s="16">
        <v>502.05205852422728</v>
      </c>
      <c r="U22" s="16">
        <v>413.08875089274596</v>
      </c>
      <c r="V22" s="16">
        <v>490.48029721763146</v>
      </c>
      <c r="W22" s="16">
        <v>500.93655194367085</v>
      </c>
      <c r="X22" s="16">
        <v>572.1885190222954</v>
      </c>
      <c r="Y22" s="16">
        <v>512.78982347798126</v>
      </c>
      <c r="Z22" s="16">
        <v>613.17707620876081</v>
      </c>
      <c r="AA22" s="16">
        <v>557.17635558676841</v>
      </c>
      <c r="AB22" s="16">
        <v>597.57844329025852</v>
      </c>
      <c r="AC22" s="16">
        <v>522.98734507235588</v>
      </c>
      <c r="AD22" s="16">
        <v>564.52920487552592</v>
      </c>
      <c r="AE22" s="16">
        <v>549.69494917933241</v>
      </c>
      <c r="AF22" s="16">
        <v>619.78422321656751</v>
      </c>
      <c r="AG22" s="16">
        <v>593.19807935497499</v>
      </c>
      <c r="AH22" s="16">
        <v>676.74090675440925</v>
      </c>
      <c r="AI22" s="16">
        <v>608.0979463421703</v>
      </c>
      <c r="AJ22" s="16">
        <v>766.04303105137615</v>
      </c>
      <c r="AK22" s="16">
        <v>765.47344086078328</v>
      </c>
      <c r="AL22" s="16">
        <v>809.01700995140175</v>
      </c>
      <c r="AM22" s="16">
        <v>870.99252859451383</v>
      </c>
      <c r="AN22" s="16">
        <v>984.60516892137491</v>
      </c>
      <c r="AO22" s="16">
        <v>895.81273402347483</v>
      </c>
      <c r="AP22" s="16">
        <v>884.57258991841604</v>
      </c>
      <c r="AQ22" s="16">
        <v>904.32044842358903</v>
      </c>
      <c r="AR22" s="72">
        <v>1001.8484255507342</v>
      </c>
      <c r="AS22" s="72">
        <v>916.48419732862681</v>
      </c>
      <c r="AT22" s="72">
        <v>917.0373773043932</v>
      </c>
      <c r="AU22" s="72">
        <v>991.75192235028692</v>
      </c>
      <c r="AV22" s="72">
        <v>1119.3534416196374</v>
      </c>
      <c r="AW22" s="72">
        <v>1067.0605883673541</v>
      </c>
      <c r="AX22" s="72">
        <v>937.22510012388864</v>
      </c>
      <c r="AY22" s="72">
        <v>521.2307038458431</v>
      </c>
      <c r="AZ22" s="72">
        <v>817.09180815785828</v>
      </c>
      <c r="BA22" s="72">
        <v>828.63015086589894</v>
      </c>
      <c r="BB22" s="72">
        <v>932.42842296269328</v>
      </c>
      <c r="BC22" s="72">
        <v>970.61248076297193</v>
      </c>
      <c r="BD22" s="72">
        <v>848.21291740486379</v>
      </c>
      <c r="BE22" s="72">
        <v>1009.0418546284598</v>
      </c>
      <c r="BF22" s="72">
        <v>783.95780755389785</v>
      </c>
      <c r="BG22" s="72">
        <v>952.9042893841463</v>
      </c>
      <c r="BH22" s="72">
        <v>862.06583077050436</v>
      </c>
      <c r="BI22" s="72">
        <v>983.65117365570825</v>
      </c>
      <c r="BJ22" s="72">
        <v>878.96251611484058</v>
      </c>
      <c r="BK22" s="72">
        <v>1303.4310109196249</v>
      </c>
      <c r="BL22" s="72">
        <v>1126.1751842878512</v>
      </c>
      <c r="BM22" s="20"/>
      <c r="BN22" s="20"/>
      <c r="BO22" s="20"/>
      <c r="BP22" s="20"/>
      <c r="BQ22" s="20"/>
      <c r="BR22" s="20"/>
      <c r="BS22" s="20"/>
      <c r="BT22" s="20"/>
      <c r="BU22" s="20"/>
    </row>
    <row r="23" spans="1:73" s="19" customFormat="1" ht="18.95" customHeight="1" x14ac:dyDescent="0.2">
      <c r="A23" s="41" t="s">
        <v>76</v>
      </c>
      <c r="B23" s="16"/>
      <c r="C23" s="16"/>
      <c r="D23" s="16">
        <v>0</v>
      </c>
      <c r="E23" s="16">
        <v>0</v>
      </c>
      <c r="F23" s="16">
        <v>0</v>
      </c>
      <c r="G23" s="16">
        <v>0</v>
      </c>
      <c r="H23" s="16">
        <v>91.175744730057261</v>
      </c>
      <c r="I23" s="16">
        <v>132.2605832378153</v>
      </c>
      <c r="J23" s="16">
        <v>128.80426545297104</v>
      </c>
      <c r="K23" s="16">
        <v>129.57880404470754</v>
      </c>
      <c r="L23" s="16">
        <v>162.10137235620599</v>
      </c>
      <c r="M23" s="16">
        <v>176.35472759699087</v>
      </c>
      <c r="N23" s="16">
        <v>173.48699575685961</v>
      </c>
      <c r="O23" s="16">
        <v>195.50348982909532</v>
      </c>
      <c r="P23" s="16">
        <v>223.56030020992358</v>
      </c>
      <c r="Q23" s="16">
        <v>257.88640138943788</v>
      </c>
      <c r="R23" s="16">
        <v>261.35579310887454</v>
      </c>
      <c r="S23" s="16">
        <v>250.2000818435726</v>
      </c>
      <c r="T23" s="16">
        <v>291.92072856862541</v>
      </c>
      <c r="U23" s="16">
        <v>334.88905147459855</v>
      </c>
      <c r="V23" s="16">
        <v>368.71782800975279</v>
      </c>
      <c r="W23" s="16">
        <v>386.28771902905794</v>
      </c>
      <c r="X23" s="16">
        <v>457.46614491116327</v>
      </c>
      <c r="Y23" s="16">
        <v>481.3947606387369</v>
      </c>
      <c r="Z23" s="16">
        <v>436.7585031885958</v>
      </c>
      <c r="AA23" s="16">
        <v>435.98003236756483</v>
      </c>
      <c r="AB23" s="16">
        <v>418.62416827175088</v>
      </c>
      <c r="AC23" s="16">
        <v>440.49003999046289</v>
      </c>
      <c r="AD23" s="16">
        <v>440.11954239400541</v>
      </c>
      <c r="AE23" s="16">
        <v>449.20341215108357</v>
      </c>
      <c r="AF23" s="16">
        <v>536.81177197244335</v>
      </c>
      <c r="AG23" s="16">
        <v>593.85982546358264</v>
      </c>
      <c r="AH23" s="16">
        <v>525.73604926926339</v>
      </c>
      <c r="AI23" s="16">
        <v>618.66397414237792</v>
      </c>
      <c r="AJ23" s="16">
        <v>561.85554752821031</v>
      </c>
      <c r="AK23" s="16">
        <v>562.12734283344184</v>
      </c>
      <c r="AL23" s="16">
        <v>528.67012134403058</v>
      </c>
      <c r="AM23" s="16">
        <v>477.20466178156374</v>
      </c>
      <c r="AN23" s="16">
        <v>461.30347459587392</v>
      </c>
      <c r="AO23" s="16">
        <v>479.74591247916806</v>
      </c>
      <c r="AP23" s="16">
        <v>496.29878273566419</v>
      </c>
      <c r="AQ23" s="16">
        <v>527.70442491250992</v>
      </c>
      <c r="AR23" s="72">
        <v>566.64498526787838</v>
      </c>
      <c r="AS23" s="72">
        <v>605.82633538385676</v>
      </c>
      <c r="AT23" s="72">
        <v>605.32515062606581</v>
      </c>
      <c r="AU23" s="72">
        <v>620.7709127248246</v>
      </c>
      <c r="AV23" s="72">
        <v>677.25820369100438</v>
      </c>
      <c r="AW23" s="72">
        <v>696.57895272054236</v>
      </c>
      <c r="AX23" s="72">
        <v>611.35701889460597</v>
      </c>
      <c r="AY23" s="72">
        <v>570.03922607022059</v>
      </c>
      <c r="AZ23" s="72">
        <v>616.78175891637113</v>
      </c>
      <c r="BA23" s="72">
        <v>655.64621214298791</v>
      </c>
      <c r="BB23" s="72">
        <v>691.53964349705814</v>
      </c>
      <c r="BC23" s="72">
        <v>714.17807459157132</v>
      </c>
      <c r="BD23" s="72">
        <v>674.62305094553631</v>
      </c>
      <c r="BE23" s="72">
        <v>694.26057103519929</v>
      </c>
      <c r="BF23" s="72">
        <v>692.81138329616613</v>
      </c>
      <c r="BG23" s="72">
        <v>683.25244792041576</v>
      </c>
      <c r="BH23" s="72">
        <v>664.6470306750133</v>
      </c>
      <c r="BI23" s="72">
        <v>679.3740639878522</v>
      </c>
      <c r="BJ23" s="72">
        <v>714.64599180250104</v>
      </c>
      <c r="BK23" s="72">
        <v>777.19039196401832</v>
      </c>
      <c r="BL23" s="72">
        <v>874.14775357011661</v>
      </c>
      <c r="BM23" s="20"/>
      <c r="BN23" s="20"/>
      <c r="BO23" s="20"/>
      <c r="BP23" s="20"/>
      <c r="BQ23" s="20"/>
      <c r="BR23" s="20"/>
      <c r="BS23" s="20"/>
      <c r="BT23" s="20"/>
      <c r="BU23" s="20"/>
    </row>
    <row r="24" spans="1:73" s="19" customFormat="1" ht="18.95" customHeight="1" x14ac:dyDescent="0.2">
      <c r="A24" s="41" t="s">
        <v>77</v>
      </c>
      <c r="B24" s="16"/>
      <c r="C24" s="16"/>
      <c r="D24" s="16">
        <v>190.39310086885519</v>
      </c>
      <c r="E24" s="16">
        <v>234.15214039271802</v>
      </c>
      <c r="F24" s="16">
        <v>225.40726621611239</v>
      </c>
      <c r="G24" s="16">
        <v>212.2641436015823</v>
      </c>
      <c r="H24" s="16">
        <v>182.09324877583643</v>
      </c>
      <c r="I24" s="16">
        <v>227.95716509952072</v>
      </c>
      <c r="J24" s="16">
        <v>225.18089029177682</v>
      </c>
      <c r="K24" s="16">
        <v>242.18587742953096</v>
      </c>
      <c r="L24" s="16">
        <v>323.98327559253835</v>
      </c>
      <c r="M24" s="16">
        <v>283.23336921178532</v>
      </c>
      <c r="N24" s="16">
        <v>251.85855137167474</v>
      </c>
      <c r="O24" s="16">
        <v>316.00868104319079</v>
      </c>
      <c r="P24" s="16">
        <v>305.64845785688254</v>
      </c>
      <c r="Q24" s="16">
        <v>280.02926822246184</v>
      </c>
      <c r="R24" s="16">
        <v>283.84585830938607</v>
      </c>
      <c r="S24" s="16">
        <v>283.62646157781103</v>
      </c>
      <c r="T24" s="16">
        <v>316.60268276871625</v>
      </c>
      <c r="U24" s="16">
        <v>321.89187749843876</v>
      </c>
      <c r="V24" s="16">
        <v>340.63799212649451</v>
      </c>
      <c r="W24" s="16">
        <v>368.26624945907491</v>
      </c>
      <c r="X24" s="16">
        <v>419.37198337077598</v>
      </c>
      <c r="Y24" s="16">
        <v>444.96171707484609</v>
      </c>
      <c r="Z24" s="16">
        <v>487.23959040237406</v>
      </c>
      <c r="AA24" s="16">
        <v>519.26101865681642</v>
      </c>
      <c r="AB24" s="16">
        <v>524.62453849053816</v>
      </c>
      <c r="AC24" s="16">
        <v>612.45792944745017</v>
      </c>
      <c r="AD24" s="16">
        <v>579.6926515802453</v>
      </c>
      <c r="AE24" s="16">
        <v>583.88626861563546</v>
      </c>
      <c r="AF24" s="16">
        <v>689.38852109513914</v>
      </c>
      <c r="AG24" s="16">
        <v>680.88326403337942</v>
      </c>
      <c r="AH24" s="16">
        <v>706.61283701935986</v>
      </c>
      <c r="AI24" s="16">
        <v>687.05899297041253</v>
      </c>
      <c r="AJ24" s="16">
        <v>703.40507456296768</v>
      </c>
      <c r="AK24" s="16">
        <v>664.23911266452058</v>
      </c>
      <c r="AL24" s="16">
        <v>748.88501371042298</v>
      </c>
      <c r="AM24" s="16">
        <v>754.92265401803354</v>
      </c>
      <c r="AN24" s="16">
        <v>775.46793750488632</v>
      </c>
      <c r="AO24" s="16">
        <v>776.95138927119331</v>
      </c>
      <c r="AP24" s="16">
        <v>741.87171054818646</v>
      </c>
      <c r="AQ24" s="16">
        <v>771.78448024376723</v>
      </c>
      <c r="AR24" s="72">
        <v>780.99090414436671</v>
      </c>
      <c r="AS24" s="72">
        <v>806.23063929648458</v>
      </c>
      <c r="AT24" s="72">
        <v>886.63519023894003</v>
      </c>
      <c r="AU24" s="72">
        <v>982.71787445996563</v>
      </c>
      <c r="AV24" s="72">
        <v>1092.3649645700045</v>
      </c>
      <c r="AW24" s="72">
        <v>1065.5472215887492</v>
      </c>
      <c r="AX24" s="72">
        <v>965.29308004153154</v>
      </c>
      <c r="AY24" s="72">
        <v>693.06774083773257</v>
      </c>
      <c r="AZ24" s="72">
        <v>1124.4908819444145</v>
      </c>
      <c r="BA24" s="72">
        <v>964.88872677031566</v>
      </c>
      <c r="BB24" s="72">
        <v>1053.8923098246296</v>
      </c>
      <c r="BC24" s="72">
        <v>959.71086114669288</v>
      </c>
      <c r="BD24" s="72">
        <v>1150.75777366027</v>
      </c>
      <c r="BE24" s="72">
        <v>1091.9107530854531</v>
      </c>
      <c r="BF24" s="72">
        <v>1243.0773161252625</v>
      </c>
      <c r="BG24" s="72">
        <v>1171.5428281669342</v>
      </c>
      <c r="BH24" s="72">
        <v>1337.9684308971105</v>
      </c>
      <c r="BI24" s="72">
        <v>1494.5219830390279</v>
      </c>
      <c r="BJ24" s="72">
        <v>921.21990202891686</v>
      </c>
      <c r="BK24" s="72">
        <v>1372.3335824804303</v>
      </c>
      <c r="BL24" s="72">
        <v>1466.1277640939547</v>
      </c>
      <c r="BM24" s="20"/>
      <c r="BN24" s="20"/>
      <c r="BO24" s="20"/>
      <c r="BP24" s="20"/>
      <c r="BQ24" s="20"/>
      <c r="BR24" s="20"/>
      <c r="BS24" s="20"/>
      <c r="BT24" s="20"/>
      <c r="BU24" s="20"/>
    </row>
    <row r="25" spans="1:73" s="19" customFormat="1" ht="18.95" customHeight="1" x14ac:dyDescent="0.2">
      <c r="A25" s="41" t="s">
        <v>20</v>
      </c>
      <c r="B25" s="16"/>
      <c r="C25" s="16"/>
      <c r="D25" s="16">
        <v>761.88931029075218</v>
      </c>
      <c r="E25" s="16">
        <v>769.14484181939304</v>
      </c>
      <c r="F25" s="16">
        <v>762.28563970594848</v>
      </c>
      <c r="G25" s="16">
        <v>779.20097683668132</v>
      </c>
      <c r="H25" s="16">
        <v>790.17154185133063</v>
      </c>
      <c r="I25" s="16">
        <v>828.88792057821593</v>
      </c>
      <c r="J25" s="16">
        <v>855.29902105815927</v>
      </c>
      <c r="K25" s="16">
        <v>896.85987560214835</v>
      </c>
      <c r="L25" s="16">
        <v>903.07087525048473</v>
      </c>
      <c r="M25" s="16">
        <v>862.95030204021612</v>
      </c>
      <c r="N25" s="16">
        <v>895.13359003621031</v>
      </c>
      <c r="O25" s="16">
        <v>912.30929717991967</v>
      </c>
      <c r="P25" s="16">
        <v>926.90624024552324</v>
      </c>
      <c r="Q25" s="16">
        <v>947.704010327746</v>
      </c>
      <c r="R25" s="16">
        <v>971.78679420972776</v>
      </c>
      <c r="S25" s="16">
        <v>1050.3694052158696</v>
      </c>
      <c r="T25" s="16">
        <v>1028.7216684944533</v>
      </c>
      <c r="U25" s="16">
        <v>1045.5455188352396</v>
      </c>
      <c r="V25" s="16">
        <v>1091.4590464322303</v>
      </c>
      <c r="W25" s="16">
        <v>1111.5071978387198</v>
      </c>
      <c r="X25" s="16">
        <v>1153.7102634655621</v>
      </c>
      <c r="Y25" s="16">
        <v>1190.2463362917861</v>
      </c>
      <c r="Z25" s="16">
        <v>1229.5691812093573</v>
      </c>
      <c r="AA25" s="16">
        <v>1257.718035531836</v>
      </c>
      <c r="AB25" s="16">
        <v>1303.9348972658197</v>
      </c>
      <c r="AC25" s="16">
        <v>1337.2514620500365</v>
      </c>
      <c r="AD25" s="16">
        <v>1385.4611744891431</v>
      </c>
      <c r="AE25" s="16">
        <v>1453.8014930788838</v>
      </c>
      <c r="AF25" s="16">
        <v>1522.8764673397573</v>
      </c>
      <c r="AG25" s="16">
        <v>1525.7510976257024</v>
      </c>
      <c r="AH25" s="16">
        <v>1551.705553117803</v>
      </c>
      <c r="AI25" s="16">
        <v>1567.3272629477406</v>
      </c>
      <c r="AJ25" s="16">
        <v>1573.4473270096976</v>
      </c>
      <c r="AK25" s="16">
        <v>1600.0725882518493</v>
      </c>
      <c r="AL25" s="16">
        <v>1642.1174346537393</v>
      </c>
      <c r="AM25" s="16">
        <v>1699.5595271512618</v>
      </c>
      <c r="AN25" s="16">
        <v>1770.2297163428357</v>
      </c>
      <c r="AO25" s="16">
        <v>1845.1103584494144</v>
      </c>
      <c r="AP25" s="16">
        <v>1879.6811502250355</v>
      </c>
      <c r="AQ25" s="16">
        <v>1928.7198065947082</v>
      </c>
      <c r="AR25" s="72">
        <v>2036.4381562610777</v>
      </c>
      <c r="AS25" s="72">
        <v>2065.0150781936918</v>
      </c>
      <c r="AT25" s="72">
        <v>2103.6191666707309</v>
      </c>
      <c r="AU25" s="72">
        <v>2087.4664315634432</v>
      </c>
      <c r="AV25" s="72">
        <v>2184.2933960278774</v>
      </c>
      <c r="AW25" s="72">
        <v>2157.010727852331</v>
      </c>
      <c r="AX25" s="72">
        <v>2277.2470715048998</v>
      </c>
      <c r="AY25" s="72">
        <v>2288.3333268998094</v>
      </c>
      <c r="AZ25" s="72">
        <v>2282.786831419352</v>
      </c>
      <c r="BA25" s="72">
        <v>2290.7904423830191</v>
      </c>
      <c r="BB25" s="72">
        <v>2317.5352816094901</v>
      </c>
      <c r="BC25" s="72">
        <v>2382.2607014395762</v>
      </c>
      <c r="BD25" s="72">
        <v>2447.7267082666194</v>
      </c>
      <c r="BE25" s="72">
        <v>2528.7910131440785</v>
      </c>
      <c r="BF25" s="72">
        <v>2578.6394733834727</v>
      </c>
      <c r="BG25" s="72">
        <v>2659.0663615540611</v>
      </c>
      <c r="BH25" s="72">
        <v>2741.0392048694985</v>
      </c>
      <c r="BI25" s="72">
        <v>2792.7463293622072</v>
      </c>
      <c r="BJ25" s="72">
        <v>2805.1401743081492</v>
      </c>
      <c r="BK25" s="72">
        <v>2869.4942478781518</v>
      </c>
      <c r="BL25" s="72">
        <v>2875.2808380672304</v>
      </c>
      <c r="BM25" s="20"/>
      <c r="BN25" s="20"/>
      <c r="BO25" s="20"/>
      <c r="BP25" s="20"/>
      <c r="BQ25" s="20"/>
      <c r="BR25" s="20"/>
      <c r="BS25" s="20"/>
      <c r="BT25" s="20"/>
      <c r="BU25" s="20"/>
    </row>
    <row r="26" spans="1:73" s="19" customFormat="1" ht="18.95" customHeight="1" x14ac:dyDescent="0.2">
      <c r="A26" s="41" t="s">
        <v>79</v>
      </c>
      <c r="B26" s="16"/>
      <c r="C26" s="16"/>
      <c r="D26" s="16">
        <v>0</v>
      </c>
      <c r="E26" s="16">
        <v>0</v>
      </c>
      <c r="F26" s="16">
        <v>0</v>
      </c>
      <c r="G26" s="16">
        <v>0</v>
      </c>
      <c r="H26" s="16">
        <v>251.99091904514006</v>
      </c>
      <c r="I26" s="16">
        <v>296.84621659094529</v>
      </c>
      <c r="J26" s="16">
        <v>959.33845896595756</v>
      </c>
      <c r="K26" s="16">
        <v>909.45930404847934</v>
      </c>
      <c r="L26" s="16">
        <v>1176.6329162812638</v>
      </c>
      <c r="M26" s="16">
        <v>995.82331001884268</v>
      </c>
      <c r="N26" s="16">
        <v>602.97495297445164</v>
      </c>
      <c r="O26" s="16">
        <v>705.21542904909165</v>
      </c>
      <c r="P26" s="16">
        <v>736.70673075236948</v>
      </c>
      <c r="Q26" s="16">
        <v>714.41486721660522</v>
      </c>
      <c r="R26" s="16">
        <v>803.16595697934065</v>
      </c>
      <c r="S26" s="16">
        <v>725.995992288558</v>
      </c>
      <c r="T26" s="16">
        <v>802.9992657145292</v>
      </c>
      <c r="U26" s="16">
        <v>817.61106838817977</v>
      </c>
      <c r="V26" s="16">
        <v>607.11766654997746</v>
      </c>
      <c r="W26" s="16">
        <v>780.53926820129254</v>
      </c>
      <c r="X26" s="16">
        <v>648.69482951591965</v>
      </c>
      <c r="Y26" s="16">
        <v>803.17509950827241</v>
      </c>
      <c r="Z26" s="16">
        <v>808.75285940169169</v>
      </c>
      <c r="AA26" s="16">
        <v>798.7318427855173</v>
      </c>
      <c r="AB26" s="16">
        <v>733.92363320316667</v>
      </c>
      <c r="AC26" s="16">
        <v>712.9729340586731</v>
      </c>
      <c r="AD26" s="16">
        <v>658.41867196762098</v>
      </c>
      <c r="AE26" s="16">
        <v>620.9283731487169</v>
      </c>
      <c r="AF26" s="16">
        <v>677.30380259200263</v>
      </c>
      <c r="AG26" s="16">
        <v>788.46384844392867</v>
      </c>
      <c r="AH26" s="16">
        <v>620.02067228080716</v>
      </c>
      <c r="AI26" s="16">
        <v>622.83840421461628</v>
      </c>
      <c r="AJ26" s="16">
        <v>672.48474175941453</v>
      </c>
      <c r="AK26" s="16">
        <v>621.69060404188951</v>
      </c>
      <c r="AL26" s="16">
        <v>495.01037686966004</v>
      </c>
      <c r="AM26" s="16">
        <v>541.18912731602973</v>
      </c>
      <c r="AN26" s="16">
        <v>682.74461514526979</v>
      </c>
      <c r="AO26" s="16">
        <v>673.77887216509555</v>
      </c>
      <c r="AP26" s="16">
        <v>586.71774744551362</v>
      </c>
      <c r="AQ26" s="16">
        <v>652.58649370204989</v>
      </c>
      <c r="AR26" s="72">
        <v>696.62753768441667</v>
      </c>
      <c r="AS26" s="72">
        <v>636.92271679109547</v>
      </c>
      <c r="AT26" s="72">
        <v>640.29932679291642</v>
      </c>
      <c r="AU26" s="72">
        <v>773.45478599150977</v>
      </c>
      <c r="AV26" s="72">
        <v>926.52452152472313</v>
      </c>
      <c r="AW26" s="72">
        <v>837.14088975256232</v>
      </c>
      <c r="AX26" s="72">
        <v>492.17367826550446</v>
      </c>
      <c r="AY26" s="72">
        <v>645.72285366773724</v>
      </c>
      <c r="AZ26" s="72">
        <v>654.2065632322026</v>
      </c>
      <c r="BA26" s="72">
        <v>775.1964208529289</v>
      </c>
      <c r="BB26" s="72">
        <v>774.79389143780747</v>
      </c>
      <c r="BC26" s="72">
        <v>759.46429612242014</v>
      </c>
      <c r="BD26" s="72">
        <v>836.15881497520013</v>
      </c>
      <c r="BE26" s="72">
        <v>832.94317410119754</v>
      </c>
      <c r="BF26" s="72">
        <v>718.88863385203638</v>
      </c>
      <c r="BG26" s="72">
        <v>745.33736072814611</v>
      </c>
      <c r="BH26" s="72">
        <v>1332.4241139566791</v>
      </c>
      <c r="BI26" s="72">
        <v>1062.2795308947213</v>
      </c>
      <c r="BJ26" s="72">
        <v>991.16300090530274</v>
      </c>
      <c r="BK26" s="72">
        <v>896.65129259523826</v>
      </c>
      <c r="BL26" s="72">
        <v>752.52578043247524</v>
      </c>
      <c r="BM26" s="20"/>
      <c r="BN26" s="20"/>
      <c r="BO26" s="20"/>
      <c r="BP26" s="20"/>
      <c r="BQ26" s="20"/>
      <c r="BR26" s="20"/>
      <c r="BS26" s="20"/>
      <c r="BT26" s="20"/>
      <c r="BU26" s="20"/>
    </row>
    <row r="27" spans="1:73" s="19" customFormat="1" ht="18.95" customHeight="1" x14ac:dyDescent="0.2">
      <c r="A27" s="41" t="s">
        <v>83</v>
      </c>
      <c r="B27" s="16"/>
      <c r="C27" s="16"/>
      <c r="D27" s="16">
        <v>0</v>
      </c>
      <c r="E27" s="16">
        <v>0</v>
      </c>
      <c r="F27" s="16">
        <v>0</v>
      </c>
      <c r="G27" s="16">
        <v>0</v>
      </c>
      <c r="H27" s="16">
        <v>210.61450882261252</v>
      </c>
      <c r="I27" s="16">
        <v>226.08188616748706</v>
      </c>
      <c r="J27" s="16">
        <v>260.64715455730578</v>
      </c>
      <c r="K27" s="16">
        <v>315.29311603298936</v>
      </c>
      <c r="L27" s="16">
        <v>381.86841964344706</v>
      </c>
      <c r="M27" s="16">
        <v>451.32447081214923</v>
      </c>
      <c r="N27" s="16">
        <v>446.48485475675039</v>
      </c>
      <c r="O27" s="16">
        <v>477.79072947641407</v>
      </c>
      <c r="P27" s="16">
        <v>462.1485718715503</v>
      </c>
      <c r="Q27" s="16">
        <v>429.992387852712</v>
      </c>
      <c r="R27" s="16">
        <v>386.83136339135098</v>
      </c>
      <c r="S27" s="16">
        <v>355.1554775660872</v>
      </c>
      <c r="T27" s="16">
        <v>347.97585448886133</v>
      </c>
      <c r="U27" s="16">
        <v>325.42339101271455</v>
      </c>
      <c r="V27" s="16">
        <v>310.04710771114424</v>
      </c>
      <c r="W27" s="16">
        <v>300.77603166408647</v>
      </c>
      <c r="X27" s="16">
        <v>314.84580851507133</v>
      </c>
      <c r="Y27" s="16">
        <v>337.83834240522395</v>
      </c>
      <c r="Z27" s="16">
        <v>383.76821066756747</v>
      </c>
      <c r="AA27" s="16">
        <v>462.46030709751091</v>
      </c>
      <c r="AB27" s="16">
        <v>543.10494400384562</v>
      </c>
      <c r="AC27" s="16">
        <v>610.09375926187181</v>
      </c>
      <c r="AD27" s="16">
        <v>625.42051379036218</v>
      </c>
      <c r="AE27" s="16">
        <v>582.07071288580926</v>
      </c>
      <c r="AF27" s="16">
        <v>511.15834352908382</v>
      </c>
      <c r="AG27" s="16">
        <v>460.22451109475946</v>
      </c>
      <c r="AH27" s="16">
        <v>377.59258449015573</v>
      </c>
      <c r="AI27" s="16">
        <v>402.65762503689268</v>
      </c>
      <c r="AJ27" s="16">
        <v>442.57485449355715</v>
      </c>
      <c r="AK27" s="16">
        <v>476.2288775722871</v>
      </c>
      <c r="AL27" s="16">
        <v>485.14460775949254</v>
      </c>
      <c r="AM27" s="16">
        <v>497.09563291885325</v>
      </c>
      <c r="AN27" s="16">
        <v>495.89568810770771</v>
      </c>
      <c r="AO27" s="16">
        <v>489.98513500587603</v>
      </c>
      <c r="AP27" s="16">
        <v>497.92189044728826</v>
      </c>
      <c r="AQ27" s="16">
        <v>527.73338394427606</v>
      </c>
      <c r="AR27" s="72">
        <v>567.61806395465419</v>
      </c>
      <c r="AS27" s="72">
        <v>583.01144115561021</v>
      </c>
      <c r="AT27" s="72">
        <v>600.86453820636666</v>
      </c>
      <c r="AU27" s="72">
        <v>630.6974470070943</v>
      </c>
      <c r="AV27" s="72">
        <v>662.35549998057797</v>
      </c>
      <c r="AW27" s="72">
        <v>670.91985158169541</v>
      </c>
      <c r="AX27" s="72">
        <v>617.68368218075943</v>
      </c>
      <c r="AY27" s="72">
        <v>626.51013773308716</v>
      </c>
      <c r="AZ27" s="72">
        <v>687.17597374330444</v>
      </c>
      <c r="BA27" s="72">
        <v>705.33844534559148</v>
      </c>
      <c r="BB27" s="72">
        <v>713.64731965042631</v>
      </c>
      <c r="BC27" s="72">
        <v>733.5628644525375</v>
      </c>
      <c r="BD27" s="72">
        <v>762.62908291672159</v>
      </c>
      <c r="BE27" s="72">
        <v>786.31935294243954</v>
      </c>
      <c r="BF27" s="72">
        <v>787.75199059725287</v>
      </c>
      <c r="BG27" s="72">
        <v>823.74948079980891</v>
      </c>
      <c r="BH27" s="72">
        <v>931.95229691392592</v>
      </c>
      <c r="BI27" s="72">
        <v>926.86621938337441</v>
      </c>
      <c r="BJ27" s="72">
        <v>955.29788592064403</v>
      </c>
      <c r="BK27" s="72">
        <v>974.3589014621374</v>
      </c>
      <c r="BL27" s="72">
        <v>936.85482789868763</v>
      </c>
      <c r="BM27" s="20"/>
      <c r="BN27" s="20"/>
      <c r="BO27" s="20"/>
      <c r="BP27" s="20"/>
      <c r="BQ27" s="20"/>
      <c r="BR27" s="20"/>
      <c r="BS27" s="20"/>
      <c r="BT27" s="20"/>
      <c r="BU27" s="20"/>
    </row>
    <row r="28" spans="1:73" s="19" customFormat="1" ht="18.95" customHeight="1" x14ac:dyDescent="0.2">
      <c r="A28" s="41" t="s">
        <v>23</v>
      </c>
      <c r="B28" s="16"/>
      <c r="C28" s="16"/>
      <c r="D28" s="16">
        <v>140.28919621777817</v>
      </c>
      <c r="E28" s="16">
        <v>163.02003923727383</v>
      </c>
      <c r="F28" s="16">
        <v>192.76677269000416</v>
      </c>
      <c r="G28" s="16">
        <v>240.10596159656509</v>
      </c>
      <c r="H28" s="16">
        <v>188.14642854096618</v>
      </c>
      <c r="I28" s="16">
        <v>215.36433576067867</v>
      </c>
      <c r="J28" s="16">
        <v>247.85055750901014</v>
      </c>
      <c r="K28" s="16">
        <v>275.9276053927083</v>
      </c>
      <c r="L28" s="16">
        <v>327.59954157128072</v>
      </c>
      <c r="M28" s="16">
        <v>324.19482346754728</v>
      </c>
      <c r="N28" s="16">
        <v>315.84206560590053</v>
      </c>
      <c r="O28" s="16">
        <v>306.60750227310842</v>
      </c>
      <c r="P28" s="16">
        <v>297.0154385429035</v>
      </c>
      <c r="Q28" s="16">
        <v>301.40944199847331</v>
      </c>
      <c r="R28" s="16">
        <v>283.42293156188845</v>
      </c>
      <c r="S28" s="16">
        <v>292.78815566128537</v>
      </c>
      <c r="T28" s="16">
        <v>293.64066112758314</v>
      </c>
      <c r="U28" s="16">
        <v>296.13547404998525</v>
      </c>
      <c r="V28" s="16">
        <v>299.55316053220616</v>
      </c>
      <c r="W28" s="16">
        <v>288.32828603499985</v>
      </c>
      <c r="X28" s="16">
        <v>259.55483281274854</v>
      </c>
      <c r="Y28" s="16">
        <v>271.33450003031965</v>
      </c>
      <c r="Z28" s="16">
        <v>311.81172693711676</v>
      </c>
      <c r="AA28" s="16">
        <v>349.16747600090702</v>
      </c>
      <c r="AB28" s="16">
        <v>398.88403925989468</v>
      </c>
      <c r="AC28" s="16">
        <v>472.89316007665605</v>
      </c>
      <c r="AD28" s="16">
        <v>481.48770315818734</v>
      </c>
      <c r="AE28" s="16">
        <v>483.81417766280822</v>
      </c>
      <c r="AF28" s="16">
        <v>499.92263144203019</v>
      </c>
      <c r="AG28" s="16">
        <v>530.39935662336075</v>
      </c>
      <c r="AH28" s="16">
        <v>527.35162372592572</v>
      </c>
      <c r="AI28" s="16">
        <v>601.44887944855623</v>
      </c>
      <c r="AJ28" s="16">
        <v>607.40413296697545</v>
      </c>
      <c r="AK28" s="16">
        <v>657.17620164901928</v>
      </c>
      <c r="AL28" s="16">
        <v>674.10458623266788</v>
      </c>
      <c r="AM28" s="16">
        <v>738.95470574345939</v>
      </c>
      <c r="AN28" s="16">
        <v>768.99993045576753</v>
      </c>
      <c r="AO28" s="16">
        <v>788.50158077486503</v>
      </c>
      <c r="AP28" s="16">
        <v>759.23930100580174</v>
      </c>
      <c r="AQ28" s="16">
        <v>731.81642964390824</v>
      </c>
      <c r="AR28" s="72">
        <v>801.73016333243163</v>
      </c>
      <c r="AS28" s="72">
        <v>790.2089826046838</v>
      </c>
      <c r="AT28" s="72">
        <v>817.07164029547516</v>
      </c>
      <c r="AU28" s="72">
        <v>844.98356835597372</v>
      </c>
      <c r="AV28" s="72">
        <v>935.39679512508974</v>
      </c>
      <c r="AW28" s="72">
        <v>980.86009090899165</v>
      </c>
      <c r="AX28" s="72">
        <v>973.77928716334554</v>
      </c>
      <c r="AY28" s="72">
        <v>974.46531414587946</v>
      </c>
      <c r="AZ28" s="72">
        <v>1079.8831499858113</v>
      </c>
      <c r="BA28" s="72">
        <v>1122.658324973657</v>
      </c>
      <c r="BB28" s="72">
        <v>1210.4015657693246</v>
      </c>
      <c r="BC28" s="72">
        <v>1042.036405657771</v>
      </c>
      <c r="BD28" s="72">
        <v>1159.7291671327212</v>
      </c>
      <c r="BE28" s="72">
        <v>1197.9720839044599</v>
      </c>
      <c r="BF28" s="72">
        <v>1209.2476028522356</v>
      </c>
      <c r="BG28" s="72">
        <v>1211.3712250095009</v>
      </c>
      <c r="BH28" s="72">
        <v>1367.4173919148366</v>
      </c>
      <c r="BI28" s="72">
        <v>1390.1014872237683</v>
      </c>
      <c r="BJ28" s="72">
        <v>1190.4575490082802</v>
      </c>
      <c r="BK28" s="72">
        <v>1296.2813794486237</v>
      </c>
      <c r="BL28" s="72">
        <v>1126.5230577694381</v>
      </c>
      <c r="BM28" s="20"/>
      <c r="BN28" s="20"/>
      <c r="BO28" s="20"/>
      <c r="BP28" s="20"/>
      <c r="BQ28" s="20"/>
      <c r="BR28" s="20"/>
      <c r="BS28" s="20"/>
      <c r="BT28" s="20"/>
      <c r="BU28" s="20"/>
    </row>
    <row r="29" spans="1:73" s="19" customFormat="1" ht="18.95" customHeight="1" x14ac:dyDescent="0.2">
      <c r="A29" s="41" t="s">
        <v>24</v>
      </c>
      <c r="B29" s="16"/>
      <c r="C29" s="16"/>
      <c r="D29" s="16">
        <v>484.63696833957886</v>
      </c>
      <c r="E29" s="16">
        <v>489.62865962052865</v>
      </c>
      <c r="F29" s="16">
        <v>494.05126437022648</v>
      </c>
      <c r="G29" s="16">
        <v>514.93314607047171</v>
      </c>
      <c r="H29" s="16">
        <v>467.12441020618371</v>
      </c>
      <c r="I29" s="16">
        <v>521.87715922751613</v>
      </c>
      <c r="J29" s="16">
        <v>538.60686948833802</v>
      </c>
      <c r="K29" s="16">
        <v>561.37498512787295</v>
      </c>
      <c r="L29" s="16">
        <v>713.84184778732902</v>
      </c>
      <c r="M29" s="16">
        <v>698.5986325963579</v>
      </c>
      <c r="N29" s="16">
        <v>636.42416711603028</v>
      </c>
      <c r="O29" s="16">
        <v>504.43294474360562</v>
      </c>
      <c r="P29" s="16">
        <v>327.12078734053915</v>
      </c>
      <c r="Q29" s="16">
        <v>378.84545109489437</v>
      </c>
      <c r="R29" s="16">
        <v>764.09216525306613</v>
      </c>
      <c r="S29" s="16">
        <v>1483.7847371955445</v>
      </c>
      <c r="T29" s="16">
        <v>2459.6411066378168</v>
      </c>
      <c r="U29" s="16">
        <v>2391.6280704561386</v>
      </c>
      <c r="V29" s="16">
        <v>857.10360046831136</v>
      </c>
      <c r="W29" s="16">
        <v>-2254.3642516537993</v>
      </c>
      <c r="X29" s="16">
        <v>-7900.7857137016936</v>
      </c>
      <c r="Y29" s="16">
        <v>-6453.8406394073618</v>
      </c>
      <c r="Z29" s="16">
        <v>1688.0453095880678</v>
      </c>
      <c r="AA29" s="16">
        <v>16432.894017018178</v>
      </c>
      <c r="AB29" s="16">
        <v>703.33926623979039</v>
      </c>
      <c r="AC29" s="16">
        <v>998.87702668610564</v>
      </c>
      <c r="AD29" s="16">
        <v>1189.3350570148486</v>
      </c>
      <c r="AE29" s="16">
        <v>1275.8354338287254</v>
      </c>
      <c r="AF29" s="16">
        <v>1267.6870924887867</v>
      </c>
      <c r="AG29" s="16">
        <v>1224.2716267383307</v>
      </c>
      <c r="AH29" s="16">
        <v>1171.4223719249248</v>
      </c>
      <c r="AI29" s="16">
        <v>1183.6612869740923</v>
      </c>
      <c r="AJ29" s="16">
        <v>1171.4143599817928</v>
      </c>
      <c r="AK29" s="16">
        <v>1180.2761206843886</v>
      </c>
      <c r="AL29" s="16">
        <v>1184.4988554577214</v>
      </c>
      <c r="AM29" s="16">
        <v>1240.3142032674709</v>
      </c>
      <c r="AN29" s="16">
        <v>1274.4922942754527</v>
      </c>
      <c r="AO29" s="16">
        <v>1307.6455976798177</v>
      </c>
      <c r="AP29" s="16">
        <v>1349.9363539629298</v>
      </c>
      <c r="AQ29" s="16">
        <v>1358.0719810989044</v>
      </c>
      <c r="AR29" s="72">
        <v>1436.0197988185946</v>
      </c>
      <c r="AS29" s="72">
        <v>1471.9571095246126</v>
      </c>
      <c r="AT29" s="72">
        <v>1461.6437960262651</v>
      </c>
      <c r="AU29" s="72">
        <v>1436.0818272420497</v>
      </c>
      <c r="AV29" s="72">
        <v>1406.6456906401072</v>
      </c>
      <c r="AW29" s="72">
        <v>1459.0549687312327</v>
      </c>
      <c r="AX29" s="72">
        <v>1498.9964806980292</v>
      </c>
      <c r="AY29" s="72">
        <v>1402.1781166775502</v>
      </c>
      <c r="AZ29" s="72">
        <v>1251.2762214589873</v>
      </c>
      <c r="BA29" s="72">
        <v>1288.8477265034874</v>
      </c>
      <c r="BB29" s="72">
        <v>1460.7309779091643</v>
      </c>
      <c r="BC29" s="72">
        <v>1564.1303700192852</v>
      </c>
      <c r="BD29" s="72">
        <v>1426.7276762057638</v>
      </c>
      <c r="BE29" s="72">
        <v>1317.4972937303</v>
      </c>
      <c r="BF29" s="72">
        <v>1559.8670699866398</v>
      </c>
      <c r="BG29" s="72">
        <v>1543.6452294657538</v>
      </c>
      <c r="BH29" s="72">
        <v>1747.7410217744955</v>
      </c>
      <c r="BI29" s="72">
        <v>1403.9599597941833</v>
      </c>
      <c r="BJ29" s="72">
        <v>1631.0022958186714</v>
      </c>
      <c r="BK29" s="72">
        <v>1917.2010099895322</v>
      </c>
      <c r="BL29" s="72">
        <v>1568.2228129100397</v>
      </c>
      <c r="BM29" s="20"/>
      <c r="BN29" s="20"/>
      <c r="BO29" s="20"/>
      <c r="BP29" s="20"/>
      <c r="BQ29" s="20"/>
      <c r="BR29" s="20"/>
      <c r="BS29" s="20"/>
      <c r="BT29" s="20"/>
      <c r="BU29" s="20"/>
    </row>
    <row r="30" spans="1:73" s="19" customFormat="1" ht="18.95" customHeight="1" x14ac:dyDescent="0.2">
      <c r="A30" s="41" t="s">
        <v>80</v>
      </c>
      <c r="B30" s="16"/>
      <c r="C30" s="16"/>
      <c r="D30" s="16">
        <v>399.10299371907831</v>
      </c>
      <c r="E30" s="16">
        <v>422.98747060621338</v>
      </c>
      <c r="F30" s="16">
        <v>403.49380373266405</v>
      </c>
      <c r="G30" s="16">
        <v>434.96847347610833</v>
      </c>
      <c r="H30" s="16">
        <v>448.46035338986542</v>
      </c>
      <c r="I30" s="16">
        <v>459.15285689892721</v>
      </c>
      <c r="J30" s="16">
        <v>459.90544934478476</v>
      </c>
      <c r="K30" s="16">
        <v>479.82261539707292</v>
      </c>
      <c r="L30" s="16">
        <v>500.43223689867722</v>
      </c>
      <c r="M30" s="16">
        <v>510.07312149060886</v>
      </c>
      <c r="N30" s="16">
        <v>511.0597619679067</v>
      </c>
      <c r="O30" s="16">
        <v>496.33969865571038</v>
      </c>
      <c r="P30" s="16">
        <v>540.00894375075632</v>
      </c>
      <c r="Q30" s="16">
        <v>541.00471627651723</v>
      </c>
      <c r="R30" s="16">
        <v>559.29689295317121</v>
      </c>
      <c r="S30" s="16">
        <v>574.51441494558776</v>
      </c>
      <c r="T30" s="16">
        <v>579.07458220192927</v>
      </c>
      <c r="U30" s="16">
        <v>589.30725080009779</v>
      </c>
      <c r="V30" s="16">
        <v>596.43933291982773</v>
      </c>
      <c r="W30" s="16">
        <v>633.82376699548661</v>
      </c>
      <c r="X30" s="16">
        <v>564.33507930882558</v>
      </c>
      <c r="Y30" s="16">
        <v>573.87105587094527</v>
      </c>
      <c r="Z30" s="16">
        <v>668.40652840191103</v>
      </c>
      <c r="AA30" s="16">
        <v>849.76025556846002</v>
      </c>
      <c r="AB30" s="16">
        <v>619.76864678170591</v>
      </c>
      <c r="AC30" s="16">
        <v>724.34192863976921</v>
      </c>
      <c r="AD30" s="16">
        <v>781.47715980937187</v>
      </c>
      <c r="AE30" s="16">
        <v>827.40050192068804</v>
      </c>
      <c r="AF30" s="16">
        <v>780.9297307324058</v>
      </c>
      <c r="AG30" s="16">
        <v>798.20566381431536</v>
      </c>
      <c r="AH30" s="16">
        <v>784.89066886737476</v>
      </c>
      <c r="AI30" s="16">
        <v>791.75998009285308</v>
      </c>
      <c r="AJ30" s="16">
        <v>783.624556291011</v>
      </c>
      <c r="AK30" s="16">
        <v>798.42470446119046</v>
      </c>
      <c r="AL30" s="16">
        <v>833.22683743641971</v>
      </c>
      <c r="AM30" s="16">
        <v>894.48809823480246</v>
      </c>
      <c r="AN30" s="16">
        <v>962.26408150330133</v>
      </c>
      <c r="AO30" s="16">
        <v>1000.461167923043</v>
      </c>
      <c r="AP30" s="16">
        <v>1020.5582534527693</v>
      </c>
      <c r="AQ30" s="16">
        <v>1001.9774550290603</v>
      </c>
      <c r="AR30" s="72">
        <v>1113.389915557407</v>
      </c>
      <c r="AS30" s="72">
        <v>1072.6669539245145</v>
      </c>
      <c r="AT30" s="72">
        <v>1066.0287273348974</v>
      </c>
      <c r="AU30" s="72">
        <v>1073.1630007544893</v>
      </c>
      <c r="AV30" s="72">
        <v>1145.7257263573745</v>
      </c>
      <c r="AW30" s="72">
        <v>1166.6118721681701</v>
      </c>
      <c r="AX30" s="72">
        <v>1139.0335675520632</v>
      </c>
      <c r="AY30" s="72">
        <v>1045.0722733355503</v>
      </c>
      <c r="AZ30" s="72">
        <v>1295.6318855989596</v>
      </c>
      <c r="BA30" s="72">
        <v>1289.9632216369498</v>
      </c>
      <c r="BB30" s="72">
        <v>1225.7953031209368</v>
      </c>
      <c r="BC30" s="72">
        <v>1266.2036383881239</v>
      </c>
      <c r="BD30" s="72">
        <v>1314.7314393432905</v>
      </c>
      <c r="BE30" s="72">
        <v>1596.0255594893367</v>
      </c>
      <c r="BF30" s="72">
        <v>1465.3342105363711</v>
      </c>
      <c r="BG30" s="72">
        <v>1414.9849219618291</v>
      </c>
      <c r="BH30" s="72">
        <v>1503.0047638712333</v>
      </c>
      <c r="BI30" s="72">
        <v>1659.2515992045107</v>
      </c>
      <c r="BJ30" s="72">
        <v>1540.130136404531</v>
      </c>
      <c r="BK30" s="72">
        <v>1459.4011259810209</v>
      </c>
      <c r="BL30" s="72">
        <v>1387.256739597464</v>
      </c>
      <c r="BM30" s="20"/>
      <c r="BN30" s="20"/>
      <c r="BO30" s="20"/>
      <c r="BP30" s="20"/>
      <c r="BQ30" s="20"/>
      <c r="BR30" s="20"/>
      <c r="BS30" s="20"/>
      <c r="BT30" s="20"/>
      <c r="BU30" s="20"/>
    </row>
    <row r="31" spans="1:73" s="19" customFormat="1" ht="18.95" customHeight="1" x14ac:dyDescent="0.2">
      <c r="A31" s="41" t="s">
        <v>81</v>
      </c>
      <c r="B31" s="16"/>
      <c r="C31" s="16"/>
      <c r="D31" s="16">
        <v>0</v>
      </c>
      <c r="E31" s="16">
        <v>0</v>
      </c>
      <c r="F31" s="16">
        <v>0</v>
      </c>
      <c r="G31" s="16">
        <v>0</v>
      </c>
      <c r="H31" s="16">
        <v>19.331656532721233</v>
      </c>
      <c r="I31" s="16">
        <v>17.200364393984241</v>
      </c>
      <c r="J31" s="16">
        <v>22.368059875546319</v>
      </c>
      <c r="K31" s="16">
        <v>24.716419122245515</v>
      </c>
      <c r="L31" s="16">
        <v>30.548688182254523</v>
      </c>
      <c r="M31" s="16">
        <v>40.995419949098384</v>
      </c>
      <c r="N31" s="16">
        <v>9.2317862583190298</v>
      </c>
      <c r="O31" s="16">
        <v>11.901479751043196</v>
      </c>
      <c r="P31" s="16">
        <v>16.385540992138051</v>
      </c>
      <c r="Q31" s="16">
        <v>27.971041576283451</v>
      </c>
      <c r="R31" s="16">
        <v>36.4619495497288</v>
      </c>
      <c r="S31" s="16">
        <v>27.379595159565142</v>
      </c>
      <c r="T31" s="16">
        <v>28.466341242720368</v>
      </c>
      <c r="U31" s="16">
        <v>27.751420972208283</v>
      </c>
      <c r="V31" s="16">
        <v>21.330950316742936</v>
      </c>
      <c r="W31" s="16">
        <v>24.733446242409979</v>
      </c>
      <c r="X31" s="16">
        <v>22.223781070173263</v>
      </c>
      <c r="Y31" s="16">
        <v>29.544772781582086</v>
      </c>
      <c r="Z31" s="16">
        <v>33.008021280288808</v>
      </c>
      <c r="AA31" s="16">
        <v>31.289821479682072</v>
      </c>
      <c r="AB31" s="16">
        <v>31.75224031551641</v>
      </c>
      <c r="AC31" s="16">
        <v>30.857442451448463</v>
      </c>
      <c r="AD31" s="16">
        <v>32.790940185280576</v>
      </c>
      <c r="AE31" s="16">
        <v>33.360478565570929</v>
      </c>
      <c r="AF31" s="16">
        <v>29.942143896969334</v>
      </c>
      <c r="AG31" s="16">
        <v>32.412094244215439</v>
      </c>
      <c r="AH31" s="16">
        <v>30.810577674053036</v>
      </c>
      <c r="AI31" s="16">
        <v>22.946772414421961</v>
      </c>
      <c r="AJ31" s="16">
        <v>25.228094049326856</v>
      </c>
      <c r="AK31" s="16">
        <v>26.119323005168194</v>
      </c>
      <c r="AL31" s="16">
        <v>33.762660890293709</v>
      </c>
      <c r="AM31" s="16">
        <v>45.986144224761262</v>
      </c>
      <c r="AN31" s="16">
        <v>42.012321486098294</v>
      </c>
      <c r="AO31" s="16">
        <v>53.654139665682528</v>
      </c>
      <c r="AP31" s="16">
        <v>60.266660251356832</v>
      </c>
      <c r="AQ31" s="16">
        <v>57.613255909264439</v>
      </c>
      <c r="AR31" s="72">
        <v>65.57861169921442</v>
      </c>
      <c r="AS31" s="72">
        <v>59.901359223629868</v>
      </c>
      <c r="AT31" s="72">
        <v>65.325136553913282</v>
      </c>
      <c r="AU31" s="72">
        <v>58.494939266490277</v>
      </c>
      <c r="AV31" s="72">
        <v>71.386879341236238</v>
      </c>
      <c r="AW31" s="72">
        <v>67.455227542408352</v>
      </c>
      <c r="AX31" s="72">
        <v>66.722783913013288</v>
      </c>
      <c r="AY31" s="72">
        <v>45.910701812443349</v>
      </c>
      <c r="AZ31" s="72">
        <v>54.638375464374143</v>
      </c>
      <c r="BA31" s="72">
        <v>55.352480737697917</v>
      </c>
      <c r="BB31" s="72">
        <v>56.379883444340095</v>
      </c>
      <c r="BC31" s="72">
        <v>62.40216033234357</v>
      </c>
      <c r="BD31" s="72">
        <v>73.831850938370778</v>
      </c>
      <c r="BE31" s="72">
        <v>55.329088971479599</v>
      </c>
      <c r="BF31" s="72">
        <v>50.620164171438056</v>
      </c>
      <c r="BG31" s="72">
        <v>53.918585645756892</v>
      </c>
      <c r="BH31" s="72">
        <v>52.156653380471191</v>
      </c>
      <c r="BI31" s="72">
        <v>57.812439883427082</v>
      </c>
      <c r="BJ31" s="72">
        <v>72.719961401010394</v>
      </c>
      <c r="BK31" s="72">
        <v>80.402286814265622</v>
      </c>
      <c r="BL31" s="72">
        <v>39.953421185472585</v>
      </c>
      <c r="BM31" s="20"/>
      <c r="BN31" s="20"/>
      <c r="BO31" s="20"/>
      <c r="BP31" s="20"/>
      <c r="BQ31" s="20"/>
      <c r="BR31" s="20"/>
      <c r="BS31" s="20"/>
      <c r="BT31" s="20"/>
      <c r="BU31" s="20"/>
    </row>
    <row r="32" spans="1:73" s="19" customFormat="1" ht="18.95" customHeight="1" x14ac:dyDescent="0.2">
      <c r="A32" s="41" t="s">
        <v>27</v>
      </c>
      <c r="B32" s="16"/>
      <c r="C32" s="16"/>
      <c r="D32" s="16">
        <v>264.37590253589696</v>
      </c>
      <c r="E32" s="16">
        <v>258.36640543268356</v>
      </c>
      <c r="F32" s="16">
        <v>268.88974202279218</v>
      </c>
      <c r="G32" s="16">
        <v>283.9553898847077</v>
      </c>
      <c r="H32" s="16">
        <v>292.53500290179051</v>
      </c>
      <c r="I32" s="16">
        <v>296.56901592908594</v>
      </c>
      <c r="J32" s="16">
        <v>296.92084429385631</v>
      </c>
      <c r="K32" s="16">
        <v>295.51476659645738</v>
      </c>
      <c r="L32" s="16">
        <v>296.25760178765768</v>
      </c>
      <c r="M32" s="16">
        <v>325.55908100162742</v>
      </c>
      <c r="N32" s="16">
        <v>315.36214501255665</v>
      </c>
      <c r="O32" s="16">
        <v>314.21497992147306</v>
      </c>
      <c r="P32" s="16">
        <v>346.97911084307339</v>
      </c>
      <c r="Q32" s="16">
        <v>363.8735749232049</v>
      </c>
      <c r="R32" s="16">
        <v>380.99954122123023</v>
      </c>
      <c r="S32" s="16">
        <v>358.28186998661533</v>
      </c>
      <c r="T32" s="16">
        <v>362.04273187399679</v>
      </c>
      <c r="U32" s="16">
        <v>401.30383119017961</v>
      </c>
      <c r="V32" s="16">
        <v>408.80036650829715</v>
      </c>
      <c r="W32" s="16">
        <v>430.65363977433969</v>
      </c>
      <c r="X32" s="16">
        <v>450.01035555016921</v>
      </c>
      <c r="Y32" s="16">
        <v>481.84288197210105</v>
      </c>
      <c r="Z32" s="16">
        <v>520.12994766679799</v>
      </c>
      <c r="AA32" s="16">
        <v>511.86458967488511</v>
      </c>
      <c r="AB32" s="16">
        <v>532.46528385465535</v>
      </c>
      <c r="AC32" s="16">
        <v>543.54592385377384</v>
      </c>
      <c r="AD32" s="16">
        <v>597.56748808564555</v>
      </c>
      <c r="AE32" s="16">
        <v>612.57367838714265</v>
      </c>
      <c r="AF32" s="16">
        <v>646.75993832253471</v>
      </c>
      <c r="AG32" s="16">
        <v>685.17648562115039</v>
      </c>
      <c r="AH32" s="16">
        <v>688.52335125144486</v>
      </c>
      <c r="AI32" s="16">
        <v>707.94562305955299</v>
      </c>
      <c r="AJ32" s="16">
        <v>740.8211791916184</v>
      </c>
      <c r="AK32" s="16">
        <v>751.14226040913991</v>
      </c>
      <c r="AL32" s="16">
        <v>766.71381718628425</v>
      </c>
      <c r="AM32" s="16">
        <v>724.86000039168118</v>
      </c>
      <c r="AN32" s="16">
        <v>746.67843229981622</v>
      </c>
      <c r="AO32" s="16">
        <v>751.2248541973122</v>
      </c>
      <c r="AP32" s="16">
        <v>728.25779400252748</v>
      </c>
      <c r="AQ32" s="16">
        <v>732.80272363873587</v>
      </c>
      <c r="AR32" s="72">
        <v>760.18940380514482</v>
      </c>
      <c r="AS32" s="72">
        <v>767.52436041553096</v>
      </c>
      <c r="AT32" s="72">
        <v>772.64528591272551</v>
      </c>
      <c r="AU32" s="72">
        <v>818.6404885055523</v>
      </c>
      <c r="AV32" s="72">
        <v>855.31994353824871</v>
      </c>
      <c r="AW32" s="72">
        <v>870.77436673899172</v>
      </c>
      <c r="AX32" s="72">
        <v>866.67712530774008</v>
      </c>
      <c r="AY32" s="72">
        <v>862.59215955690854</v>
      </c>
      <c r="AZ32" s="72">
        <v>906.77262268557126</v>
      </c>
      <c r="BA32" s="72">
        <v>917.02941091006778</v>
      </c>
      <c r="BB32" s="72">
        <v>928.36831903973712</v>
      </c>
      <c r="BC32" s="72">
        <v>926.55341599297924</v>
      </c>
      <c r="BD32" s="72">
        <v>905.63981746582431</v>
      </c>
      <c r="BE32" s="72">
        <v>869.54158687780966</v>
      </c>
      <c r="BF32" s="72">
        <v>920.57976570027279</v>
      </c>
      <c r="BG32" s="72">
        <v>930.36443961869395</v>
      </c>
      <c r="BH32" s="72">
        <v>929.01832109773125</v>
      </c>
      <c r="BI32" s="72">
        <v>925.60195256972918</v>
      </c>
      <c r="BJ32" s="72">
        <v>898.38229191060645</v>
      </c>
      <c r="BK32" s="72">
        <v>886.73787942267586</v>
      </c>
      <c r="BL32" s="72">
        <v>909.97275403731044</v>
      </c>
      <c r="BM32" s="20"/>
      <c r="BN32" s="20"/>
      <c r="BO32" s="20"/>
      <c r="BP32" s="20"/>
      <c r="BQ32" s="20"/>
      <c r="BR32" s="20"/>
      <c r="BS32" s="20"/>
      <c r="BT32" s="20"/>
      <c r="BU32" s="20"/>
    </row>
    <row r="33" spans="1:73" s="19" customFormat="1" ht="18.95" customHeight="1" x14ac:dyDescent="0.2">
      <c r="A33" s="41" t="s">
        <v>78</v>
      </c>
      <c r="B33" s="16"/>
      <c r="C33" s="16"/>
      <c r="D33" s="16">
        <v>136.21969750212926</v>
      </c>
      <c r="E33" s="16">
        <v>139.86516123997589</v>
      </c>
      <c r="F33" s="16">
        <v>144.56431161030466</v>
      </c>
      <c r="G33" s="16">
        <v>148.26074530218605</v>
      </c>
      <c r="H33" s="16">
        <v>151.84308707253271</v>
      </c>
      <c r="I33" s="16">
        <v>154.17365066389178</v>
      </c>
      <c r="J33" s="16">
        <v>154.13506140005651</v>
      </c>
      <c r="K33" s="16">
        <v>156.93087002984518</v>
      </c>
      <c r="L33" s="16">
        <v>160.0655053718009</v>
      </c>
      <c r="M33" s="16">
        <v>160.23425118706365</v>
      </c>
      <c r="N33" s="16">
        <v>162.89339198454059</v>
      </c>
      <c r="O33" s="16">
        <v>165.87920230725598</v>
      </c>
      <c r="P33" s="16">
        <v>166.79009384278447</v>
      </c>
      <c r="Q33" s="16">
        <v>167.590343766666</v>
      </c>
      <c r="R33" s="16">
        <v>168.37047353312838</v>
      </c>
      <c r="S33" s="16">
        <v>169.73654286097087</v>
      </c>
      <c r="T33" s="16">
        <v>170.01458990187515</v>
      </c>
      <c r="U33" s="16">
        <v>173.4395427496838</v>
      </c>
      <c r="V33" s="16">
        <v>176.82125936420238</v>
      </c>
      <c r="W33" s="16">
        <v>180.11751431447064</v>
      </c>
      <c r="X33" s="16">
        <v>182.44105958554707</v>
      </c>
      <c r="Y33" s="16">
        <v>184.00960005190609</v>
      </c>
      <c r="Z33" s="16">
        <v>187.03028888458593</v>
      </c>
      <c r="AA33" s="16">
        <v>180.7820080955849</v>
      </c>
      <c r="AB33" s="16">
        <v>186.76966432997088</v>
      </c>
      <c r="AC33" s="16">
        <v>191.49344188907497</v>
      </c>
      <c r="AD33" s="16">
        <v>196.21657361036304</v>
      </c>
      <c r="AE33" s="16">
        <v>201.72325143121117</v>
      </c>
      <c r="AF33" s="16">
        <v>203.33372846179157</v>
      </c>
      <c r="AG33" s="16">
        <v>207.12316405662602</v>
      </c>
      <c r="AH33" s="16">
        <v>208.24719574935662</v>
      </c>
      <c r="AI33" s="16">
        <v>210.54836397364602</v>
      </c>
      <c r="AJ33" s="16">
        <v>214.12261100621052</v>
      </c>
      <c r="AK33" s="16">
        <v>220.15139221982824</v>
      </c>
      <c r="AL33" s="16">
        <v>225.79119465433553</v>
      </c>
      <c r="AM33" s="16">
        <v>231.28508251089309</v>
      </c>
      <c r="AN33" s="16">
        <v>233.02643334258642</v>
      </c>
      <c r="AO33" s="16">
        <v>236.8101813391452</v>
      </c>
      <c r="AP33" s="16">
        <v>239.23248484688727</v>
      </c>
      <c r="AQ33" s="16">
        <v>243.38100667796223</v>
      </c>
      <c r="AR33" s="72">
        <v>246.78373848372951</v>
      </c>
      <c r="AS33" s="72">
        <v>249.40395198546091</v>
      </c>
      <c r="AT33" s="72">
        <v>251.37862422255452</v>
      </c>
      <c r="AU33" s="72">
        <v>255.24295785326757</v>
      </c>
      <c r="AV33" s="72">
        <v>257.75350975761091</v>
      </c>
      <c r="AW33" s="72">
        <v>261.24570720652997</v>
      </c>
      <c r="AX33" s="72">
        <v>264.40785292455297</v>
      </c>
      <c r="AY33" s="72">
        <v>269.36923090320505</v>
      </c>
      <c r="AZ33" s="72">
        <v>272.18907724354256</v>
      </c>
      <c r="BA33" s="72">
        <v>275.13546612924654</v>
      </c>
      <c r="BB33" s="72">
        <v>277.63250711396489</v>
      </c>
      <c r="BC33" s="72">
        <v>282.19574491700575</v>
      </c>
      <c r="BD33" s="72">
        <v>285.54331288697529</v>
      </c>
      <c r="BE33" s="72">
        <v>289.94344550617154</v>
      </c>
      <c r="BF33" s="72">
        <v>294.90576382763123</v>
      </c>
      <c r="BG33" s="72">
        <v>307.74278113482688</v>
      </c>
      <c r="BH33" s="72">
        <v>320.07722188247487</v>
      </c>
      <c r="BI33" s="72">
        <v>329.53396669271467</v>
      </c>
      <c r="BJ33" s="72">
        <v>332.24899729913886</v>
      </c>
      <c r="BK33" s="72">
        <v>336.64123637422301</v>
      </c>
      <c r="BL33" s="72">
        <v>340.04041211668118</v>
      </c>
      <c r="BM33" s="20"/>
      <c r="BN33" s="20"/>
      <c r="BO33" s="20"/>
      <c r="BP33" s="20"/>
      <c r="BQ33" s="20"/>
      <c r="BR33" s="20"/>
      <c r="BS33" s="20"/>
      <c r="BT33" s="20"/>
      <c r="BU33" s="20"/>
    </row>
    <row r="34" spans="1:73" s="19" customFormat="1" ht="17.100000000000001" customHeight="1" x14ac:dyDescent="0.2">
      <c r="A34" s="42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88"/>
      <c r="BI34" s="88"/>
      <c r="BJ34" s="88"/>
      <c r="BK34" s="88"/>
      <c r="BL34" s="88"/>
      <c r="BM34" s="20"/>
      <c r="BN34" s="20"/>
      <c r="BO34" s="20"/>
      <c r="BP34" s="20"/>
      <c r="BQ34" s="20"/>
      <c r="BR34" s="20"/>
      <c r="BS34" s="20"/>
      <c r="BT34" s="20"/>
      <c r="BU34" s="20"/>
    </row>
    <row r="35" spans="1:73" s="56" customFormat="1" ht="17.100000000000001" customHeight="1" x14ac:dyDescent="0.2">
      <c r="A35" s="57" t="s">
        <v>99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9"/>
      <c r="BI35" s="89"/>
      <c r="BJ35" s="89"/>
      <c r="BK35" s="89"/>
      <c r="BL35" s="89"/>
      <c r="BM35" s="59"/>
      <c r="BN35" s="59"/>
      <c r="BO35" s="59"/>
      <c r="BP35" s="59"/>
      <c r="BQ35" s="59"/>
      <c r="BR35" s="59"/>
      <c r="BS35" s="59"/>
      <c r="BT35" s="59"/>
      <c r="BU35" s="59"/>
    </row>
    <row r="36" spans="1:73" s="28" customFormat="1" ht="17.100000000000001" customHeight="1" thickBot="1" x14ac:dyDescent="0.25">
      <c r="A36" s="26" t="s">
        <v>30</v>
      </c>
      <c r="B36" s="27"/>
      <c r="C36" s="27"/>
      <c r="D36" s="27">
        <v>627.70729265091347</v>
      </c>
      <c r="E36" s="27">
        <v>688.34811014050183</v>
      </c>
      <c r="F36" s="27">
        <v>705.95956571428496</v>
      </c>
      <c r="G36" s="27">
        <v>667.05063330841608</v>
      </c>
      <c r="H36" s="27">
        <v>691.69463595180923</v>
      </c>
      <c r="I36" s="27">
        <v>658.27519920488965</v>
      </c>
      <c r="J36" s="27">
        <v>689.18794124891065</v>
      </c>
      <c r="K36" s="27">
        <v>720.59311251187592</v>
      </c>
      <c r="L36" s="27">
        <v>776.54408926825772</v>
      </c>
      <c r="M36" s="27">
        <v>816.52852390852559</v>
      </c>
      <c r="N36" s="27">
        <v>886.8428975731498</v>
      </c>
      <c r="O36" s="27">
        <v>976.42691593743734</v>
      </c>
      <c r="P36" s="27">
        <v>1087.1644142888572</v>
      </c>
      <c r="Q36" s="27">
        <v>1135.698904377756</v>
      </c>
      <c r="R36" s="27">
        <v>1204.0971532373792</v>
      </c>
      <c r="S36" s="27">
        <v>1171.0296231295249</v>
      </c>
      <c r="T36" s="27">
        <v>1114.6320474032841</v>
      </c>
      <c r="U36" s="27">
        <v>1109.226355692153</v>
      </c>
      <c r="V36" s="27">
        <v>1210.3308410198181</v>
      </c>
      <c r="W36" s="27">
        <v>1224.501673357144</v>
      </c>
      <c r="X36" s="27">
        <v>1282.0582798770479</v>
      </c>
      <c r="Y36" s="27">
        <v>1284.2047264050466</v>
      </c>
      <c r="Z36" s="27">
        <v>1381.630858268061</v>
      </c>
      <c r="AA36" s="27">
        <v>1431.5962139172666</v>
      </c>
      <c r="AB36" s="27">
        <v>1500.3634024377852</v>
      </c>
      <c r="AC36" s="27">
        <v>1604.841896915643</v>
      </c>
      <c r="AD36" s="27">
        <v>1687.204302334975</v>
      </c>
      <c r="AE36" s="27">
        <v>1702.5996717893461</v>
      </c>
      <c r="AF36" s="27">
        <v>1639.4377143959557</v>
      </c>
      <c r="AG36" s="27">
        <v>1780.3993138509604</v>
      </c>
      <c r="AH36" s="27">
        <v>1649.1112441307339</v>
      </c>
      <c r="AI36" s="27">
        <v>1708.8272921697101</v>
      </c>
      <c r="AJ36" s="27">
        <v>1768.5153103144851</v>
      </c>
      <c r="AK36" s="27">
        <v>1830.2183062713095</v>
      </c>
      <c r="AL36" s="27">
        <v>2001.6606027256159</v>
      </c>
      <c r="AM36" s="27">
        <v>2030.2367406292915</v>
      </c>
      <c r="AN36" s="27">
        <v>1968.5330891069771</v>
      </c>
      <c r="AO36" s="27">
        <v>2133.3480413911689</v>
      </c>
      <c r="AP36" s="27">
        <v>2246.1600507629496</v>
      </c>
      <c r="AQ36" s="27">
        <v>2296.5028049389043</v>
      </c>
      <c r="AR36" s="73">
        <v>2351.6508680320712</v>
      </c>
      <c r="AS36" s="73">
        <v>2547.8246530748911</v>
      </c>
      <c r="AT36" s="73">
        <v>2490.8114982972374</v>
      </c>
      <c r="AU36" s="73">
        <v>2431.8339342171012</v>
      </c>
      <c r="AV36" s="73">
        <v>2483.2621678792107</v>
      </c>
      <c r="AW36" s="73">
        <v>2664.7453254355332</v>
      </c>
      <c r="AX36" s="73">
        <v>2620.6111363677496</v>
      </c>
      <c r="AY36" s="73">
        <v>1649.828074879259</v>
      </c>
      <c r="AZ36" s="73">
        <v>2514.4334803055863</v>
      </c>
      <c r="BA36" s="73">
        <v>2725.9839318589975</v>
      </c>
      <c r="BB36" s="73">
        <v>2630.9909394963415</v>
      </c>
      <c r="BC36" s="73">
        <v>2751.1183352596918</v>
      </c>
      <c r="BD36" s="73">
        <v>2670.4056621039822</v>
      </c>
      <c r="BE36" s="73">
        <v>3177.1536720174036</v>
      </c>
      <c r="BF36" s="73">
        <v>3230.0864579992581</v>
      </c>
      <c r="BG36" s="73">
        <v>3242.5064050112896</v>
      </c>
      <c r="BH36" s="73">
        <v>3348.5918724916278</v>
      </c>
      <c r="BI36" s="73">
        <v>3350.8866174848572</v>
      </c>
      <c r="BJ36" s="73">
        <v>3752.6852232406145</v>
      </c>
      <c r="BK36" s="73">
        <v>4151.2294729592841</v>
      </c>
      <c r="BL36" s="73">
        <v>1155.799598713832</v>
      </c>
      <c r="BM36" s="20"/>
      <c r="BN36" s="20"/>
      <c r="BO36" s="20"/>
      <c r="BP36" s="20"/>
      <c r="BQ36" s="20"/>
      <c r="BR36" s="20"/>
      <c r="BS36" s="20"/>
      <c r="BT36" s="20"/>
      <c r="BU36" s="20"/>
    </row>
    <row r="37" spans="1:73" x14ac:dyDescent="0.2">
      <c r="A37" s="14" t="s">
        <v>71</v>
      </c>
      <c r="B37" s="43"/>
      <c r="BL37" s="50"/>
      <c r="BM37" s="50"/>
      <c r="BN37" s="50"/>
      <c r="BO37" s="50"/>
      <c r="BP37" s="50"/>
      <c r="BQ37" s="50"/>
      <c r="BR37" s="50"/>
      <c r="BS37" s="50"/>
      <c r="BT37" s="50"/>
      <c r="BU37" s="50"/>
    </row>
  </sheetData>
  <mergeCells count="13">
    <mergeCell ref="BH3:BK3"/>
    <mergeCell ref="BD3:BG3"/>
    <mergeCell ref="U3:W3"/>
    <mergeCell ref="B3:C3"/>
    <mergeCell ref="D3:G3"/>
    <mergeCell ref="H3:K3"/>
    <mergeCell ref="L3:O3"/>
    <mergeCell ref="P3:S3"/>
    <mergeCell ref="AZ3:BC3"/>
    <mergeCell ref="AJ3:AM3"/>
    <mergeCell ref="AN3:AQ3"/>
    <mergeCell ref="AR3:AU3"/>
    <mergeCell ref="AV3:AX3"/>
  </mergeCells>
  <phoneticPr fontId="17" type="noConversion"/>
  <pageMargins left="0.31496062992125984" right="0.27559055118110237" top="0.51181102362204722" bottom="0" header="0.31496062992125984" footer="0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/>
  <dimension ref="A1:BL55"/>
  <sheetViews>
    <sheetView view="pageBreakPreview" zoomScaleSheetLayoutView="100" workbookViewId="0">
      <pane xSplit="11" ySplit="4" topLeftCell="AE5" activePane="bottomRight" state="frozen"/>
      <selection activeCell="BB49" sqref="BB49"/>
      <selection pane="topRight" activeCell="BB49" sqref="BB49"/>
      <selection pane="bottomLeft" activeCell="BB49" sqref="BB49"/>
      <selection pane="bottomRight" activeCell="BH13" sqref="BH13"/>
    </sheetView>
  </sheetViews>
  <sheetFormatPr defaultRowHeight="12" x14ac:dyDescent="0.2"/>
  <cols>
    <col min="1" max="1" width="27" style="30" customWidth="1"/>
    <col min="2" max="8" width="5.85546875" style="47" hidden="1" customWidth="1"/>
    <col min="9" max="15" width="6.7109375" style="47" hidden="1" customWidth="1"/>
    <col min="16" max="28" width="7.28515625" style="47" hidden="1" customWidth="1"/>
    <col min="29" max="35" width="7.28515625" style="30" hidden="1" customWidth="1"/>
    <col min="36" max="36" width="6" style="30" hidden="1" customWidth="1"/>
    <col min="37" max="38" width="7.28515625" style="30" hidden="1" customWidth="1"/>
    <col min="39" max="43" width="6" style="30" hidden="1" customWidth="1"/>
    <col min="44" max="45" width="8.5703125" style="17" hidden="1" customWidth="1"/>
    <col min="46" max="46" width="8.5703125" style="74" hidden="1" customWidth="1"/>
    <col min="47" max="47" width="8.5703125" style="17" hidden="1" customWidth="1"/>
    <col min="48" max="61" width="8.5703125" style="17" customWidth="1"/>
    <col min="62" max="16384" width="9.140625" style="30"/>
  </cols>
  <sheetData>
    <row r="1" spans="1:64" ht="16.5" customHeight="1" x14ac:dyDescent="0.2">
      <c r="A1" s="48" t="s">
        <v>138</v>
      </c>
      <c r="X1" s="30"/>
      <c r="AK1" s="48"/>
    </row>
    <row r="2" spans="1:64" ht="3.75" customHeight="1" thickBot="1" x14ac:dyDescent="0.25">
      <c r="B2" s="47" t="s">
        <v>31</v>
      </c>
      <c r="C2" s="47" t="s">
        <v>32</v>
      </c>
      <c r="D2" s="47" t="s">
        <v>33</v>
      </c>
      <c r="E2" s="47" t="s">
        <v>34</v>
      </c>
      <c r="F2" s="47" t="s">
        <v>35</v>
      </c>
      <c r="G2" s="47" t="s">
        <v>36</v>
      </c>
      <c r="H2" s="47" t="s">
        <v>37</v>
      </c>
      <c r="I2" s="47" t="s">
        <v>38</v>
      </c>
      <c r="J2" s="47" t="s">
        <v>39</v>
      </c>
      <c r="K2" s="47" t="s">
        <v>40</v>
      </c>
      <c r="L2" s="47" t="s">
        <v>41</v>
      </c>
      <c r="M2" s="47" t="s">
        <v>42</v>
      </c>
      <c r="N2" s="47" t="s">
        <v>43</v>
      </c>
      <c r="O2" s="47" t="s">
        <v>44</v>
      </c>
      <c r="P2" s="47" t="s">
        <v>45</v>
      </c>
      <c r="Q2" s="47" t="s">
        <v>46</v>
      </c>
      <c r="R2" s="47" t="s">
        <v>47</v>
      </c>
      <c r="S2" s="47" t="s">
        <v>48</v>
      </c>
      <c r="T2" s="47" t="s">
        <v>49</v>
      </c>
      <c r="U2" s="47" t="s">
        <v>50</v>
      </c>
      <c r="V2" s="47" t="s">
        <v>51</v>
      </c>
      <c r="W2" s="47" t="s">
        <v>52</v>
      </c>
      <c r="X2" s="47" t="s">
        <v>53</v>
      </c>
      <c r="Y2" s="47" t="s">
        <v>54</v>
      </c>
      <c r="Z2" s="47" t="s">
        <v>55</v>
      </c>
      <c r="AA2" s="47" t="s">
        <v>56</v>
      </c>
      <c r="AB2" s="47" t="s">
        <v>72</v>
      </c>
      <c r="AC2" s="47" t="s">
        <v>85</v>
      </c>
      <c r="AD2" s="47" t="s">
        <v>84</v>
      </c>
      <c r="AE2" s="30" t="s">
        <v>86</v>
      </c>
      <c r="AF2" s="47" t="s">
        <v>87</v>
      </c>
      <c r="AG2" s="47" t="s">
        <v>89</v>
      </c>
      <c r="AH2" s="47" t="s">
        <v>89</v>
      </c>
    </row>
    <row r="3" spans="1:64" s="51" customFormat="1" ht="15" customHeight="1" x14ac:dyDescent="0.2">
      <c r="B3" s="173" t="s">
        <v>63</v>
      </c>
      <c r="C3" s="173"/>
      <c r="D3" s="173" t="s">
        <v>64</v>
      </c>
      <c r="E3" s="173"/>
      <c r="F3" s="173"/>
      <c r="G3" s="173"/>
      <c r="H3" s="173" t="s">
        <v>65</v>
      </c>
      <c r="I3" s="173"/>
      <c r="J3" s="173"/>
      <c r="K3" s="173"/>
      <c r="L3" s="173" t="s">
        <v>66</v>
      </c>
      <c r="M3" s="173"/>
      <c r="N3" s="173"/>
      <c r="O3" s="173"/>
      <c r="P3" s="173" t="s">
        <v>67</v>
      </c>
      <c r="Q3" s="173"/>
      <c r="R3" s="173"/>
      <c r="S3" s="173"/>
      <c r="U3" s="173" t="s">
        <v>68</v>
      </c>
      <c r="V3" s="173"/>
      <c r="W3" s="173"/>
      <c r="X3" s="61" t="s">
        <v>69</v>
      </c>
      <c r="Y3" s="61"/>
      <c r="Z3" s="61" t="s">
        <v>69</v>
      </c>
      <c r="AA3" s="61" t="s">
        <v>69</v>
      </c>
      <c r="AB3" s="61" t="s">
        <v>70</v>
      </c>
      <c r="AC3" s="61"/>
      <c r="AE3" s="61" t="s">
        <v>70</v>
      </c>
      <c r="AF3" s="52" t="s">
        <v>88</v>
      </c>
      <c r="AG3" s="52" t="s">
        <v>88</v>
      </c>
      <c r="AH3" s="52" t="s">
        <v>88</v>
      </c>
      <c r="AI3" s="52"/>
      <c r="AJ3" s="172" t="s">
        <v>90</v>
      </c>
      <c r="AK3" s="172"/>
      <c r="AL3" s="172"/>
      <c r="AM3" s="172"/>
      <c r="AN3" s="172" t="s">
        <v>94</v>
      </c>
      <c r="AO3" s="172"/>
      <c r="AP3" s="172"/>
      <c r="AQ3" s="172"/>
      <c r="AR3" s="171" t="s">
        <v>100</v>
      </c>
      <c r="AS3" s="171"/>
      <c r="AT3" s="171"/>
      <c r="AU3" s="171"/>
      <c r="AV3" s="171" t="s">
        <v>101</v>
      </c>
      <c r="AW3" s="171"/>
      <c r="AX3" s="171"/>
      <c r="AY3" s="67"/>
      <c r="AZ3" s="171" t="s">
        <v>105</v>
      </c>
      <c r="BA3" s="171"/>
      <c r="BB3" s="171"/>
      <c r="BC3" s="171"/>
      <c r="BD3" s="171" t="s">
        <v>106</v>
      </c>
      <c r="BE3" s="171"/>
      <c r="BF3" s="171"/>
      <c r="BG3" s="171"/>
      <c r="BH3" s="171" t="s">
        <v>107</v>
      </c>
      <c r="BI3" s="171"/>
      <c r="BJ3" s="171"/>
      <c r="BK3" s="171"/>
      <c r="BL3" s="90" t="s">
        <v>108</v>
      </c>
    </row>
    <row r="4" spans="1:64" s="56" customFormat="1" ht="13.5" customHeight="1" x14ac:dyDescent="0.2">
      <c r="A4" s="53"/>
      <c r="B4" s="62" t="s">
        <v>57</v>
      </c>
      <c r="C4" s="62" t="s">
        <v>60</v>
      </c>
      <c r="D4" s="62" t="s">
        <v>57</v>
      </c>
      <c r="E4" s="62" t="s">
        <v>58</v>
      </c>
      <c r="F4" s="62" t="s">
        <v>59</v>
      </c>
      <c r="G4" s="62" t="s">
        <v>60</v>
      </c>
      <c r="H4" s="62" t="s">
        <v>57</v>
      </c>
      <c r="I4" s="62" t="s">
        <v>58</v>
      </c>
      <c r="J4" s="62" t="s">
        <v>59</v>
      </c>
      <c r="K4" s="62" t="s">
        <v>60</v>
      </c>
      <c r="L4" s="62" t="s">
        <v>57</v>
      </c>
      <c r="M4" s="62" t="s">
        <v>58</v>
      </c>
      <c r="N4" s="62" t="s">
        <v>59</v>
      </c>
      <c r="O4" s="62" t="s">
        <v>60</v>
      </c>
      <c r="P4" s="62" t="s">
        <v>57</v>
      </c>
      <c r="Q4" s="62" t="s">
        <v>58</v>
      </c>
      <c r="R4" s="62" t="s">
        <v>59</v>
      </c>
      <c r="S4" s="62" t="s">
        <v>60</v>
      </c>
      <c r="T4" s="62" t="s">
        <v>57</v>
      </c>
      <c r="U4" s="62" t="s">
        <v>58</v>
      </c>
      <c r="V4" s="62" t="s">
        <v>59</v>
      </c>
      <c r="W4" s="62" t="s">
        <v>60</v>
      </c>
      <c r="X4" s="62" t="s">
        <v>57</v>
      </c>
      <c r="Y4" s="62" t="s">
        <v>58</v>
      </c>
      <c r="Z4" s="62" t="s">
        <v>59</v>
      </c>
      <c r="AA4" s="62" t="s">
        <v>60</v>
      </c>
      <c r="AB4" s="62" t="s">
        <v>57</v>
      </c>
      <c r="AC4" s="55" t="s">
        <v>58</v>
      </c>
      <c r="AD4" s="55" t="s">
        <v>59</v>
      </c>
      <c r="AE4" s="55" t="s">
        <v>60</v>
      </c>
      <c r="AF4" s="54" t="s">
        <v>57</v>
      </c>
      <c r="AG4" s="54" t="s">
        <v>58</v>
      </c>
      <c r="AH4" s="54" t="s">
        <v>59</v>
      </c>
      <c r="AI4" s="54" t="s">
        <v>60</v>
      </c>
      <c r="AJ4" s="54" t="s">
        <v>57</v>
      </c>
      <c r="AK4" s="54" t="s">
        <v>58</v>
      </c>
      <c r="AL4" s="54" t="s">
        <v>59</v>
      </c>
      <c r="AM4" s="54" t="s">
        <v>60</v>
      </c>
      <c r="AN4" s="55" t="s">
        <v>57</v>
      </c>
      <c r="AO4" s="54" t="s">
        <v>58</v>
      </c>
      <c r="AP4" s="55" t="s">
        <v>59</v>
      </c>
      <c r="AQ4" s="55" t="s">
        <v>60</v>
      </c>
      <c r="AR4" s="69" t="s">
        <v>57</v>
      </c>
      <c r="AS4" s="69" t="s">
        <v>58</v>
      </c>
      <c r="AT4" s="69" t="s">
        <v>59</v>
      </c>
      <c r="AU4" s="69" t="s">
        <v>60</v>
      </c>
      <c r="AV4" s="68" t="s">
        <v>57</v>
      </c>
      <c r="AW4" s="68" t="s">
        <v>58</v>
      </c>
      <c r="AX4" s="68" t="s">
        <v>59</v>
      </c>
      <c r="AY4" s="68" t="s">
        <v>60</v>
      </c>
      <c r="AZ4" s="68" t="s">
        <v>57</v>
      </c>
      <c r="BA4" s="68" t="s">
        <v>58</v>
      </c>
      <c r="BB4" s="68" t="s">
        <v>59</v>
      </c>
      <c r="BC4" s="68" t="s">
        <v>60</v>
      </c>
      <c r="BD4" s="68" t="s">
        <v>57</v>
      </c>
      <c r="BE4" s="68" t="s">
        <v>58</v>
      </c>
      <c r="BF4" s="68" t="s">
        <v>59</v>
      </c>
      <c r="BG4" s="68" t="s">
        <v>60</v>
      </c>
      <c r="BH4" s="68" t="s">
        <v>57</v>
      </c>
      <c r="BI4" s="68" t="s">
        <v>58</v>
      </c>
      <c r="BJ4" s="68" t="s">
        <v>59</v>
      </c>
      <c r="BK4" s="68" t="s">
        <v>60</v>
      </c>
      <c r="BL4" s="68" t="s">
        <v>57</v>
      </c>
    </row>
    <row r="5" spans="1:64" s="20" customFormat="1" ht="17.100000000000001" customHeight="1" x14ac:dyDescent="0.2">
      <c r="A5" s="22" t="s">
        <v>95</v>
      </c>
      <c r="B5" s="49" t="e">
        <v>#DIV/0!</v>
      </c>
      <c r="C5" s="49" t="e">
        <v>#DIV/0!</v>
      </c>
      <c r="D5" s="49">
        <v>100.00000000000003</v>
      </c>
      <c r="E5" s="49">
        <v>100</v>
      </c>
      <c r="F5" s="49">
        <v>99.999999999999986</v>
      </c>
      <c r="G5" s="49">
        <v>100</v>
      </c>
      <c r="H5" s="49">
        <v>100</v>
      </c>
      <c r="I5" s="49">
        <v>100</v>
      </c>
      <c r="J5" s="49">
        <v>100</v>
      </c>
      <c r="K5" s="49">
        <v>100.00000000000001</v>
      </c>
      <c r="L5" s="49">
        <v>100</v>
      </c>
      <c r="M5" s="49">
        <v>100.00000000000001</v>
      </c>
      <c r="N5" s="49">
        <v>100.00000000000001</v>
      </c>
      <c r="O5" s="49">
        <v>100</v>
      </c>
      <c r="P5" s="49">
        <v>100.00000000000001</v>
      </c>
      <c r="Q5" s="49">
        <v>99.999999999999986</v>
      </c>
      <c r="R5" s="49">
        <v>99.999999999999986</v>
      </c>
      <c r="S5" s="49">
        <v>99.999999999999986</v>
      </c>
      <c r="T5" s="49">
        <v>100</v>
      </c>
      <c r="U5" s="49">
        <v>99.999999999999972</v>
      </c>
      <c r="V5" s="49">
        <v>100.00000000000001</v>
      </c>
      <c r="W5" s="49">
        <v>100</v>
      </c>
      <c r="X5" s="49">
        <v>99.999999999999986</v>
      </c>
      <c r="Y5" s="49">
        <v>99.999999999999986</v>
      </c>
      <c r="Z5" s="49">
        <v>100.00000000000001</v>
      </c>
      <c r="AA5" s="49">
        <v>99.999999999999986</v>
      </c>
      <c r="AB5" s="49">
        <v>99.999999999999972</v>
      </c>
      <c r="AC5" s="49">
        <v>99.999999999999986</v>
      </c>
      <c r="AD5" s="49">
        <v>99.999999999999986</v>
      </c>
      <c r="AE5" s="49">
        <v>99.999999999999972</v>
      </c>
      <c r="AF5" s="49">
        <v>99.999999999999986</v>
      </c>
      <c r="AG5" s="49">
        <v>100</v>
      </c>
      <c r="AH5" s="49">
        <v>100.00000000000001</v>
      </c>
      <c r="AI5" s="49">
        <v>100.00000000000001</v>
      </c>
      <c r="AJ5" s="49">
        <v>100.00000000000001</v>
      </c>
      <c r="AK5" s="49">
        <v>100.00000000000001</v>
      </c>
      <c r="AL5" s="49">
        <v>100</v>
      </c>
      <c r="AM5" s="49">
        <v>99.999999999999986</v>
      </c>
      <c r="AN5" s="49">
        <v>100</v>
      </c>
      <c r="AO5" s="49">
        <v>100</v>
      </c>
      <c r="AP5" s="49">
        <v>99.999999999999986</v>
      </c>
      <c r="AQ5" s="49">
        <v>99.999999999999986</v>
      </c>
      <c r="AR5" s="86">
        <v>100</v>
      </c>
      <c r="AS5" s="86">
        <v>99.999999999999986</v>
      </c>
      <c r="AT5" s="86">
        <v>100.00000000000001</v>
      </c>
      <c r="AU5" s="86">
        <v>99.999999999999986</v>
      </c>
      <c r="AV5" s="86">
        <v>100</v>
      </c>
      <c r="AW5" s="86">
        <v>99.999999999999986</v>
      </c>
      <c r="AX5" s="86">
        <v>100</v>
      </c>
      <c r="AY5" s="86">
        <v>99.999999999999986</v>
      </c>
      <c r="AZ5" s="86">
        <v>100.00000000000003</v>
      </c>
      <c r="BA5" s="86">
        <v>100</v>
      </c>
      <c r="BB5" s="86">
        <v>99.999999999999986</v>
      </c>
      <c r="BC5" s="86">
        <v>99.999999999999986</v>
      </c>
      <c r="BD5" s="86">
        <v>100</v>
      </c>
      <c r="BE5" s="86">
        <v>99.999999999999986</v>
      </c>
      <c r="BF5" s="86">
        <v>100</v>
      </c>
      <c r="BG5" s="86">
        <v>99.999999999999986</v>
      </c>
      <c r="BH5" s="86">
        <v>100</v>
      </c>
      <c r="BI5" s="86">
        <v>100</v>
      </c>
      <c r="BJ5" s="86">
        <v>100.00000000000001</v>
      </c>
      <c r="BK5" s="86">
        <v>100</v>
      </c>
      <c r="BL5" s="86">
        <v>100</v>
      </c>
    </row>
    <row r="6" spans="1:64" s="59" customFormat="1" ht="17.100000000000001" customHeight="1" x14ac:dyDescent="0.2">
      <c r="A6" s="57" t="s">
        <v>96</v>
      </c>
      <c r="B6" s="63" t="e">
        <v>#DIV/0!</v>
      </c>
      <c r="C6" s="63" t="e">
        <v>#DIV/0!</v>
      </c>
      <c r="D6" s="63">
        <v>45.104645538282831</v>
      </c>
      <c r="E6" s="63">
        <v>39.674516798157676</v>
      </c>
      <c r="F6" s="63">
        <v>36.520812269192803</v>
      </c>
      <c r="G6" s="63">
        <v>40.386059542136515</v>
      </c>
      <c r="H6" s="63">
        <v>37.254452028217678</v>
      </c>
      <c r="I6" s="63">
        <v>29.340540014070392</v>
      </c>
      <c r="J6" s="63">
        <v>22.686792758216065</v>
      </c>
      <c r="K6" s="63">
        <v>29.344150664182809</v>
      </c>
      <c r="L6" s="63">
        <v>29.184995344014766</v>
      </c>
      <c r="M6" s="63">
        <v>28.490935550197044</v>
      </c>
      <c r="N6" s="63">
        <v>23.053040472840895</v>
      </c>
      <c r="O6" s="63">
        <v>26.314925835873655</v>
      </c>
      <c r="P6" s="63">
        <v>30.559196244591998</v>
      </c>
      <c r="Q6" s="63">
        <v>25.648458107036443</v>
      </c>
      <c r="R6" s="63">
        <v>21.617623832364746</v>
      </c>
      <c r="S6" s="63">
        <v>23.676947890689078</v>
      </c>
      <c r="T6" s="63">
        <v>28.922778631378431</v>
      </c>
      <c r="U6" s="63">
        <v>24.502364605457274</v>
      </c>
      <c r="V6" s="63">
        <v>20.929853967654132</v>
      </c>
      <c r="W6" s="63">
        <v>27.222939706103187</v>
      </c>
      <c r="X6" s="63">
        <v>52.806187023332825</v>
      </c>
      <c r="Y6" s="63">
        <v>41.096606553330382</v>
      </c>
      <c r="Z6" s="63">
        <v>17.886989927326805</v>
      </c>
      <c r="AA6" s="63">
        <v>12.226141087485113</v>
      </c>
      <c r="AB6" s="63">
        <v>31.842033059678098</v>
      </c>
      <c r="AC6" s="63">
        <v>21.667518396983557</v>
      </c>
      <c r="AD6" s="63">
        <v>17.188400902335761</v>
      </c>
      <c r="AE6" s="63">
        <v>20.312257229260894</v>
      </c>
      <c r="AF6" s="63">
        <v>25.197319018931289</v>
      </c>
      <c r="AG6" s="63">
        <v>20.462926758738718</v>
      </c>
      <c r="AH6" s="63">
        <v>24.274943583364148</v>
      </c>
      <c r="AI6" s="63">
        <v>20.315165580360574</v>
      </c>
      <c r="AJ6" s="63">
        <v>28.764897337868945</v>
      </c>
      <c r="AK6" s="63">
        <v>23.06462427263795</v>
      </c>
      <c r="AL6" s="63">
        <v>20.292589939986954</v>
      </c>
      <c r="AM6" s="63">
        <v>21.553106050905608</v>
      </c>
      <c r="AN6" s="63">
        <v>28.51035187913406</v>
      </c>
      <c r="AO6" s="63">
        <v>20.520543936281808</v>
      </c>
      <c r="AP6" s="63">
        <v>20.722588224404255</v>
      </c>
      <c r="AQ6" s="63">
        <v>22.815733071680437</v>
      </c>
      <c r="AR6" s="79">
        <v>26.511051927593055</v>
      </c>
      <c r="AS6" s="79">
        <v>21.363273095605521</v>
      </c>
      <c r="AT6" s="79">
        <v>20.673513122031828</v>
      </c>
      <c r="AU6" s="79">
        <v>23.014379394494608</v>
      </c>
      <c r="AV6" s="79">
        <v>27.380826202004414</v>
      </c>
      <c r="AW6" s="79">
        <v>22.719652978786421</v>
      </c>
      <c r="AX6" s="79">
        <v>20.257394284880853</v>
      </c>
      <c r="AY6" s="79">
        <v>25.092297277679997</v>
      </c>
      <c r="AZ6" s="79">
        <v>29.038584419061756</v>
      </c>
      <c r="BA6" s="79">
        <v>23.670817414382544</v>
      </c>
      <c r="BB6" s="79">
        <v>18.999302481221498</v>
      </c>
      <c r="BC6" s="79">
        <v>23.150365526311674</v>
      </c>
      <c r="BD6" s="79">
        <v>30.183676332136308</v>
      </c>
      <c r="BE6" s="79">
        <v>23.012767939791733</v>
      </c>
      <c r="BF6" s="79">
        <v>19.391929488857926</v>
      </c>
      <c r="BG6" s="79">
        <v>23.246379075424624</v>
      </c>
      <c r="BH6" s="79">
        <v>28.763877498744169</v>
      </c>
      <c r="BI6" s="79">
        <v>23.812447908733184</v>
      </c>
      <c r="BJ6" s="79">
        <v>20.181180773401923</v>
      </c>
      <c r="BK6" s="79">
        <v>21.858692964797285</v>
      </c>
      <c r="BL6" s="79">
        <v>28.369369746441052</v>
      </c>
    </row>
    <row r="7" spans="1:64" s="19" customFormat="1" ht="17.100000000000001" customHeight="1" x14ac:dyDescent="0.2">
      <c r="A7" s="40" t="s">
        <v>2</v>
      </c>
      <c r="B7" s="36" t="e">
        <v>#DIV/0!</v>
      </c>
      <c r="C7" s="36" t="e">
        <v>#DIV/0!</v>
      </c>
      <c r="D7" s="36">
        <v>3.0689670537132536</v>
      </c>
      <c r="E7" s="36">
        <v>6.4974680429975367</v>
      </c>
      <c r="F7" s="36">
        <v>6.5937220894823207</v>
      </c>
      <c r="G7" s="36">
        <v>3.2041604034205107</v>
      </c>
      <c r="H7" s="36">
        <v>2.2216985936304559</v>
      </c>
      <c r="I7" s="36">
        <v>2.8080357670376483</v>
      </c>
      <c r="J7" s="36">
        <v>2.2723508152898759</v>
      </c>
      <c r="K7" s="36">
        <v>2.2673958557203071</v>
      </c>
      <c r="L7" s="36">
        <v>1.4838941916921771</v>
      </c>
      <c r="M7" s="36">
        <v>1.9517375707754143</v>
      </c>
      <c r="N7" s="36">
        <v>2.6911001825754184</v>
      </c>
      <c r="O7" s="36">
        <v>2.0927727115600763</v>
      </c>
      <c r="P7" s="36">
        <v>1.9916760242921909</v>
      </c>
      <c r="Q7" s="36">
        <v>3.2477525937632068</v>
      </c>
      <c r="R7" s="36">
        <v>2.6868028552934065</v>
      </c>
      <c r="S7" s="36">
        <v>1.5129407616485395</v>
      </c>
      <c r="T7" s="36">
        <v>1.5656921911270838</v>
      </c>
      <c r="U7" s="36">
        <v>2.1023043104142141</v>
      </c>
      <c r="V7" s="36">
        <v>3.060318060574776</v>
      </c>
      <c r="W7" s="36">
        <v>2.2829320054029205</v>
      </c>
      <c r="X7" s="36">
        <v>3.6859468538903561</v>
      </c>
      <c r="Y7" s="36">
        <v>2.7045304369905305</v>
      </c>
      <c r="Z7" s="36">
        <v>2.3704625613308843</v>
      </c>
      <c r="AA7" s="36">
        <v>0.99073417806698505</v>
      </c>
      <c r="AB7" s="36">
        <v>1.7352485682112844</v>
      </c>
      <c r="AC7" s="36">
        <v>2.1863337865580279</v>
      </c>
      <c r="AD7" s="36">
        <v>2.2834342975903881</v>
      </c>
      <c r="AE7" s="36">
        <v>1.6371735529130664</v>
      </c>
      <c r="AF7" s="36">
        <v>2.1120180366021106</v>
      </c>
      <c r="AG7" s="36">
        <v>2.256762652614785</v>
      </c>
      <c r="AH7" s="36">
        <v>2.2731675575662944</v>
      </c>
      <c r="AI7" s="36">
        <v>1.7633920767525413</v>
      </c>
      <c r="AJ7" s="36">
        <v>1.8093170408999364</v>
      </c>
      <c r="AK7" s="36">
        <v>2.8282531341641537</v>
      </c>
      <c r="AL7" s="36">
        <v>2.8221821513013321</v>
      </c>
      <c r="AM7" s="36">
        <v>1.9813005400435724</v>
      </c>
      <c r="AN7" s="36">
        <v>2.3923644846606047</v>
      </c>
      <c r="AO7" s="36">
        <v>2.5098369347329013</v>
      </c>
      <c r="AP7" s="36">
        <v>2.5209131614445308</v>
      </c>
      <c r="AQ7" s="36">
        <v>1.5934471204492933</v>
      </c>
      <c r="AR7" s="75">
        <v>2.0606029498803782</v>
      </c>
      <c r="AS7" s="75">
        <v>2.2015053135454519</v>
      </c>
      <c r="AT7" s="75">
        <v>2.2244714857640919</v>
      </c>
      <c r="AU7" s="75">
        <v>1.4319283636469944</v>
      </c>
      <c r="AV7" s="75">
        <v>1.6742137996111541</v>
      </c>
      <c r="AW7" s="75">
        <v>2.0946836065347596</v>
      </c>
      <c r="AX7" s="75">
        <v>2.6213596783746143</v>
      </c>
      <c r="AY7" s="75">
        <v>1.4743047010789518</v>
      </c>
      <c r="AZ7" s="75">
        <v>1.6801078016652815</v>
      </c>
      <c r="BA7" s="75">
        <v>2.0885876387814317</v>
      </c>
      <c r="BB7" s="75">
        <v>2.6853504407962103</v>
      </c>
      <c r="BC7" s="75">
        <v>1.8268195201085353</v>
      </c>
      <c r="BD7" s="75">
        <v>2.3314513173327214</v>
      </c>
      <c r="BE7" s="75">
        <v>3.1718304387145477</v>
      </c>
      <c r="BF7" s="75">
        <v>3.4049382994548107</v>
      </c>
      <c r="BG7" s="75">
        <v>2.1241417401974791</v>
      </c>
      <c r="BH7" s="75">
        <v>2.4727965870481734</v>
      </c>
      <c r="BI7" s="75">
        <v>2.6219252048009878</v>
      </c>
      <c r="BJ7" s="75">
        <v>2.9826407349884452</v>
      </c>
      <c r="BK7" s="75">
        <v>1.8647547579611714</v>
      </c>
      <c r="BL7" s="75">
        <v>2.4663295508080569</v>
      </c>
    </row>
    <row r="8" spans="1:64" s="19" customFormat="1" ht="17.100000000000001" customHeight="1" x14ac:dyDescent="0.2">
      <c r="A8" s="40" t="s">
        <v>3</v>
      </c>
      <c r="B8" s="36" t="e">
        <v>#DIV/0!</v>
      </c>
      <c r="C8" s="36" t="e">
        <v>#DIV/0!</v>
      </c>
      <c r="D8" s="36">
        <v>29.221174935773536</v>
      </c>
      <c r="E8" s="36">
        <v>20.81969991497057</v>
      </c>
      <c r="F8" s="36">
        <v>17.38097968142166</v>
      </c>
      <c r="G8" s="36">
        <v>20.055223180140633</v>
      </c>
      <c r="H8" s="36">
        <v>26.683093112914243</v>
      </c>
      <c r="I8" s="36">
        <v>17.419901198535026</v>
      </c>
      <c r="J8" s="36">
        <v>11.583844983521438</v>
      </c>
      <c r="K8" s="36">
        <v>12.320484319191575</v>
      </c>
      <c r="L8" s="36">
        <v>19.862251916894241</v>
      </c>
      <c r="M8" s="36">
        <v>11.787611244125365</v>
      </c>
      <c r="N8" s="36">
        <v>11.321916490963563</v>
      </c>
      <c r="O8" s="36">
        <v>17.474615536325615</v>
      </c>
      <c r="P8" s="36">
        <v>17.930096912817309</v>
      </c>
      <c r="Q8" s="36">
        <v>14.546273836983078</v>
      </c>
      <c r="R8" s="36">
        <v>8.7130355024873847</v>
      </c>
      <c r="S8" s="36">
        <v>13.112042968528433</v>
      </c>
      <c r="T8" s="36">
        <v>22.309361612303022</v>
      </c>
      <c r="U8" s="36">
        <v>9.1182522396566892</v>
      </c>
      <c r="V8" s="36">
        <v>7.9200495411136371</v>
      </c>
      <c r="W8" s="36">
        <v>12.99065456637063</v>
      </c>
      <c r="X8" s="36">
        <v>37.06789474838579</v>
      </c>
      <c r="Y8" s="36">
        <v>14.082316773640352</v>
      </c>
      <c r="Z8" s="36">
        <v>8.2233391387991901</v>
      </c>
      <c r="AA8" s="36">
        <v>7.0571978418261638</v>
      </c>
      <c r="AB8" s="36">
        <v>17.011020072199454</v>
      </c>
      <c r="AC8" s="36">
        <v>11.893434638148852</v>
      </c>
      <c r="AD8" s="36">
        <v>7.2245805076864054</v>
      </c>
      <c r="AE8" s="36">
        <v>11.504394422282298</v>
      </c>
      <c r="AF8" s="36">
        <v>16.859659725511055</v>
      </c>
      <c r="AG8" s="36">
        <v>11.730223180654301</v>
      </c>
      <c r="AH8" s="36">
        <v>6.7477814405855412</v>
      </c>
      <c r="AI8" s="36">
        <v>10.743414217938019</v>
      </c>
      <c r="AJ8" s="36">
        <v>19.079045012504213</v>
      </c>
      <c r="AK8" s="36">
        <v>11.172277875645197</v>
      </c>
      <c r="AL8" s="36">
        <v>8.1445491765627338</v>
      </c>
      <c r="AM8" s="36">
        <v>10.748271916736826</v>
      </c>
      <c r="AN8" s="36">
        <v>19.067139840741795</v>
      </c>
      <c r="AO8" s="36">
        <v>10.733741484649178</v>
      </c>
      <c r="AP8" s="36">
        <v>8.510584685240417</v>
      </c>
      <c r="AQ8" s="36">
        <v>10.951696222331243</v>
      </c>
      <c r="AR8" s="75">
        <v>16.70433305546339</v>
      </c>
      <c r="AS8" s="75">
        <v>9.7992757596812403</v>
      </c>
      <c r="AT8" s="75">
        <v>8.008034762319209</v>
      </c>
      <c r="AU8" s="75">
        <v>11.187112434590432</v>
      </c>
      <c r="AV8" s="75">
        <v>16.641321873406575</v>
      </c>
      <c r="AW8" s="75">
        <v>9.7951424762567871</v>
      </c>
      <c r="AX8" s="75">
        <v>6.9271856637268883</v>
      </c>
      <c r="AY8" s="75">
        <v>12.524162185883391</v>
      </c>
      <c r="AZ8" s="75">
        <v>18.222783596195345</v>
      </c>
      <c r="BA8" s="75">
        <v>10.045015796770192</v>
      </c>
      <c r="BB8" s="75">
        <v>5.8149261975656827</v>
      </c>
      <c r="BC8" s="75">
        <v>11.134916000719841</v>
      </c>
      <c r="BD8" s="75">
        <v>18.469544336673685</v>
      </c>
      <c r="BE8" s="75">
        <v>10.03788749624691</v>
      </c>
      <c r="BF8" s="75">
        <v>5.5097511453824861</v>
      </c>
      <c r="BG8" s="75">
        <v>11.253743649686264</v>
      </c>
      <c r="BH8" s="75">
        <v>18.440423951459483</v>
      </c>
      <c r="BI8" s="75">
        <v>11.33519593747123</v>
      </c>
      <c r="BJ8" s="75">
        <v>5.6856292642542252</v>
      </c>
      <c r="BK8" s="75">
        <v>10.136197937557361</v>
      </c>
      <c r="BL8" s="75">
        <v>17.319738153978449</v>
      </c>
    </row>
    <row r="9" spans="1:64" s="19" customFormat="1" ht="17.100000000000001" customHeight="1" x14ac:dyDescent="0.2">
      <c r="A9" s="40" t="s">
        <v>4</v>
      </c>
      <c r="B9" s="36" t="e">
        <v>#DIV/0!</v>
      </c>
      <c r="C9" s="36" t="e">
        <v>#DIV/0!</v>
      </c>
      <c r="D9" s="36">
        <v>4.7608868410340532</v>
      </c>
      <c r="E9" s="36">
        <v>5.8053686997617131</v>
      </c>
      <c r="F9" s="36">
        <v>6.501103106326779</v>
      </c>
      <c r="G9" s="36">
        <v>3.8230150863234682</v>
      </c>
      <c r="H9" s="36">
        <v>3.8276281361498672</v>
      </c>
      <c r="I9" s="36">
        <v>3.9460997068383836</v>
      </c>
      <c r="J9" s="36">
        <v>3.9773323310427831</v>
      </c>
      <c r="K9" s="36">
        <v>3.1065291573515363</v>
      </c>
      <c r="L9" s="36">
        <v>3.6507594501111287</v>
      </c>
      <c r="M9" s="36">
        <v>3.227314209048088</v>
      </c>
      <c r="N9" s="36">
        <v>3.5896686811513359</v>
      </c>
      <c r="O9" s="36">
        <v>2.7397502951604453</v>
      </c>
      <c r="P9" s="36">
        <v>2.1816048557246606</v>
      </c>
      <c r="Q9" s="36">
        <v>4.2733060888849099</v>
      </c>
      <c r="R9" s="36">
        <v>4.0226530401724272</v>
      </c>
      <c r="S9" s="36">
        <v>3.0835815376934845</v>
      </c>
      <c r="T9" s="36">
        <v>1.9766294620446181</v>
      </c>
      <c r="U9" s="36">
        <v>1.42988546035302</v>
      </c>
      <c r="V9" s="36">
        <v>5.8384808674787267</v>
      </c>
      <c r="W9" s="36">
        <v>4.894571607806963</v>
      </c>
      <c r="X9" s="36">
        <v>5.8486775783641027</v>
      </c>
      <c r="Y9" s="36">
        <v>4.4946422998420683</v>
      </c>
      <c r="Z9" s="36">
        <v>3.2792368319055174</v>
      </c>
      <c r="AA9" s="36">
        <v>1.7558690054469341</v>
      </c>
      <c r="AB9" s="36">
        <v>2.6737315329406961</v>
      </c>
      <c r="AC9" s="36">
        <v>3.0707102226098715</v>
      </c>
      <c r="AD9" s="36">
        <v>3.2575388562869616</v>
      </c>
      <c r="AE9" s="36">
        <v>3.1597919568825823</v>
      </c>
      <c r="AF9" s="36">
        <v>2.8583630290915907</v>
      </c>
      <c r="AG9" s="36">
        <v>3.0193645570879548</v>
      </c>
      <c r="AH9" s="36">
        <v>2.7849630957486582</v>
      </c>
      <c r="AI9" s="36">
        <v>3.263667804663438</v>
      </c>
      <c r="AJ9" s="36">
        <v>2.8505496165312416</v>
      </c>
      <c r="AK9" s="36">
        <v>3.0516277846686846</v>
      </c>
      <c r="AL9" s="36">
        <v>3.1602319058241513</v>
      </c>
      <c r="AM9" s="36">
        <v>3.1403600884835159</v>
      </c>
      <c r="AN9" s="36">
        <v>2.9780940248512753</v>
      </c>
      <c r="AO9" s="36">
        <v>3.3358143205848276</v>
      </c>
      <c r="AP9" s="36">
        <v>3.3618337482179657</v>
      </c>
      <c r="AQ9" s="36">
        <v>3.211712072287999</v>
      </c>
      <c r="AR9" s="75">
        <v>3.1025439956177232</v>
      </c>
      <c r="AS9" s="75">
        <v>3.4122927494075985</v>
      </c>
      <c r="AT9" s="75">
        <v>3.5851083902689393</v>
      </c>
      <c r="AU9" s="75">
        <v>3.5115212326944292</v>
      </c>
      <c r="AV9" s="75">
        <v>3.2482175734284371</v>
      </c>
      <c r="AW9" s="75">
        <v>3.5368890315681982</v>
      </c>
      <c r="AX9" s="75">
        <v>4.0272376898236883</v>
      </c>
      <c r="AY9" s="75">
        <v>4.3949379620331976</v>
      </c>
      <c r="AZ9" s="75">
        <v>3.6360891697408735</v>
      </c>
      <c r="BA9" s="75">
        <v>3.9105011097121576</v>
      </c>
      <c r="BB9" s="75">
        <v>4.115044807478208</v>
      </c>
      <c r="BC9" s="75">
        <v>4.0999317846170396</v>
      </c>
      <c r="BD9" s="75">
        <v>3.8502212399058813</v>
      </c>
      <c r="BE9" s="75">
        <v>4.0798428842425851</v>
      </c>
      <c r="BF9" s="75">
        <v>4.0969944554632747</v>
      </c>
      <c r="BG9" s="75">
        <v>3.8537306301359049</v>
      </c>
      <c r="BH9" s="75">
        <v>3.536971625896137</v>
      </c>
      <c r="BI9" s="75">
        <v>3.9888349981949665</v>
      </c>
      <c r="BJ9" s="75">
        <v>4.5124477952837436</v>
      </c>
      <c r="BK9" s="75">
        <v>4.0949193312569685</v>
      </c>
      <c r="BL9" s="75">
        <v>4.0400143915048856</v>
      </c>
    </row>
    <row r="10" spans="1:64" s="19" customFormat="1" ht="17.100000000000001" customHeight="1" x14ac:dyDescent="0.2">
      <c r="A10" s="40" t="s">
        <v>5</v>
      </c>
      <c r="B10" s="36" t="e">
        <v>#DIV/0!</v>
      </c>
      <c r="C10" s="36" t="e">
        <v>#DIV/0!</v>
      </c>
      <c r="D10" s="36">
        <v>3.4810261488412361E-2</v>
      </c>
      <c r="E10" s="36">
        <v>2.8706578202529746E-2</v>
      </c>
      <c r="F10" s="36">
        <v>2.2612374040233692E-2</v>
      </c>
      <c r="G10" s="36">
        <v>2.4789055177587088E-2</v>
      </c>
      <c r="H10" s="36">
        <v>2.939630649023333E-2</v>
      </c>
      <c r="I10" s="36">
        <v>2.4025131324394679E-2</v>
      </c>
      <c r="J10" s="36">
        <v>1.4018442229451492E-2</v>
      </c>
      <c r="K10" s="36">
        <v>1.8662253856517926E-2</v>
      </c>
      <c r="L10" s="36">
        <v>2.1424001861717286E-2</v>
      </c>
      <c r="M10" s="36">
        <v>1.2678429446945482E-2</v>
      </c>
      <c r="N10" s="36">
        <v>1.7413706249135866E-2</v>
      </c>
      <c r="O10" s="36">
        <v>2.764220467074387E-2</v>
      </c>
      <c r="P10" s="36">
        <v>1.907636915523719E-2</v>
      </c>
      <c r="Q10" s="36">
        <v>1.4453646987792605E-2</v>
      </c>
      <c r="R10" s="36">
        <v>8.7891382954498505E-3</v>
      </c>
      <c r="S10" s="36">
        <v>1.2349413872708815E-2</v>
      </c>
      <c r="T10" s="36">
        <v>1.6074824551866387E-2</v>
      </c>
      <c r="U10" s="36">
        <v>1.178428311326773E-2</v>
      </c>
      <c r="V10" s="36">
        <v>1.3631047011108541E-2</v>
      </c>
      <c r="W10" s="36">
        <v>2.3347758406694532E-2</v>
      </c>
      <c r="X10" s="36">
        <v>3.1733456671935958E-2</v>
      </c>
      <c r="Y10" s="36">
        <v>1.6582079453235574E-2</v>
      </c>
      <c r="Z10" s="36">
        <v>1.0613715640977409E-2</v>
      </c>
      <c r="AA10" s="36">
        <v>1.0277333484246627E-2</v>
      </c>
      <c r="AB10" s="36">
        <v>2.0850857302130363E-2</v>
      </c>
      <c r="AC10" s="36">
        <v>1.598910304000804E-2</v>
      </c>
      <c r="AD10" s="36">
        <v>1.3586354498717852E-2</v>
      </c>
      <c r="AE10" s="36">
        <v>2.1089930479914209E-2</v>
      </c>
      <c r="AF10" s="36">
        <v>2.0543939271663973E-2</v>
      </c>
      <c r="AG10" s="36">
        <v>1.28790678687879E-2</v>
      </c>
      <c r="AH10" s="36">
        <v>9.3226291452777627E-3</v>
      </c>
      <c r="AI10" s="36">
        <v>1.8535231881126116E-2</v>
      </c>
      <c r="AJ10" s="36">
        <v>2.0003604039982994E-2</v>
      </c>
      <c r="AK10" s="36">
        <v>1.3443140899703391E-2</v>
      </c>
      <c r="AL10" s="36">
        <v>1.0490012906984579E-2</v>
      </c>
      <c r="AM10" s="36">
        <v>1.6542536097198773E-2</v>
      </c>
      <c r="AN10" s="36">
        <v>1.5484305742862983E-2</v>
      </c>
      <c r="AO10" s="36">
        <v>1.0468448858853374E-2</v>
      </c>
      <c r="AP10" s="36">
        <v>8.1025293126464233E-3</v>
      </c>
      <c r="AQ10" s="36">
        <v>1.3595591365939821E-2</v>
      </c>
      <c r="AR10" s="75">
        <v>1.6605802902876533E-2</v>
      </c>
      <c r="AS10" s="75">
        <v>1.2067201100175267E-2</v>
      </c>
      <c r="AT10" s="75">
        <v>9.7944379876791013E-3</v>
      </c>
      <c r="AU10" s="75">
        <v>1.659884752950945E-2</v>
      </c>
      <c r="AV10" s="75">
        <v>1.7868217267786479E-2</v>
      </c>
      <c r="AW10" s="75">
        <v>1.2300529026267902E-2</v>
      </c>
      <c r="AX10" s="75">
        <v>9.8466790202016517E-3</v>
      </c>
      <c r="AY10" s="75">
        <v>1.5495265003442739E-2</v>
      </c>
      <c r="AZ10" s="75">
        <v>1.5904114516475356E-2</v>
      </c>
      <c r="BA10" s="75">
        <v>1.1737652717471892E-2</v>
      </c>
      <c r="BB10" s="75">
        <v>1.1245407412814174E-2</v>
      </c>
      <c r="BC10" s="75">
        <v>1.5152267093903026E-2</v>
      </c>
      <c r="BD10" s="75">
        <v>1.6796214233994126E-2</v>
      </c>
      <c r="BE10" s="75">
        <v>1.1798739112250546E-2</v>
      </c>
      <c r="BF10" s="75">
        <v>1.0250305594859595E-2</v>
      </c>
      <c r="BG10" s="75">
        <v>1.3449164245813685E-2</v>
      </c>
      <c r="BH10" s="75">
        <v>1.4489541556783257E-2</v>
      </c>
      <c r="BI10" s="75">
        <v>1.0759278653322263E-2</v>
      </c>
      <c r="BJ10" s="75">
        <v>1.0240660521130001E-2</v>
      </c>
      <c r="BK10" s="75">
        <v>1.2358513626450275E-2</v>
      </c>
      <c r="BL10" s="75">
        <v>1.4449134404067069E-2</v>
      </c>
    </row>
    <row r="11" spans="1:64" s="19" customFormat="1" ht="17.100000000000001" customHeight="1" x14ac:dyDescent="0.2">
      <c r="A11" s="40" t="s">
        <v>6</v>
      </c>
      <c r="B11" s="36" t="e">
        <v>#DIV/0!</v>
      </c>
      <c r="C11" s="36" t="e">
        <v>#DIV/0!</v>
      </c>
      <c r="D11" s="36">
        <v>3.5128814540957483</v>
      </c>
      <c r="E11" s="36">
        <v>1.0333951550157541</v>
      </c>
      <c r="F11" s="36">
        <v>0.6629689624484455</v>
      </c>
      <c r="G11" s="36">
        <v>9.6229569499573682</v>
      </c>
      <c r="H11" s="36">
        <v>1.0902113240336562</v>
      </c>
      <c r="I11" s="36">
        <v>1.3463701760126017</v>
      </c>
      <c r="J11" s="36">
        <v>1.2739856466101622</v>
      </c>
      <c r="K11" s="36">
        <v>8.7567255170784364</v>
      </c>
      <c r="L11" s="36">
        <v>1.4887085409685283</v>
      </c>
      <c r="M11" s="36">
        <v>8.9365732951992563</v>
      </c>
      <c r="N11" s="36">
        <v>2.1695732489596327</v>
      </c>
      <c r="O11" s="36">
        <v>1.0173758859757021</v>
      </c>
      <c r="P11" s="36">
        <v>6.1894179496973285</v>
      </c>
      <c r="Q11" s="36">
        <v>0.2514792561640794</v>
      </c>
      <c r="R11" s="36">
        <v>3.1127291695281518</v>
      </c>
      <c r="S11" s="36">
        <v>3.2941025092219265</v>
      </c>
      <c r="T11" s="36">
        <v>0.90229620050108739</v>
      </c>
      <c r="U11" s="36">
        <v>9.7701152482555571</v>
      </c>
      <c r="V11" s="36">
        <v>1.4677620755079026</v>
      </c>
      <c r="W11" s="36">
        <v>3.7096994177405205</v>
      </c>
      <c r="X11" s="36">
        <v>2.0044207184555765</v>
      </c>
      <c r="Y11" s="36">
        <v>16.453638000119774</v>
      </c>
      <c r="Z11" s="36">
        <v>1.5070469311105361</v>
      </c>
      <c r="AA11" s="36">
        <v>1.1053436374293706</v>
      </c>
      <c r="AB11" s="36">
        <v>8.4481171922645455</v>
      </c>
      <c r="AC11" s="36">
        <v>2.1875531336176137</v>
      </c>
      <c r="AD11" s="36">
        <v>2.1323617941660893</v>
      </c>
      <c r="AE11" s="36">
        <v>1.7886911037313948</v>
      </c>
      <c r="AF11" s="36">
        <v>1.2643213831079625</v>
      </c>
      <c r="AG11" s="36">
        <v>1.1584046230830913</v>
      </c>
      <c r="AH11" s="36">
        <v>10.269406798990568</v>
      </c>
      <c r="AI11" s="36">
        <v>2.1769518381008099</v>
      </c>
      <c r="AJ11" s="36">
        <v>3.0415320303815196</v>
      </c>
      <c r="AK11" s="36">
        <v>3.8799386158214442</v>
      </c>
      <c r="AL11" s="36">
        <v>4.0747297439416403</v>
      </c>
      <c r="AM11" s="36">
        <v>3.7815986310254344</v>
      </c>
      <c r="AN11" s="36">
        <v>2.5871419929478496</v>
      </c>
      <c r="AO11" s="36">
        <v>2.2387181408915282</v>
      </c>
      <c r="AP11" s="36">
        <v>4.8595657005678614</v>
      </c>
      <c r="AQ11" s="36">
        <v>5.3946794528026656</v>
      </c>
      <c r="AR11" s="75">
        <v>2.8633673211508026</v>
      </c>
      <c r="AS11" s="75">
        <v>3.7606794861543111</v>
      </c>
      <c r="AT11" s="75">
        <v>4.2560326860000908</v>
      </c>
      <c r="AU11" s="75">
        <v>4.4335797274336928</v>
      </c>
      <c r="AV11" s="75">
        <v>3.6349929704795856</v>
      </c>
      <c r="AW11" s="75">
        <v>4.7057268642984464</v>
      </c>
      <c r="AX11" s="75">
        <v>3.9966426362064156</v>
      </c>
      <c r="AY11" s="75">
        <v>4.1475369247415577</v>
      </c>
      <c r="AZ11" s="75">
        <v>3.2275469952923479</v>
      </c>
      <c r="BA11" s="75">
        <v>5.2421962192008271</v>
      </c>
      <c r="BB11" s="75">
        <v>4.1031409578841354</v>
      </c>
      <c r="BC11" s="75">
        <v>3.9334745773501414</v>
      </c>
      <c r="BD11" s="75">
        <v>3.5259370800454453</v>
      </c>
      <c r="BE11" s="75">
        <v>3.7834348715829034</v>
      </c>
      <c r="BF11" s="75">
        <v>4.2745208726432953</v>
      </c>
      <c r="BG11" s="75">
        <v>3.9112934142108249</v>
      </c>
      <c r="BH11" s="75">
        <v>3.2638421648484588</v>
      </c>
      <c r="BI11" s="75">
        <v>3.7523982763304931</v>
      </c>
      <c r="BJ11" s="75">
        <v>4.1057115867456959</v>
      </c>
      <c r="BK11" s="75">
        <v>3.533435641640593</v>
      </c>
      <c r="BL11" s="75">
        <v>3.2955359509359954</v>
      </c>
    </row>
    <row r="12" spans="1:64" s="19" customFormat="1" ht="17.100000000000001" customHeight="1" x14ac:dyDescent="0.2">
      <c r="A12" s="40" t="s">
        <v>7</v>
      </c>
      <c r="B12" s="36" t="e">
        <v>#DIV/0!</v>
      </c>
      <c r="C12" s="36" t="e">
        <v>#DIV/0!</v>
      </c>
      <c r="D12" s="36">
        <v>4.5059249921778344</v>
      </c>
      <c r="E12" s="36">
        <v>5.4898784072095754</v>
      </c>
      <c r="F12" s="36">
        <v>5.3594260554733673</v>
      </c>
      <c r="G12" s="36">
        <v>3.6559148671169486</v>
      </c>
      <c r="H12" s="36">
        <v>3.402424554999222</v>
      </c>
      <c r="I12" s="36">
        <v>3.7961080343223403</v>
      </c>
      <c r="J12" s="36">
        <v>3.5652605395223578</v>
      </c>
      <c r="K12" s="36">
        <v>2.8743535609844351</v>
      </c>
      <c r="L12" s="36">
        <v>2.6779572424869764</v>
      </c>
      <c r="M12" s="36">
        <v>2.5750208016019736</v>
      </c>
      <c r="N12" s="36">
        <v>3.2633681629418105</v>
      </c>
      <c r="O12" s="36">
        <v>2.9627692021810725</v>
      </c>
      <c r="P12" s="36">
        <v>2.2473241329052747</v>
      </c>
      <c r="Q12" s="36">
        <v>3.315192684253379</v>
      </c>
      <c r="R12" s="36">
        <v>3.0736141265879278</v>
      </c>
      <c r="S12" s="36">
        <v>2.6619306997239862</v>
      </c>
      <c r="T12" s="36">
        <v>2.1527243408507561</v>
      </c>
      <c r="U12" s="36">
        <v>2.0700230636645247</v>
      </c>
      <c r="V12" s="36">
        <v>2.6296123759679784</v>
      </c>
      <c r="W12" s="36">
        <v>3.3217343503754626</v>
      </c>
      <c r="X12" s="36">
        <v>4.1675136675650633</v>
      </c>
      <c r="Y12" s="36">
        <v>3.3448969632844214</v>
      </c>
      <c r="Z12" s="36">
        <v>2.4962907485396983</v>
      </c>
      <c r="AA12" s="36">
        <v>1.3067190912314115</v>
      </c>
      <c r="AB12" s="36">
        <v>1.9530648367599899</v>
      </c>
      <c r="AC12" s="36">
        <v>2.313497513009183</v>
      </c>
      <c r="AD12" s="36">
        <v>2.2768990921071972</v>
      </c>
      <c r="AE12" s="36">
        <v>2.201116262971639</v>
      </c>
      <c r="AF12" s="36">
        <v>2.0824129053469047</v>
      </c>
      <c r="AG12" s="36">
        <v>2.2852926774297995</v>
      </c>
      <c r="AH12" s="36">
        <v>2.1903020613278086</v>
      </c>
      <c r="AI12" s="36">
        <v>2.3492044110246413</v>
      </c>
      <c r="AJ12" s="36">
        <v>1.9644500335120525</v>
      </c>
      <c r="AK12" s="36">
        <v>2.1190837214387654</v>
      </c>
      <c r="AL12" s="36">
        <v>2.0804069494501096</v>
      </c>
      <c r="AM12" s="36">
        <v>1.885032338519061</v>
      </c>
      <c r="AN12" s="36">
        <v>1.4701272301896737</v>
      </c>
      <c r="AO12" s="36">
        <v>1.6919646065645229</v>
      </c>
      <c r="AP12" s="36">
        <v>1.4615883996208316</v>
      </c>
      <c r="AQ12" s="36">
        <v>1.6506026124432984</v>
      </c>
      <c r="AR12" s="75">
        <v>1.7635988025778828</v>
      </c>
      <c r="AS12" s="75">
        <v>2.1774525857167446</v>
      </c>
      <c r="AT12" s="75">
        <v>2.590071359691819</v>
      </c>
      <c r="AU12" s="75">
        <v>2.4336387885995525</v>
      </c>
      <c r="AV12" s="75">
        <v>2.1642117678108752</v>
      </c>
      <c r="AW12" s="75">
        <v>2.574910471101961</v>
      </c>
      <c r="AX12" s="75">
        <v>2.6751219377290472</v>
      </c>
      <c r="AY12" s="75">
        <v>2.5358602389394544</v>
      </c>
      <c r="AZ12" s="75">
        <v>2.2561527416514289</v>
      </c>
      <c r="BA12" s="75">
        <v>2.3727789972004643</v>
      </c>
      <c r="BB12" s="75">
        <v>2.2695946700844472</v>
      </c>
      <c r="BC12" s="75">
        <v>2.1400713764222146</v>
      </c>
      <c r="BD12" s="75">
        <v>1.9897261439445808</v>
      </c>
      <c r="BE12" s="75">
        <v>1.9279735098925357</v>
      </c>
      <c r="BF12" s="75">
        <v>2.0954744103191989</v>
      </c>
      <c r="BG12" s="75">
        <v>2.0900204769483373</v>
      </c>
      <c r="BH12" s="75">
        <v>1.035353627935133</v>
      </c>
      <c r="BI12" s="75">
        <v>2.1033342132821859</v>
      </c>
      <c r="BJ12" s="75">
        <v>2.8845107316086818</v>
      </c>
      <c r="BK12" s="75">
        <v>2.2170267827547452</v>
      </c>
      <c r="BL12" s="75">
        <v>1.2333025648095977</v>
      </c>
    </row>
    <row r="13" spans="1:64" s="59" customFormat="1" ht="17.100000000000001" customHeight="1" x14ac:dyDescent="0.2">
      <c r="A13" s="57" t="s">
        <v>97</v>
      </c>
      <c r="B13" s="63" t="e">
        <v>#DIV/0!</v>
      </c>
      <c r="C13" s="63" t="e">
        <v>#DIV/0!</v>
      </c>
      <c r="D13" s="63">
        <v>7.7618473240582517</v>
      </c>
      <c r="E13" s="63">
        <v>9.3844738333388893</v>
      </c>
      <c r="F13" s="63">
        <v>8.5134561496129173</v>
      </c>
      <c r="G13" s="63">
        <v>8.1650340427026507</v>
      </c>
      <c r="H13" s="63">
        <v>23.747090230750619</v>
      </c>
      <c r="I13" s="63">
        <v>25.98468641961863</v>
      </c>
      <c r="J13" s="63">
        <v>28.24218423753068</v>
      </c>
      <c r="K13" s="63">
        <v>22.752650086732881</v>
      </c>
      <c r="L13" s="63">
        <v>23.791001348618408</v>
      </c>
      <c r="M13" s="63">
        <v>23.505150696250372</v>
      </c>
      <c r="N13" s="63">
        <v>28.149743851674391</v>
      </c>
      <c r="O13" s="63">
        <v>27.534925547244825</v>
      </c>
      <c r="P13" s="63">
        <v>21.49228129548078</v>
      </c>
      <c r="Q13" s="63">
        <v>29.39422352048107</v>
      </c>
      <c r="R13" s="63">
        <v>28.294748845829705</v>
      </c>
      <c r="S13" s="63">
        <v>25.751624016556434</v>
      </c>
      <c r="T13" s="63">
        <v>22.404450344346955</v>
      </c>
      <c r="U13" s="63">
        <v>22.022412803475319</v>
      </c>
      <c r="V13" s="63">
        <v>27.484956105035643</v>
      </c>
      <c r="W13" s="63">
        <v>29.515564067225277</v>
      </c>
      <c r="X13" s="63">
        <v>40.382765474821007</v>
      </c>
      <c r="Y13" s="63">
        <v>33.303267192949278</v>
      </c>
      <c r="Z13" s="63">
        <v>26.929578965148959</v>
      </c>
      <c r="AA13" s="63">
        <v>15.552943085062218</v>
      </c>
      <c r="AB13" s="63">
        <v>22.890154867744243</v>
      </c>
      <c r="AC13" s="63">
        <v>27.147204073076633</v>
      </c>
      <c r="AD13" s="63">
        <v>28.765628493960946</v>
      </c>
      <c r="AE13" s="63">
        <v>27.966748126071394</v>
      </c>
      <c r="AF13" s="63">
        <v>26.446409613860094</v>
      </c>
      <c r="AG13" s="63">
        <v>27.960255628959573</v>
      </c>
      <c r="AH13" s="63">
        <v>23.408322471002833</v>
      </c>
      <c r="AI13" s="63">
        <v>27.123037521679191</v>
      </c>
      <c r="AJ13" s="63">
        <v>23.616816702875298</v>
      </c>
      <c r="AK13" s="63">
        <v>26.340101802525385</v>
      </c>
      <c r="AL13" s="63">
        <v>27.886271400775335</v>
      </c>
      <c r="AM13" s="63">
        <v>26.368852195758503</v>
      </c>
      <c r="AN13" s="63">
        <v>23.958480890998288</v>
      </c>
      <c r="AO13" s="63">
        <v>27.081696198799264</v>
      </c>
      <c r="AP13" s="63">
        <v>27.275708474248169</v>
      </c>
      <c r="AQ13" s="63">
        <v>26.782687992687435</v>
      </c>
      <c r="AR13" s="79">
        <v>25.378190257953847</v>
      </c>
      <c r="AS13" s="79">
        <v>27.194421770173488</v>
      </c>
      <c r="AT13" s="79">
        <v>27.684147739922082</v>
      </c>
      <c r="AU13" s="79">
        <v>26.312836840606685</v>
      </c>
      <c r="AV13" s="79">
        <v>24.565806887790465</v>
      </c>
      <c r="AW13" s="79">
        <v>26.939624616525673</v>
      </c>
      <c r="AX13" s="79">
        <v>28.220218747859658</v>
      </c>
      <c r="AY13" s="79">
        <v>26.439376801751504</v>
      </c>
      <c r="AZ13" s="79">
        <v>24.842738782971956</v>
      </c>
      <c r="BA13" s="79">
        <v>27.418504672977861</v>
      </c>
      <c r="BB13" s="79">
        <v>29.105518503338196</v>
      </c>
      <c r="BC13" s="79">
        <v>27.447415462080723</v>
      </c>
      <c r="BD13" s="79">
        <v>24.239321319938693</v>
      </c>
      <c r="BE13" s="79">
        <v>26.882754088634741</v>
      </c>
      <c r="BF13" s="79">
        <v>28.64557987756136</v>
      </c>
      <c r="BG13" s="79">
        <v>27.363316250877556</v>
      </c>
      <c r="BH13" s="79">
        <v>24.395671397949069</v>
      </c>
      <c r="BI13" s="79">
        <v>25.478225643002183</v>
      </c>
      <c r="BJ13" s="79">
        <v>26.992586279038338</v>
      </c>
      <c r="BK13" s="79">
        <v>27.051570184151352</v>
      </c>
      <c r="BL13" s="79">
        <v>29.123810893934436</v>
      </c>
    </row>
    <row r="14" spans="1:64" s="19" customFormat="1" ht="17.100000000000001" customHeight="1" x14ac:dyDescent="0.2">
      <c r="A14" s="40" t="s">
        <v>9</v>
      </c>
      <c r="B14" s="36" t="e">
        <v>#DIV/0!</v>
      </c>
      <c r="C14" s="36" t="e">
        <v>#DIV/0!</v>
      </c>
      <c r="D14" s="36">
        <v>0.94330158211163651</v>
      </c>
      <c r="E14" s="36">
        <v>0.52396162609946095</v>
      </c>
      <c r="F14" s="36">
        <v>0.57935242372452145</v>
      </c>
      <c r="G14" s="36">
        <v>0.42981321131015537</v>
      </c>
      <c r="H14" s="36">
        <v>0.42835075884516932</v>
      </c>
      <c r="I14" s="36">
        <v>0.43184734273942993</v>
      </c>
      <c r="J14" s="36">
        <v>0.56906226807183391</v>
      </c>
      <c r="K14" s="36">
        <v>0.55220341984657306</v>
      </c>
      <c r="L14" s="36">
        <v>0.78286763793145742</v>
      </c>
      <c r="M14" s="36">
        <v>0.62165093234672097</v>
      </c>
      <c r="N14" s="36">
        <v>0.91098763803225258</v>
      </c>
      <c r="O14" s="36">
        <v>0.56034667245493364</v>
      </c>
      <c r="P14" s="36">
        <v>0.31453653827327088</v>
      </c>
      <c r="Q14" s="36">
        <v>0.30943471373550346</v>
      </c>
      <c r="R14" s="36">
        <v>0.79813453031127513</v>
      </c>
      <c r="S14" s="36">
        <v>1.0517773957421162</v>
      </c>
      <c r="T14" s="36">
        <v>0.84766320626169644</v>
      </c>
      <c r="U14" s="36">
        <v>0.40080294237700403</v>
      </c>
      <c r="V14" s="36">
        <v>0.82068399041190443</v>
      </c>
      <c r="W14" s="36">
        <v>0.87179296135515805</v>
      </c>
      <c r="X14" s="36">
        <v>1.0471748541004584</v>
      </c>
      <c r="Y14" s="36">
        <v>0.46241544042365018</v>
      </c>
      <c r="Z14" s="36">
        <v>1.1047605141441252</v>
      </c>
      <c r="AA14" s="36">
        <v>0.54592123937003911</v>
      </c>
      <c r="AB14" s="36">
        <v>0.64408800655976917</v>
      </c>
      <c r="AC14" s="36">
        <v>0.65790537250458769</v>
      </c>
      <c r="AD14" s="36">
        <v>1.2184700231057402</v>
      </c>
      <c r="AE14" s="36">
        <v>1.1687241386099436</v>
      </c>
      <c r="AF14" s="36">
        <v>1.107726981810875</v>
      </c>
      <c r="AG14" s="36">
        <v>0.94036891333501638</v>
      </c>
      <c r="AH14" s="36">
        <v>1.0950483544785925</v>
      </c>
      <c r="AI14" s="36">
        <v>1.1584096488369025</v>
      </c>
      <c r="AJ14" s="36">
        <v>1.0844277845523616</v>
      </c>
      <c r="AK14" s="36">
        <v>1.0986153799255776</v>
      </c>
      <c r="AL14" s="36">
        <v>1.4678145106979925</v>
      </c>
      <c r="AM14" s="36">
        <v>1.2814263246442139</v>
      </c>
      <c r="AN14" s="36">
        <v>1.0665260891866393</v>
      </c>
      <c r="AO14" s="36">
        <v>0.94467720288428059</v>
      </c>
      <c r="AP14" s="36">
        <v>1.3424040505316288</v>
      </c>
      <c r="AQ14" s="36">
        <v>1.7241471327871356</v>
      </c>
      <c r="AR14" s="75">
        <v>1.8643935617974168</v>
      </c>
      <c r="AS14" s="75">
        <v>1.3633668966045116</v>
      </c>
      <c r="AT14" s="75">
        <v>2.0235329565280575</v>
      </c>
      <c r="AU14" s="75">
        <v>1.6094086461970574</v>
      </c>
      <c r="AV14" s="75">
        <v>1.4900280673947413</v>
      </c>
      <c r="AW14" s="75">
        <v>1.6584697625530158</v>
      </c>
      <c r="AX14" s="75">
        <v>1.8635462106379648</v>
      </c>
      <c r="AY14" s="75">
        <v>1.4827275647699971</v>
      </c>
      <c r="AZ14" s="75">
        <v>2.2228089771369111</v>
      </c>
      <c r="BA14" s="75">
        <v>1.8892694962137258</v>
      </c>
      <c r="BB14" s="75">
        <v>1.8877370527541417</v>
      </c>
      <c r="BC14" s="75">
        <v>1.5269999062813291</v>
      </c>
      <c r="BD14" s="75">
        <v>0.92567279996066143</v>
      </c>
      <c r="BE14" s="75">
        <v>1.1399118255170215</v>
      </c>
      <c r="BF14" s="75">
        <v>1.8938076314842858</v>
      </c>
      <c r="BG14" s="75">
        <v>1.759361778223923</v>
      </c>
      <c r="BH14" s="75">
        <v>1.2478775427047113</v>
      </c>
      <c r="BI14" s="75">
        <v>0.82987778112068278</v>
      </c>
      <c r="BJ14" s="75">
        <v>1.3202430573680812</v>
      </c>
      <c r="BK14" s="75">
        <v>3.9113283913073955</v>
      </c>
      <c r="BL14" s="75">
        <v>4.4460290352234164</v>
      </c>
    </row>
    <row r="15" spans="1:64" s="19" customFormat="1" ht="17.100000000000001" customHeight="1" x14ac:dyDescent="0.2">
      <c r="A15" s="25" t="s">
        <v>10</v>
      </c>
      <c r="B15" s="36" t="e">
        <v>#DIV/0!</v>
      </c>
      <c r="C15" s="36" t="e">
        <v>#DIV/0!</v>
      </c>
      <c r="D15" s="36">
        <v>0</v>
      </c>
      <c r="E15" s="36">
        <v>0</v>
      </c>
      <c r="F15" s="36">
        <v>0</v>
      </c>
      <c r="G15" s="36">
        <v>0</v>
      </c>
      <c r="H15" s="36">
        <v>16.367215136725846</v>
      </c>
      <c r="I15" s="36">
        <v>17.64793128674199</v>
      </c>
      <c r="J15" s="36">
        <v>21.024314580623749</v>
      </c>
      <c r="K15" s="36">
        <v>16.621290132391707</v>
      </c>
      <c r="L15" s="36">
        <v>17.008902579770158</v>
      </c>
      <c r="M15" s="36">
        <v>16.879376067862125</v>
      </c>
      <c r="N15" s="36">
        <v>18.71171605111245</v>
      </c>
      <c r="O15" s="36">
        <v>18.554059131971005</v>
      </c>
      <c r="P15" s="36">
        <v>15.307324293700169</v>
      </c>
      <c r="Q15" s="36">
        <v>20.782289302795284</v>
      </c>
      <c r="R15" s="36">
        <v>19.097441507244699</v>
      </c>
      <c r="S15" s="36">
        <v>16.783601615060924</v>
      </c>
      <c r="T15" s="36">
        <v>14.304991866311761</v>
      </c>
      <c r="U15" s="36">
        <v>14.230056290944132</v>
      </c>
      <c r="V15" s="36">
        <v>17.78012526062026</v>
      </c>
      <c r="W15" s="36">
        <v>19.744487145933764</v>
      </c>
      <c r="X15" s="36">
        <v>24.490497009934472</v>
      </c>
      <c r="Y15" s="36">
        <v>20.599778069331137</v>
      </c>
      <c r="Z15" s="36">
        <v>16.883917688262898</v>
      </c>
      <c r="AA15" s="36">
        <v>9.7330103333153026</v>
      </c>
      <c r="AB15" s="36">
        <v>14.760550983708345</v>
      </c>
      <c r="AC15" s="36">
        <v>17.693618228362805</v>
      </c>
      <c r="AD15" s="36">
        <v>18.915209376184166</v>
      </c>
      <c r="AE15" s="36">
        <v>18.00561752178967</v>
      </c>
      <c r="AF15" s="36">
        <v>17.305516847978179</v>
      </c>
      <c r="AG15" s="36">
        <v>17.670352537232542</v>
      </c>
      <c r="AH15" s="36">
        <v>13.704760384133582</v>
      </c>
      <c r="AI15" s="36">
        <v>16.411800145084836</v>
      </c>
      <c r="AJ15" s="36">
        <v>13.899184947895121</v>
      </c>
      <c r="AK15" s="36">
        <v>15.680424857401082</v>
      </c>
      <c r="AL15" s="36">
        <v>16.944442042429934</v>
      </c>
      <c r="AM15" s="36">
        <v>15.630107028293697</v>
      </c>
      <c r="AN15" s="36">
        <v>14.588048974497948</v>
      </c>
      <c r="AO15" s="36">
        <v>16.572220571418896</v>
      </c>
      <c r="AP15" s="36">
        <v>16.462137253031557</v>
      </c>
      <c r="AQ15" s="36">
        <v>15.614257546148352</v>
      </c>
      <c r="AR15" s="75">
        <v>14.64472267772258</v>
      </c>
      <c r="AS15" s="75">
        <v>16.096174409933958</v>
      </c>
      <c r="AT15" s="75">
        <v>16.044722731392149</v>
      </c>
      <c r="AU15" s="75">
        <v>15.142857527088136</v>
      </c>
      <c r="AV15" s="75">
        <v>14.851406640599771</v>
      </c>
      <c r="AW15" s="75">
        <v>16.40945507806773</v>
      </c>
      <c r="AX15" s="75">
        <v>16.66872445485598</v>
      </c>
      <c r="AY15" s="75">
        <v>15.290061054222823</v>
      </c>
      <c r="AZ15" s="75">
        <v>15.27583478230469</v>
      </c>
      <c r="BA15" s="75">
        <v>16.611771047644108</v>
      </c>
      <c r="BB15" s="75">
        <v>17.541079424531237</v>
      </c>
      <c r="BC15" s="75">
        <v>16.422611156735719</v>
      </c>
      <c r="BD15" s="75">
        <v>14.4099081791376</v>
      </c>
      <c r="BE15" s="75">
        <v>16.552186955256651</v>
      </c>
      <c r="BF15" s="75">
        <v>17.668718928929515</v>
      </c>
      <c r="BG15" s="75">
        <v>16.901396881904791</v>
      </c>
      <c r="BH15" s="75">
        <v>15.244695904445496</v>
      </c>
      <c r="BI15" s="75">
        <v>16.309258014742397</v>
      </c>
      <c r="BJ15" s="75">
        <v>16.678357790965961</v>
      </c>
      <c r="BK15" s="75">
        <v>14.372093178895915</v>
      </c>
      <c r="BL15" s="75">
        <v>16.125711948385057</v>
      </c>
    </row>
    <row r="16" spans="1:64" s="19" customFormat="1" ht="17.100000000000001" customHeight="1" x14ac:dyDescent="0.2">
      <c r="A16" s="25" t="s">
        <v>11</v>
      </c>
      <c r="B16" s="36" t="e">
        <v>#DIV/0!</v>
      </c>
      <c r="C16" s="36" t="e">
        <v>#DIV/0!</v>
      </c>
      <c r="D16" s="36">
        <v>0.91965173790962751</v>
      </c>
      <c r="E16" s="36">
        <v>1.156848480447493</v>
      </c>
      <c r="F16" s="36">
        <v>1.3093247061479096</v>
      </c>
      <c r="G16" s="36">
        <v>0.90194621483793425</v>
      </c>
      <c r="H16" s="36">
        <v>0.91084875662393472</v>
      </c>
      <c r="I16" s="36">
        <v>1.0816755344140361</v>
      </c>
      <c r="J16" s="36">
        <v>1.0250945313563913</v>
      </c>
      <c r="K16" s="36">
        <v>0.90171664331286194</v>
      </c>
      <c r="L16" s="36">
        <v>0.9506992031003646</v>
      </c>
      <c r="M16" s="36">
        <v>0.90578387783152992</v>
      </c>
      <c r="N16" s="36">
        <v>1.1409645517618898</v>
      </c>
      <c r="O16" s="36">
        <v>1.044394684447554</v>
      </c>
      <c r="P16" s="36">
        <v>0.71384417290061475</v>
      </c>
      <c r="Q16" s="36">
        <v>0.97276168319463885</v>
      </c>
      <c r="R16" s="36">
        <v>1.4724061198813876</v>
      </c>
      <c r="S16" s="36">
        <v>1.3462585605936377</v>
      </c>
      <c r="T16" s="36">
        <v>1.1616589406386559</v>
      </c>
      <c r="U16" s="36">
        <v>1.1316569395066569</v>
      </c>
      <c r="V16" s="36">
        <v>1.3393374568883123</v>
      </c>
      <c r="W16" s="36">
        <v>1.5506136634051353</v>
      </c>
      <c r="X16" s="36">
        <v>2.0576089832125066</v>
      </c>
      <c r="Y16" s="36">
        <v>1.6430161789110873</v>
      </c>
      <c r="Z16" s="36">
        <v>1.2612811713299896</v>
      </c>
      <c r="AA16" s="36">
        <v>0.73179207916987432</v>
      </c>
      <c r="AB16" s="36">
        <v>1.1134217061138307</v>
      </c>
      <c r="AC16" s="36">
        <v>1.2448167925594218</v>
      </c>
      <c r="AD16" s="36">
        <v>1.3002930239750519</v>
      </c>
      <c r="AE16" s="36">
        <v>1.1957318510455879</v>
      </c>
      <c r="AF16" s="36">
        <v>1.0885819338492539</v>
      </c>
      <c r="AG16" s="36">
        <v>1.3186635222429419</v>
      </c>
      <c r="AH16" s="36">
        <v>1.1609160127259928</v>
      </c>
      <c r="AI16" s="36">
        <v>1.3083219022116563</v>
      </c>
      <c r="AJ16" s="36">
        <v>1.1194320807994986</v>
      </c>
      <c r="AK16" s="36">
        <v>1.200279471891794</v>
      </c>
      <c r="AL16" s="36">
        <v>1.430964699147617</v>
      </c>
      <c r="AM16" s="36">
        <v>1.337830943248459</v>
      </c>
      <c r="AN16" s="36">
        <v>1.2127283887005196</v>
      </c>
      <c r="AO16" s="36">
        <v>1.3332077971664935</v>
      </c>
      <c r="AP16" s="36">
        <v>1.3572623504312737</v>
      </c>
      <c r="AQ16" s="36">
        <v>1.2398056953406338</v>
      </c>
      <c r="AR16" s="75">
        <v>1.2576496823248733</v>
      </c>
      <c r="AS16" s="75">
        <v>1.3216091942141293</v>
      </c>
      <c r="AT16" s="75">
        <v>1.3603710474817288</v>
      </c>
      <c r="AU16" s="75">
        <v>1.3402942621276357</v>
      </c>
      <c r="AV16" s="75">
        <v>1.2638387614652213</v>
      </c>
      <c r="AW16" s="75">
        <v>1.3524786710023</v>
      </c>
      <c r="AX16" s="75">
        <v>1.5230040022117488</v>
      </c>
      <c r="AY16" s="75">
        <v>1.4116384646444839</v>
      </c>
      <c r="AZ16" s="75">
        <v>1.3344858764432312</v>
      </c>
      <c r="BA16" s="75">
        <v>1.4357714861833177</v>
      </c>
      <c r="BB16" s="75">
        <v>1.5455354608134715</v>
      </c>
      <c r="BC16" s="75">
        <v>1.4510822286098803</v>
      </c>
      <c r="BD16" s="75">
        <v>1.3185529488622221</v>
      </c>
      <c r="BE16" s="75">
        <v>1.3731868431440553</v>
      </c>
      <c r="BF16" s="75">
        <v>1.403629131767351</v>
      </c>
      <c r="BG16" s="75">
        <v>1.2697284379235432</v>
      </c>
      <c r="BH16" s="75">
        <v>1.1334784668029989</v>
      </c>
      <c r="BI16" s="75">
        <v>1.1189576555416312</v>
      </c>
      <c r="BJ16" s="75">
        <v>1.1870193772142168</v>
      </c>
      <c r="BK16" s="75">
        <v>1.0558667883108588</v>
      </c>
      <c r="BL16" s="75">
        <v>1.0714833144512603</v>
      </c>
    </row>
    <row r="17" spans="1:64" s="19" customFormat="1" ht="17.100000000000001" customHeight="1" x14ac:dyDescent="0.2">
      <c r="A17" s="25" t="s">
        <v>12</v>
      </c>
      <c r="B17" s="36" t="e">
        <v>#DIV/0!</v>
      </c>
      <c r="C17" s="36" t="e">
        <v>#DIV/0!</v>
      </c>
      <c r="D17" s="36">
        <v>2.2894702078350546</v>
      </c>
      <c r="E17" s="36">
        <v>2.772497259958254</v>
      </c>
      <c r="F17" s="36">
        <v>2.9514470362578078</v>
      </c>
      <c r="G17" s="36">
        <v>1.8823999811308845</v>
      </c>
      <c r="H17" s="36">
        <v>1.7666505423565009</v>
      </c>
      <c r="I17" s="36">
        <v>2.0515109178697184</v>
      </c>
      <c r="J17" s="36">
        <v>2.0364130140411967</v>
      </c>
      <c r="K17" s="36">
        <v>1.7076766231830076</v>
      </c>
      <c r="L17" s="36">
        <v>1.7157129400588167</v>
      </c>
      <c r="M17" s="36">
        <v>1.6167370610207283</v>
      </c>
      <c r="N17" s="36">
        <v>2.0277672599673982</v>
      </c>
      <c r="O17" s="36">
        <v>1.924197871680275</v>
      </c>
      <c r="P17" s="36">
        <v>1.4616814161356497</v>
      </c>
      <c r="Q17" s="36">
        <v>2.1837914561379468</v>
      </c>
      <c r="R17" s="36">
        <v>2.3128999113920048</v>
      </c>
      <c r="S17" s="36">
        <v>1.9506369661799332</v>
      </c>
      <c r="T17" s="36">
        <v>2.0096710021108999</v>
      </c>
      <c r="U17" s="36">
        <v>1.8989398772536397</v>
      </c>
      <c r="V17" s="36">
        <v>2.1307421877477628</v>
      </c>
      <c r="W17" s="36">
        <v>2.4503657913076347</v>
      </c>
      <c r="X17" s="36">
        <v>3.7278741920637652</v>
      </c>
      <c r="Y17" s="36">
        <v>2.9977782652519647</v>
      </c>
      <c r="Z17" s="36">
        <v>2.2736498786590849</v>
      </c>
      <c r="AA17" s="36">
        <v>1.2733420561029758</v>
      </c>
      <c r="AB17" s="36">
        <v>1.9728498828657977</v>
      </c>
      <c r="AC17" s="36">
        <v>2.2844084336061714</v>
      </c>
      <c r="AD17" s="36">
        <v>2.3420895521427845</v>
      </c>
      <c r="AE17" s="36">
        <v>2.1804693987125749</v>
      </c>
      <c r="AF17" s="36">
        <v>2.0950864012698895</v>
      </c>
      <c r="AG17" s="36">
        <v>2.3596594832517397</v>
      </c>
      <c r="AH17" s="36">
        <v>2.2219731693892122</v>
      </c>
      <c r="AI17" s="36">
        <v>2.5326942613267969</v>
      </c>
      <c r="AJ17" s="36">
        <v>2.2254851134385532</v>
      </c>
      <c r="AK17" s="36">
        <v>2.3686195906050105</v>
      </c>
      <c r="AL17" s="36">
        <v>2.4316461382495369</v>
      </c>
      <c r="AM17" s="36">
        <v>2.479744126217045</v>
      </c>
      <c r="AN17" s="36">
        <v>2.2276842215188268</v>
      </c>
      <c r="AO17" s="36">
        <v>2.5219376184130513</v>
      </c>
      <c r="AP17" s="36">
        <v>2.448209695290529</v>
      </c>
      <c r="AQ17" s="36">
        <v>2.3981637601233659</v>
      </c>
      <c r="AR17" s="75">
        <v>2.2058664239543098</v>
      </c>
      <c r="AS17" s="75">
        <v>2.3341144037847794</v>
      </c>
      <c r="AT17" s="75">
        <v>2.2971613411257166</v>
      </c>
      <c r="AU17" s="75">
        <v>2.2063054635473085</v>
      </c>
      <c r="AV17" s="75">
        <v>1.9999685725557776</v>
      </c>
      <c r="AW17" s="75">
        <v>2.1467147978679444</v>
      </c>
      <c r="AX17" s="75">
        <v>2.3334888460292453</v>
      </c>
      <c r="AY17" s="75">
        <v>2.5044304382005835</v>
      </c>
      <c r="AZ17" s="75">
        <v>2.062310384209789</v>
      </c>
      <c r="BA17" s="75">
        <v>2.1891990355802728</v>
      </c>
      <c r="BB17" s="75">
        <v>2.327994512080569</v>
      </c>
      <c r="BC17" s="75">
        <v>2.2197002118765985</v>
      </c>
      <c r="BD17" s="75">
        <v>2.0781856950512148</v>
      </c>
      <c r="BE17" s="75">
        <v>2.1839275476110762</v>
      </c>
      <c r="BF17" s="75">
        <v>2.2368938786618733</v>
      </c>
      <c r="BG17" s="75">
        <v>2.0781732801790147</v>
      </c>
      <c r="BH17" s="75">
        <v>1.9245121827616802</v>
      </c>
      <c r="BI17" s="75">
        <v>2.1341157695293518</v>
      </c>
      <c r="BJ17" s="75">
        <v>2.3099171930971023</v>
      </c>
      <c r="BK17" s="75">
        <v>2.0612731053936395</v>
      </c>
      <c r="BL17" s="75">
        <v>2.244226763159229</v>
      </c>
    </row>
    <row r="18" spans="1:64" s="19" customFormat="1" ht="17.100000000000001" customHeight="1" x14ac:dyDescent="0.2">
      <c r="A18" s="40" t="s">
        <v>13</v>
      </c>
      <c r="B18" s="36" t="e">
        <v>#DIV/0!</v>
      </c>
      <c r="C18" s="36" t="e">
        <v>#DIV/0!</v>
      </c>
      <c r="D18" s="36">
        <v>3.6094237962019333</v>
      </c>
      <c r="E18" s="36">
        <v>4.9311664668336812</v>
      </c>
      <c r="F18" s="36">
        <v>3.673331983482679</v>
      </c>
      <c r="G18" s="36">
        <v>4.950874635423677</v>
      </c>
      <c r="H18" s="36">
        <v>4.2740250361991672</v>
      </c>
      <c r="I18" s="36">
        <v>4.771721337853454</v>
      </c>
      <c r="J18" s="36">
        <v>3.5872998434375072</v>
      </c>
      <c r="K18" s="36">
        <v>2.9697632679987294</v>
      </c>
      <c r="L18" s="36">
        <v>3.332818987757614</v>
      </c>
      <c r="M18" s="36">
        <v>3.4816027571892656</v>
      </c>
      <c r="N18" s="36">
        <v>5.3583083508004004</v>
      </c>
      <c r="O18" s="36">
        <v>5.4519271866910568</v>
      </c>
      <c r="P18" s="36">
        <v>3.6948948744710703</v>
      </c>
      <c r="Q18" s="36">
        <v>5.1459463646177008</v>
      </c>
      <c r="R18" s="36">
        <v>4.613866777000335</v>
      </c>
      <c r="S18" s="36">
        <v>4.6193494789798244</v>
      </c>
      <c r="T18" s="36">
        <v>4.0804653290239461</v>
      </c>
      <c r="U18" s="36">
        <v>4.3609567533938867</v>
      </c>
      <c r="V18" s="36">
        <v>5.4140672093674045</v>
      </c>
      <c r="W18" s="36">
        <v>4.8983045052235852</v>
      </c>
      <c r="X18" s="36">
        <v>9.0596104355098053</v>
      </c>
      <c r="Y18" s="36">
        <v>7.6002792390314404</v>
      </c>
      <c r="Z18" s="36">
        <v>5.4059697127528592</v>
      </c>
      <c r="AA18" s="36">
        <v>3.2688773771040256</v>
      </c>
      <c r="AB18" s="36">
        <v>4.3992442884965017</v>
      </c>
      <c r="AC18" s="36">
        <v>5.2664552460436482</v>
      </c>
      <c r="AD18" s="36">
        <v>4.9895665185532021</v>
      </c>
      <c r="AE18" s="36">
        <v>5.4162052159136227</v>
      </c>
      <c r="AF18" s="36">
        <v>4.8494974489518974</v>
      </c>
      <c r="AG18" s="36">
        <v>5.6712111728973316</v>
      </c>
      <c r="AH18" s="36">
        <v>5.2256245502754544</v>
      </c>
      <c r="AI18" s="36">
        <v>5.7118115642190004</v>
      </c>
      <c r="AJ18" s="36">
        <v>5.2882867761897634</v>
      </c>
      <c r="AK18" s="36">
        <v>5.9921625027019241</v>
      </c>
      <c r="AL18" s="36">
        <v>5.6114040102502569</v>
      </c>
      <c r="AM18" s="36">
        <v>5.6397437733550859</v>
      </c>
      <c r="AN18" s="36">
        <v>4.8634932170943506</v>
      </c>
      <c r="AO18" s="36">
        <v>5.7096530089165407</v>
      </c>
      <c r="AP18" s="36">
        <v>5.6656951249631842</v>
      </c>
      <c r="AQ18" s="36">
        <v>5.8063138582879477</v>
      </c>
      <c r="AR18" s="75">
        <v>5.4055579121546682</v>
      </c>
      <c r="AS18" s="75">
        <v>6.0791568656361115</v>
      </c>
      <c r="AT18" s="75">
        <v>5.9583596633944333</v>
      </c>
      <c r="AU18" s="75">
        <v>6.013970941646547</v>
      </c>
      <c r="AV18" s="75">
        <v>4.9605648457749574</v>
      </c>
      <c r="AW18" s="75">
        <v>5.3725063070346861</v>
      </c>
      <c r="AX18" s="75">
        <v>5.8314552341247206</v>
      </c>
      <c r="AY18" s="75">
        <v>5.7505192799136191</v>
      </c>
      <c r="AZ18" s="75">
        <v>3.9472987628773355</v>
      </c>
      <c r="BA18" s="75">
        <v>5.2924936073564366</v>
      </c>
      <c r="BB18" s="75">
        <v>5.8031720531587778</v>
      </c>
      <c r="BC18" s="75">
        <v>5.8270219585771947</v>
      </c>
      <c r="BD18" s="75">
        <v>5.5070016969269941</v>
      </c>
      <c r="BE18" s="75">
        <v>5.6335409171059352</v>
      </c>
      <c r="BF18" s="75">
        <v>5.4425303067183348</v>
      </c>
      <c r="BG18" s="75">
        <v>5.3546558726462834</v>
      </c>
      <c r="BH18" s="75">
        <v>4.845107301234183</v>
      </c>
      <c r="BI18" s="75">
        <v>5.0860164220681199</v>
      </c>
      <c r="BJ18" s="75">
        <v>5.4970488603929768</v>
      </c>
      <c r="BK18" s="75">
        <v>5.6510087202435475</v>
      </c>
      <c r="BL18" s="75">
        <v>5.2363598327154754</v>
      </c>
    </row>
    <row r="19" spans="1:64" s="59" customFormat="1" ht="17.100000000000001" customHeight="1" x14ac:dyDescent="0.2">
      <c r="A19" s="57" t="s">
        <v>98</v>
      </c>
      <c r="B19" s="63" t="e">
        <v>#DIV/0!</v>
      </c>
      <c r="C19" s="63" t="e">
        <v>#DIV/0!</v>
      </c>
      <c r="D19" s="63">
        <v>41.111964234311586</v>
      </c>
      <c r="E19" s="63">
        <v>43.11966255309882</v>
      </c>
      <c r="F19" s="63">
        <v>46.833447858225597</v>
      </c>
      <c r="G19" s="63">
        <v>46.592937998374964</v>
      </c>
      <c r="H19" s="63">
        <v>34.409707781421076</v>
      </c>
      <c r="I19" s="63">
        <v>39.728188052527074</v>
      </c>
      <c r="J19" s="63">
        <v>44.125485069362412</v>
      </c>
      <c r="K19" s="63">
        <v>43.761600112877865</v>
      </c>
      <c r="L19" s="63">
        <v>42.656909150181754</v>
      </c>
      <c r="M19" s="63">
        <v>43.778000871097959</v>
      </c>
      <c r="N19" s="63">
        <v>43.170266461084488</v>
      </c>
      <c r="O19" s="63">
        <v>40.353237074340939</v>
      </c>
      <c r="P19" s="63">
        <v>43.214111398442007</v>
      </c>
      <c r="Q19" s="63">
        <v>37.866775319556915</v>
      </c>
      <c r="R19" s="63">
        <v>42.844148801951555</v>
      </c>
      <c r="S19" s="63">
        <v>44.059177547033293</v>
      </c>
      <c r="T19" s="63">
        <v>43.465026514634339</v>
      </c>
      <c r="U19" s="63">
        <v>48.438514259363011</v>
      </c>
      <c r="V19" s="63">
        <v>44.767419845303444</v>
      </c>
      <c r="W19" s="63">
        <v>35.326300238428352</v>
      </c>
      <c r="X19" s="63">
        <v>-3.7653929339903418</v>
      </c>
      <c r="Y19" s="63">
        <v>17.017521012863771</v>
      </c>
      <c r="Z19" s="63">
        <v>48.235493150800231</v>
      </c>
      <c r="AA19" s="63">
        <v>68.275776704214564</v>
      </c>
      <c r="AB19" s="63">
        <v>39.334982003093145</v>
      </c>
      <c r="AC19" s="63">
        <v>44.002379211379129</v>
      </c>
      <c r="AD19" s="63">
        <v>46.424294492319035</v>
      </c>
      <c r="AE19" s="63">
        <v>44.512839160783876</v>
      </c>
      <c r="AF19" s="63">
        <v>42.032973778174885</v>
      </c>
      <c r="AG19" s="63">
        <v>44.28417660297702</v>
      </c>
      <c r="AH19" s="63">
        <v>46.133815426021862</v>
      </c>
      <c r="AI19" s="63">
        <v>45.301280080579268</v>
      </c>
      <c r="AJ19" s="63">
        <v>41.252516905820656</v>
      </c>
      <c r="AK19" s="63">
        <v>43.703429203013542</v>
      </c>
      <c r="AL19" s="63">
        <v>44.331835683271876</v>
      </c>
      <c r="AM19" s="63">
        <v>44.682771465307006</v>
      </c>
      <c r="AN19" s="63">
        <v>41.275808467246627</v>
      </c>
      <c r="AO19" s="63">
        <v>44.892844027001779</v>
      </c>
      <c r="AP19" s="63">
        <v>44.37009011647794</v>
      </c>
      <c r="AQ19" s="63">
        <v>43.030813621190738</v>
      </c>
      <c r="AR19" s="79">
        <v>41.228753397394996</v>
      </c>
      <c r="AS19" s="79">
        <v>43.524971444828374</v>
      </c>
      <c r="AT19" s="79">
        <v>43.914374284398271</v>
      </c>
      <c r="AU19" s="79">
        <v>43.415154549871453</v>
      </c>
      <c r="AV19" s="79">
        <v>41.508826934769544</v>
      </c>
      <c r="AW19" s="79">
        <v>43.01952252766479</v>
      </c>
      <c r="AX19" s="79">
        <v>43.747822785814591</v>
      </c>
      <c r="AY19" s="79">
        <v>43.253928141883392</v>
      </c>
      <c r="AZ19" s="79">
        <v>39.660772419021683</v>
      </c>
      <c r="BA19" s="79">
        <v>41.526665551616432</v>
      </c>
      <c r="BB19" s="79">
        <v>44.41109919324763</v>
      </c>
      <c r="BC19" s="79">
        <v>42.027083943517567</v>
      </c>
      <c r="BD19" s="79">
        <v>39.080646795186873</v>
      </c>
      <c r="BE19" s="79">
        <v>42.11559053601821</v>
      </c>
      <c r="BF19" s="79">
        <v>43.734531742052773</v>
      </c>
      <c r="BG19" s="79">
        <v>41.781756876252807</v>
      </c>
      <c r="BH19" s="79">
        <v>39.979374141545492</v>
      </c>
      <c r="BI19" s="79">
        <v>43.23539717391013</v>
      </c>
      <c r="BJ19" s="79">
        <v>44.032514997627061</v>
      </c>
      <c r="BK19" s="79">
        <v>42.544732530599113</v>
      </c>
      <c r="BL19" s="79">
        <v>40.241403173368113</v>
      </c>
    </row>
    <row r="20" spans="1:64" s="19" customFormat="1" ht="17.100000000000001" customHeight="1" x14ac:dyDescent="0.2">
      <c r="A20" s="41" t="s">
        <v>73</v>
      </c>
      <c r="B20" s="36" t="e">
        <v>#DIV/0!</v>
      </c>
      <c r="C20" s="36" t="e">
        <v>#DIV/0!</v>
      </c>
      <c r="D20" s="36">
        <v>12.910160669331294</v>
      </c>
      <c r="E20" s="36">
        <v>9.0955905994128603</v>
      </c>
      <c r="F20" s="36">
        <v>11.908097716266241</v>
      </c>
      <c r="G20" s="36">
        <v>23.321827943298675</v>
      </c>
      <c r="H20" s="36">
        <v>9.4234838405241135</v>
      </c>
      <c r="I20" s="36">
        <v>9.1841927480030758</v>
      </c>
      <c r="J20" s="36">
        <v>9.4444389582440511</v>
      </c>
      <c r="K20" s="36">
        <v>15.083603366732978</v>
      </c>
      <c r="L20" s="36">
        <v>10.48708621580662</v>
      </c>
      <c r="M20" s="36">
        <v>14.903747256944769</v>
      </c>
      <c r="N20" s="36">
        <v>10.297832012204386</v>
      </c>
      <c r="O20" s="36">
        <v>9.0457360183651492</v>
      </c>
      <c r="P20" s="36">
        <v>19.918773320304783</v>
      </c>
      <c r="Q20" s="36">
        <v>4.5393567370495607</v>
      </c>
      <c r="R20" s="36">
        <v>7.7478007153360631</v>
      </c>
      <c r="S20" s="36">
        <v>7.9219731588322908</v>
      </c>
      <c r="T20" s="36">
        <v>7.2991608708510336</v>
      </c>
      <c r="U20" s="36">
        <v>13.475506235417631</v>
      </c>
      <c r="V20" s="36">
        <v>10.261979241681903</v>
      </c>
      <c r="W20" s="36">
        <v>13.659840325250508</v>
      </c>
      <c r="X20" s="36">
        <v>14.519494762321845</v>
      </c>
      <c r="Y20" s="36">
        <v>20.509910000953575</v>
      </c>
      <c r="Z20" s="36">
        <v>7.9577483674789384</v>
      </c>
      <c r="AA20" s="36">
        <v>4.7919089911939228</v>
      </c>
      <c r="AB20" s="36">
        <v>10.552200727311956</v>
      </c>
      <c r="AC20" s="36">
        <v>8.7290735261352754</v>
      </c>
      <c r="AD20" s="36">
        <v>9.0358309399982844</v>
      </c>
      <c r="AE20" s="36">
        <v>8.6950947841127508</v>
      </c>
      <c r="AF20" s="36">
        <v>7.9823827939689558</v>
      </c>
      <c r="AG20" s="36">
        <v>7.5055111355081552</v>
      </c>
      <c r="AH20" s="36">
        <v>13.506790441826407</v>
      </c>
      <c r="AI20" s="36">
        <v>7.5732699433699464</v>
      </c>
      <c r="AJ20" s="36">
        <v>8.3766965046557669</v>
      </c>
      <c r="AK20" s="36">
        <v>8.9897717921431628</v>
      </c>
      <c r="AL20" s="36">
        <v>9.385853436286725</v>
      </c>
      <c r="AM20" s="36">
        <v>9.5031580022411593</v>
      </c>
      <c r="AN20" s="36">
        <v>8.802796344454757</v>
      </c>
      <c r="AO20" s="36">
        <v>8.6468253002033038</v>
      </c>
      <c r="AP20" s="36">
        <v>9.4403465143396232</v>
      </c>
      <c r="AQ20" s="36">
        <v>9.3665202070492501</v>
      </c>
      <c r="AR20" s="75">
        <v>8.4689947262922285</v>
      </c>
      <c r="AS20" s="75">
        <v>8.9678965590821136</v>
      </c>
      <c r="AT20" s="75">
        <v>8.8316542066346262</v>
      </c>
      <c r="AU20" s="75">
        <v>8.3323237622368467</v>
      </c>
      <c r="AV20" s="75">
        <v>8.1453982549485833</v>
      </c>
      <c r="AW20" s="75">
        <v>8.5284557989813301</v>
      </c>
      <c r="AX20" s="75">
        <v>8.5343320111124434</v>
      </c>
      <c r="AY20" s="75">
        <v>8.4912187866824134</v>
      </c>
      <c r="AZ20" s="75">
        <v>7.8427745866044951</v>
      </c>
      <c r="BA20" s="75">
        <v>7.9851392394378262</v>
      </c>
      <c r="BB20" s="75">
        <v>8.1293188424236309</v>
      </c>
      <c r="BC20" s="75">
        <v>7.7201486018261294</v>
      </c>
      <c r="BD20" s="75">
        <v>7.3029082080077607</v>
      </c>
      <c r="BE20" s="75">
        <v>7.9164484110932438</v>
      </c>
      <c r="BF20" s="75">
        <v>9.0205256786034393</v>
      </c>
      <c r="BG20" s="75">
        <v>9.2794517858619088</v>
      </c>
      <c r="BH20" s="75">
        <v>8.7149222751126949</v>
      </c>
      <c r="BI20" s="75">
        <v>8.7414737548017669</v>
      </c>
      <c r="BJ20" s="75">
        <v>9.5133493284712163</v>
      </c>
      <c r="BK20" s="75">
        <v>9.8404985020556008</v>
      </c>
      <c r="BL20" s="75">
        <v>10.720636453620557</v>
      </c>
    </row>
    <row r="21" spans="1:64" s="19" customFormat="1" ht="17.100000000000001" customHeight="1" x14ac:dyDescent="0.2">
      <c r="A21" s="41" t="s">
        <v>74</v>
      </c>
      <c r="B21" s="36" t="e">
        <v>#DIV/0!</v>
      </c>
      <c r="C21" s="36" t="e">
        <v>#DIV/0!</v>
      </c>
      <c r="D21" s="36">
        <v>2.8712489311907987</v>
      </c>
      <c r="E21" s="36">
        <v>3.3190665935928987</v>
      </c>
      <c r="F21" s="36">
        <v>3.6672986442397413</v>
      </c>
      <c r="G21" s="36">
        <v>2.5163463333418603</v>
      </c>
      <c r="H21" s="36">
        <v>2.440182014978467</v>
      </c>
      <c r="I21" s="36">
        <v>2.7180089398195846</v>
      </c>
      <c r="J21" s="36">
        <v>2.6184610882654882</v>
      </c>
      <c r="K21" s="36">
        <v>2.2195482286905288</v>
      </c>
      <c r="L21" s="36">
        <v>2.303848974499215</v>
      </c>
      <c r="M21" s="36">
        <v>2.1239539119152462</v>
      </c>
      <c r="N21" s="36">
        <v>3.0410836611303163</v>
      </c>
      <c r="O21" s="36">
        <v>2.8280243007782748</v>
      </c>
      <c r="P21" s="36">
        <v>2.363584408012132</v>
      </c>
      <c r="Q21" s="36">
        <v>3.1462268052713007</v>
      </c>
      <c r="R21" s="36">
        <v>3.1058827583871529</v>
      </c>
      <c r="S21" s="36">
        <v>2.7769289919497737</v>
      </c>
      <c r="T21" s="36">
        <v>2.6049951384014678</v>
      </c>
      <c r="U21" s="36">
        <v>2.5511376346835379</v>
      </c>
      <c r="V21" s="36">
        <v>3.138139942176041</v>
      </c>
      <c r="W21" s="36">
        <v>3.8351014398893963</v>
      </c>
      <c r="X21" s="36">
        <v>5.2754387725333718</v>
      </c>
      <c r="Y21" s="36">
        <v>4.1453914680282189</v>
      </c>
      <c r="Z21" s="36">
        <v>3.227107829340472</v>
      </c>
      <c r="AA21" s="36">
        <v>1.7903768893373397</v>
      </c>
      <c r="AB21" s="36">
        <v>2.7053334378981981</v>
      </c>
      <c r="AC21" s="36">
        <v>3.0555607833688527</v>
      </c>
      <c r="AD21" s="36">
        <v>3.3615218438218486</v>
      </c>
      <c r="AE21" s="36">
        <v>3.327725642724868</v>
      </c>
      <c r="AF21" s="36">
        <v>3.2490474888233098</v>
      </c>
      <c r="AG21" s="36">
        <v>3.5187003641511705</v>
      </c>
      <c r="AH21" s="36">
        <v>3.1217796241978313</v>
      </c>
      <c r="AI21" s="36">
        <v>3.6313393890232146</v>
      </c>
      <c r="AJ21" s="36">
        <v>3.1352282160560319</v>
      </c>
      <c r="AK21" s="36">
        <v>3.3722245270427944</v>
      </c>
      <c r="AL21" s="36">
        <v>3.416198637051107</v>
      </c>
      <c r="AM21" s="36">
        <v>3.4279078523365718</v>
      </c>
      <c r="AN21" s="36">
        <v>3.2456451537560347</v>
      </c>
      <c r="AO21" s="36">
        <v>3.5306207714759257</v>
      </c>
      <c r="AP21" s="36">
        <v>3.5201983844668097</v>
      </c>
      <c r="AQ21" s="36">
        <v>3.3708159109562521</v>
      </c>
      <c r="AR21" s="75">
        <v>3.2790445370276284</v>
      </c>
      <c r="AS21" s="75">
        <v>3.4040351784634986</v>
      </c>
      <c r="AT21" s="75">
        <v>3.4739323587701429</v>
      </c>
      <c r="AU21" s="75">
        <v>3.5271000287674679</v>
      </c>
      <c r="AV21" s="75">
        <v>3.4921188270796941</v>
      </c>
      <c r="AW21" s="75">
        <v>3.4443979389245856</v>
      </c>
      <c r="AX21" s="75">
        <v>3.4383752177805564</v>
      </c>
      <c r="AY21" s="75">
        <v>3.332442974150815</v>
      </c>
      <c r="AZ21" s="75">
        <v>3.4560804302865336</v>
      </c>
      <c r="BA21" s="75">
        <v>3.2861915369969656</v>
      </c>
      <c r="BB21" s="75">
        <v>3.1618526320234221</v>
      </c>
      <c r="BC21" s="75">
        <v>3.0401981150032844</v>
      </c>
      <c r="BD21" s="75">
        <v>2.8616426026175747</v>
      </c>
      <c r="BE21" s="75">
        <v>3.3475466761107873</v>
      </c>
      <c r="BF21" s="75">
        <v>3.3678980835734396</v>
      </c>
      <c r="BG21" s="75">
        <v>3.1760046612177137</v>
      </c>
      <c r="BH21" s="75">
        <v>3.0105144997440201</v>
      </c>
      <c r="BI21" s="75">
        <v>3.9242714364656672</v>
      </c>
      <c r="BJ21" s="75">
        <v>4.2169101100481896</v>
      </c>
      <c r="BK21" s="75">
        <v>3.5360623962793483</v>
      </c>
      <c r="BL21" s="75">
        <v>3.2501593751415752</v>
      </c>
    </row>
    <row r="22" spans="1:64" s="19" customFormat="1" ht="17.100000000000001" customHeight="1" x14ac:dyDescent="0.2">
      <c r="A22" s="41" t="s">
        <v>75</v>
      </c>
      <c r="B22" s="36" t="e">
        <v>#DIV/0!</v>
      </c>
      <c r="C22" s="36" t="e">
        <v>#DIV/0!</v>
      </c>
      <c r="D22" s="36">
        <v>2.5290854365506261</v>
      </c>
      <c r="E22" s="36">
        <v>2.5582521466132437</v>
      </c>
      <c r="F22" s="36">
        <v>2.5577535875732753</v>
      </c>
      <c r="G22" s="36">
        <v>1.7277366732728319</v>
      </c>
      <c r="H22" s="36">
        <v>2.0236362888209913</v>
      </c>
      <c r="I22" s="36">
        <v>2.4543657075407759</v>
      </c>
      <c r="J22" s="36">
        <v>2.2894045293604131</v>
      </c>
      <c r="K22" s="36">
        <v>1.815156485483425</v>
      </c>
      <c r="L22" s="36">
        <v>1.8799038522195259</v>
      </c>
      <c r="M22" s="36">
        <v>1.7562230709167566</v>
      </c>
      <c r="N22" s="36">
        <v>2.4165137094531994</v>
      </c>
      <c r="O22" s="36">
        <v>2.3204564232488578</v>
      </c>
      <c r="P22" s="36">
        <v>1.9914418363679645</v>
      </c>
      <c r="Q22" s="36">
        <v>2.6436018380390487</v>
      </c>
      <c r="R22" s="36">
        <v>2.5157983238665822</v>
      </c>
      <c r="S22" s="36">
        <v>2.3745769579390088</v>
      </c>
      <c r="T22" s="36">
        <v>2.3456699073242846</v>
      </c>
      <c r="U22" s="36">
        <v>1.8757285586281962</v>
      </c>
      <c r="V22" s="36">
        <v>2.7628659725522198</v>
      </c>
      <c r="W22" s="36">
        <v>3.2462427809099541</v>
      </c>
      <c r="X22" s="36">
        <v>4.7203141109070135</v>
      </c>
      <c r="Y22" s="36">
        <v>3.4270802279012162</v>
      </c>
      <c r="Z22" s="36">
        <v>3.0835416395696411</v>
      </c>
      <c r="AA22" s="36">
        <v>1.5354456917386139</v>
      </c>
      <c r="AB22" s="36">
        <v>2.3629817625968039</v>
      </c>
      <c r="AC22" s="36">
        <v>2.3407694731602562</v>
      </c>
      <c r="AD22" s="36">
        <v>2.5501705685695293</v>
      </c>
      <c r="AE22" s="36">
        <v>2.3271980654301907</v>
      </c>
      <c r="AF22" s="36">
        <v>2.3905025790079639</v>
      </c>
      <c r="AG22" s="36">
        <v>2.4297811207305697</v>
      </c>
      <c r="AH22" s="36">
        <v>2.5372659972104228</v>
      </c>
      <c r="AI22" s="36">
        <v>2.5837048520136094</v>
      </c>
      <c r="AJ22" s="36">
        <v>2.7573711079715393</v>
      </c>
      <c r="AK22" s="36">
        <v>2.8824561938952344</v>
      </c>
      <c r="AL22" s="36">
        <v>3.0269734499373433</v>
      </c>
      <c r="AM22" s="36">
        <v>3.17264732674162</v>
      </c>
      <c r="AN22" s="36">
        <v>3.1287554195638787</v>
      </c>
      <c r="AO22" s="36">
        <v>3.1513841365502309</v>
      </c>
      <c r="AP22" s="36">
        <v>3.0054473802535355</v>
      </c>
      <c r="AQ22" s="36">
        <v>2.902471436153109</v>
      </c>
      <c r="AR22" s="75">
        <v>2.9318660280692792</v>
      </c>
      <c r="AS22" s="75">
        <v>2.8479633410206242</v>
      </c>
      <c r="AT22" s="75">
        <v>2.8451902627454628</v>
      </c>
      <c r="AU22" s="75">
        <v>2.9598105464492241</v>
      </c>
      <c r="AV22" s="75">
        <v>2.9500120607794975</v>
      </c>
      <c r="AW22" s="75">
        <v>2.9316737227241161</v>
      </c>
      <c r="AX22" s="75">
        <v>2.780464675683874</v>
      </c>
      <c r="AY22" s="75">
        <v>1.6473863341882722</v>
      </c>
      <c r="AZ22" s="75">
        <v>2.0985644707773798</v>
      </c>
      <c r="BA22" s="75">
        <v>2.2445529502947825</v>
      </c>
      <c r="BB22" s="75">
        <v>2.6523727775626273</v>
      </c>
      <c r="BC22" s="75">
        <v>2.6019957239407963</v>
      </c>
      <c r="BD22" s="75">
        <v>2.0634665264848913</v>
      </c>
      <c r="BE22" s="75">
        <v>2.5372149497799179</v>
      </c>
      <c r="BF22" s="75">
        <v>1.9969659317544266</v>
      </c>
      <c r="BG22" s="75">
        <v>2.2359918305679933</v>
      </c>
      <c r="BH22" s="75">
        <v>1.766324543641705</v>
      </c>
      <c r="BI22" s="75">
        <v>2.1939683856139265</v>
      </c>
      <c r="BJ22" s="75">
        <v>2.0596847311916093</v>
      </c>
      <c r="BK22" s="75">
        <v>2.6830180533912578</v>
      </c>
      <c r="BL22" s="75">
        <v>2.2073510787553543</v>
      </c>
    </row>
    <row r="23" spans="1:64" s="19" customFormat="1" ht="17.100000000000001" customHeight="1" x14ac:dyDescent="0.2">
      <c r="A23" s="41" t="s">
        <v>76</v>
      </c>
      <c r="B23" s="36" t="e">
        <v>#DIV/0!</v>
      </c>
      <c r="C23" s="36" t="e">
        <v>#DIV/0!</v>
      </c>
      <c r="D23" s="36">
        <v>0</v>
      </c>
      <c r="E23" s="36">
        <v>0</v>
      </c>
      <c r="F23" s="36">
        <v>0</v>
      </c>
      <c r="G23" s="36">
        <v>0</v>
      </c>
      <c r="H23" s="36">
        <v>0.60486618400878733</v>
      </c>
      <c r="I23" s="36">
        <v>0.99386743702181235</v>
      </c>
      <c r="J23" s="36">
        <v>0.92428544210896701</v>
      </c>
      <c r="K23" s="36">
        <v>0.74475241795123615</v>
      </c>
      <c r="L23" s="36">
        <v>0.91161849774111303</v>
      </c>
      <c r="M23" s="36">
        <v>0.91271730675925777</v>
      </c>
      <c r="N23" s="36">
        <v>1.1007614958118317</v>
      </c>
      <c r="O23" s="36">
        <v>1.1606771774712781</v>
      </c>
      <c r="P23" s="36">
        <v>0.9735660442079177</v>
      </c>
      <c r="Q23" s="36">
        <v>1.6100699091699004</v>
      </c>
      <c r="R23" s="36">
        <v>1.5722361508235523</v>
      </c>
      <c r="S23" s="36">
        <v>1.3913957318781418</v>
      </c>
      <c r="T23" s="36">
        <v>1.3639017243359468</v>
      </c>
      <c r="U23" s="36">
        <v>1.5206440661123395</v>
      </c>
      <c r="V23" s="36">
        <v>2.07698035223929</v>
      </c>
      <c r="W23" s="36">
        <v>2.5032785377443556</v>
      </c>
      <c r="X23" s="36">
        <v>3.7739028786808912</v>
      </c>
      <c r="Y23" s="36">
        <v>3.2172605431415979</v>
      </c>
      <c r="Z23" s="36">
        <v>2.1963688521187139</v>
      </c>
      <c r="AA23" s="36">
        <v>1.2014574123086426</v>
      </c>
      <c r="AB23" s="36">
        <v>1.6553496634883189</v>
      </c>
      <c r="AC23" s="36">
        <v>1.9715307617972366</v>
      </c>
      <c r="AD23" s="36">
        <v>1.988169777528086</v>
      </c>
      <c r="AE23" s="36">
        <v>1.901755352315591</v>
      </c>
      <c r="AF23" s="36">
        <v>2.0704785266751817</v>
      </c>
      <c r="AG23" s="36">
        <v>2.4324916794079683</v>
      </c>
      <c r="AH23" s="36">
        <v>1.9711121169194112</v>
      </c>
      <c r="AI23" s="36">
        <v>2.6285981088616532</v>
      </c>
      <c r="AJ23" s="36">
        <v>2.0223984695500921</v>
      </c>
      <c r="AK23" s="36">
        <v>2.1167389417013229</v>
      </c>
      <c r="AL23" s="36">
        <v>1.9780429847570984</v>
      </c>
      <c r="AM23" s="36">
        <v>1.7382492326920445</v>
      </c>
      <c r="AN23" s="36">
        <v>1.4658726073788697</v>
      </c>
      <c r="AO23" s="36">
        <v>1.6877005659109636</v>
      </c>
      <c r="AP23" s="36">
        <v>1.6862379564954535</v>
      </c>
      <c r="AQ23" s="36">
        <v>1.6936994211621881</v>
      </c>
      <c r="AR23" s="75">
        <v>1.6582620084165409</v>
      </c>
      <c r="AS23" s="75">
        <v>1.8825978660921938</v>
      </c>
      <c r="AT23" s="75">
        <v>1.8780752747709863</v>
      </c>
      <c r="AU23" s="75">
        <v>1.8526450546802058</v>
      </c>
      <c r="AV23" s="75">
        <v>1.7848874134513315</v>
      </c>
      <c r="AW23" s="75">
        <v>1.9138015533101627</v>
      </c>
      <c r="AX23" s="75">
        <v>1.8137121968277974</v>
      </c>
      <c r="AY23" s="75">
        <v>1.8016491048023089</v>
      </c>
      <c r="AZ23" s="75">
        <v>1.5841014101017796</v>
      </c>
      <c r="BA23" s="75">
        <v>1.7759824914376106</v>
      </c>
      <c r="BB23" s="75">
        <v>1.9671439435414433</v>
      </c>
      <c r="BC23" s="75">
        <v>1.9145522369120884</v>
      </c>
      <c r="BD23" s="75">
        <v>1.6411705776425651</v>
      </c>
      <c r="BE23" s="75">
        <v>1.7457038989942095</v>
      </c>
      <c r="BF23" s="75">
        <v>1.7647897836376651</v>
      </c>
      <c r="BG23" s="75">
        <v>1.6032532425192485</v>
      </c>
      <c r="BH23" s="75">
        <v>1.3618244932531027</v>
      </c>
      <c r="BI23" s="75">
        <v>1.5152985716022795</v>
      </c>
      <c r="BJ23" s="75">
        <v>1.6746396012757601</v>
      </c>
      <c r="BK23" s="75">
        <v>1.5997899659380379</v>
      </c>
      <c r="BL23" s="75">
        <v>1.7133666358087427</v>
      </c>
    </row>
    <row r="24" spans="1:64" s="19" customFormat="1" ht="17.100000000000001" customHeight="1" x14ac:dyDescent="0.2">
      <c r="A24" s="41" t="s">
        <v>77</v>
      </c>
      <c r="B24" s="36" t="e">
        <v>#DIV/0!</v>
      </c>
      <c r="C24" s="36" t="e">
        <v>#DIV/0!</v>
      </c>
      <c r="D24" s="36">
        <v>1.8264248939046985</v>
      </c>
      <c r="E24" s="36">
        <v>2.6605507745302668</v>
      </c>
      <c r="F24" s="36">
        <v>2.596573417393194</v>
      </c>
      <c r="G24" s="36">
        <v>1.5452319897113553</v>
      </c>
      <c r="H24" s="36">
        <v>1.2080191814928298</v>
      </c>
      <c r="I24" s="36">
        <v>1.7129759893833745</v>
      </c>
      <c r="J24" s="36">
        <v>1.6158736514344598</v>
      </c>
      <c r="K24" s="36">
        <v>1.3919600442295623</v>
      </c>
      <c r="L24" s="36">
        <v>1.8220027547941207</v>
      </c>
      <c r="M24" s="36">
        <v>1.4658637250830477</v>
      </c>
      <c r="N24" s="36">
        <v>1.5980229211498345</v>
      </c>
      <c r="O24" s="36">
        <v>1.876099829677037</v>
      </c>
      <c r="P24" s="36">
        <v>1.3310456273075217</v>
      </c>
      <c r="Q24" s="36">
        <v>1.7483151341934962</v>
      </c>
      <c r="R24" s="36">
        <v>1.7075294730874786</v>
      </c>
      <c r="S24" s="36">
        <v>1.5772842485870828</v>
      </c>
      <c r="T24" s="36">
        <v>1.4792198795712677</v>
      </c>
      <c r="U24" s="36">
        <v>1.4616272801169445</v>
      </c>
      <c r="V24" s="36">
        <v>1.9188071829666378</v>
      </c>
      <c r="W24" s="36">
        <v>2.3864931579074216</v>
      </c>
      <c r="X24" s="36">
        <v>3.459642102233444</v>
      </c>
      <c r="Y24" s="36">
        <v>2.9737709933817724</v>
      </c>
      <c r="Z24" s="36">
        <v>2.450227876655104</v>
      </c>
      <c r="AA24" s="36">
        <v>1.4309600290643536</v>
      </c>
      <c r="AB24" s="36">
        <v>2.0745029051554402</v>
      </c>
      <c r="AC24" s="36">
        <v>2.7412189575011343</v>
      </c>
      <c r="AD24" s="36">
        <v>2.6186690185531298</v>
      </c>
      <c r="AE24" s="36">
        <v>2.4719510280787729</v>
      </c>
      <c r="AF24" s="36">
        <v>2.6589657753204383</v>
      </c>
      <c r="AG24" s="36">
        <v>2.7889458141345518</v>
      </c>
      <c r="AH24" s="36">
        <v>2.6492631177861492</v>
      </c>
      <c r="AI24" s="36">
        <v>2.919196922856202</v>
      </c>
      <c r="AJ24" s="36">
        <v>2.5319058475585998</v>
      </c>
      <c r="AK24" s="36">
        <v>2.5012496088359226</v>
      </c>
      <c r="AL24" s="36">
        <v>2.801986887387677</v>
      </c>
      <c r="AM24" s="36">
        <v>2.7498552071759863</v>
      </c>
      <c r="AN24" s="36">
        <v>2.4641852274900891</v>
      </c>
      <c r="AO24" s="36">
        <v>2.7332412121702876</v>
      </c>
      <c r="AP24" s="36">
        <v>2.5206030735780511</v>
      </c>
      <c r="AQ24" s="36">
        <v>2.4770891918663547</v>
      </c>
      <c r="AR24" s="75">
        <v>2.2855360568473788</v>
      </c>
      <c r="AS24" s="75">
        <v>2.5053517690940437</v>
      </c>
      <c r="AT24" s="75">
        <v>2.7508647655023104</v>
      </c>
      <c r="AU24" s="75">
        <v>2.9328490960902136</v>
      </c>
      <c r="AV24" s="75">
        <v>2.8788849888125885</v>
      </c>
      <c r="AW24" s="75">
        <v>2.9275158542150108</v>
      </c>
      <c r="AX24" s="75">
        <v>2.8637339208934764</v>
      </c>
      <c r="AY24" s="75">
        <v>2.1904893869423683</v>
      </c>
      <c r="AZ24" s="75">
        <v>2.8880678878446959</v>
      </c>
      <c r="BA24" s="75">
        <v>2.6136435370054265</v>
      </c>
      <c r="BB24" s="75">
        <v>2.997887241767712</v>
      </c>
      <c r="BC24" s="75">
        <v>2.5727709115797501</v>
      </c>
      <c r="BD24" s="75">
        <v>2.7994741618711267</v>
      </c>
      <c r="BE24" s="75">
        <v>2.7455870872412489</v>
      </c>
      <c r="BF24" s="75">
        <v>3.1664753216558919</v>
      </c>
      <c r="BG24" s="75">
        <v>2.7490276013289705</v>
      </c>
      <c r="BH24" s="75">
        <v>2.7414222832600483</v>
      </c>
      <c r="BI24" s="75">
        <v>3.333431678027289</v>
      </c>
      <c r="BJ24" s="75">
        <v>2.1587070341357801</v>
      </c>
      <c r="BK24" s="75">
        <v>2.8248489917945818</v>
      </c>
      <c r="BL24" s="75">
        <v>2.8736725394215195</v>
      </c>
    </row>
    <row r="25" spans="1:64" s="19" customFormat="1" ht="17.100000000000001" customHeight="1" x14ac:dyDescent="0.2">
      <c r="A25" s="41" t="s">
        <v>20</v>
      </c>
      <c r="B25" s="36" t="e">
        <v>#DIV/0!</v>
      </c>
      <c r="C25" s="36" t="e">
        <v>#DIV/0!</v>
      </c>
      <c r="D25" s="36">
        <v>7.3087396358621968</v>
      </c>
      <c r="E25" s="36">
        <v>8.7393986712930598</v>
      </c>
      <c r="F25" s="36">
        <v>8.7811305365077317</v>
      </c>
      <c r="G25" s="36">
        <v>5.6723959845161591</v>
      </c>
      <c r="H25" s="36">
        <v>5.242052550785389</v>
      </c>
      <c r="I25" s="36">
        <v>6.2286487253889016</v>
      </c>
      <c r="J25" s="36">
        <v>6.137533031487604</v>
      </c>
      <c r="K25" s="36">
        <v>5.1546899652484166</v>
      </c>
      <c r="L25" s="36">
        <v>5.0786498762055734</v>
      </c>
      <c r="M25" s="36">
        <v>4.4661670615666189</v>
      </c>
      <c r="N25" s="36">
        <v>5.679553013302522</v>
      </c>
      <c r="O25" s="36">
        <v>5.4162541085954929</v>
      </c>
      <c r="P25" s="36">
        <v>4.036514715806466</v>
      </c>
      <c r="Q25" s="36">
        <v>5.9168288890274106</v>
      </c>
      <c r="R25" s="36">
        <v>5.8459707763699145</v>
      </c>
      <c r="S25" s="36">
        <v>5.8412431224801669</v>
      </c>
      <c r="T25" s="36">
        <v>4.8063570696093922</v>
      </c>
      <c r="U25" s="36">
        <v>4.7475502172030515</v>
      </c>
      <c r="V25" s="36">
        <v>6.1481675755955347</v>
      </c>
      <c r="W25" s="36">
        <v>7.2029525553949441</v>
      </c>
      <c r="X25" s="36">
        <v>9.5176233976874709</v>
      </c>
      <c r="Y25" s="36">
        <v>7.9546619271249908</v>
      </c>
      <c r="Z25" s="36">
        <v>6.1832509989329454</v>
      </c>
      <c r="AA25" s="36">
        <v>3.4659721643169648</v>
      </c>
      <c r="AB25" s="36">
        <v>5.1561002851571525</v>
      </c>
      <c r="AC25" s="36">
        <v>5.9852258946582735</v>
      </c>
      <c r="AD25" s="36">
        <v>6.2585996978792604</v>
      </c>
      <c r="AE25" s="36">
        <v>6.154839201749585</v>
      </c>
      <c r="AF25" s="36">
        <v>5.8737218314351471</v>
      </c>
      <c r="AG25" s="36">
        <v>6.2495839770351491</v>
      </c>
      <c r="AH25" s="36">
        <v>5.8177209302897532</v>
      </c>
      <c r="AI25" s="36">
        <v>6.6593072355035892</v>
      </c>
      <c r="AJ25" s="36">
        <v>5.663622046736708</v>
      </c>
      <c r="AK25" s="36">
        <v>6.0252111915236686</v>
      </c>
      <c r="AL25" s="36">
        <v>6.1440560769849313</v>
      </c>
      <c r="AM25" s="36">
        <v>6.1907568818709917</v>
      </c>
      <c r="AN25" s="36">
        <v>5.6252150544244772</v>
      </c>
      <c r="AO25" s="36">
        <v>6.4909230388877486</v>
      </c>
      <c r="AP25" s="36">
        <v>6.3864547161435521</v>
      </c>
      <c r="AQ25" s="36">
        <v>6.1903434305200271</v>
      </c>
      <c r="AR25" s="75">
        <v>5.9595480676867512</v>
      </c>
      <c r="AS25" s="75">
        <v>6.4170088895069854</v>
      </c>
      <c r="AT25" s="75">
        <v>6.5266661072524812</v>
      </c>
      <c r="AU25" s="75">
        <v>6.229889774106188</v>
      </c>
      <c r="AV25" s="75">
        <v>5.7566195117420733</v>
      </c>
      <c r="AW25" s="75">
        <v>5.9262348730863934</v>
      </c>
      <c r="AX25" s="75">
        <v>6.7559063871496212</v>
      </c>
      <c r="AY25" s="75">
        <v>7.2324385785171641</v>
      </c>
      <c r="AZ25" s="75">
        <v>5.8629584716747134</v>
      </c>
      <c r="BA25" s="75">
        <v>6.2051814559062759</v>
      </c>
      <c r="BB25" s="75">
        <v>6.5924282664513871</v>
      </c>
      <c r="BC25" s="75">
        <v>6.386309965420395</v>
      </c>
      <c r="BD25" s="75">
        <v>5.9546394836149386</v>
      </c>
      <c r="BE25" s="75">
        <v>6.3585928908575697</v>
      </c>
      <c r="BF25" s="75">
        <v>6.5685361240183076</v>
      </c>
      <c r="BG25" s="75">
        <v>6.2395045626415016</v>
      </c>
      <c r="BH25" s="75">
        <v>5.6162356166208376</v>
      </c>
      <c r="BI25" s="75">
        <v>6.2290345599736217</v>
      </c>
      <c r="BJ25" s="75">
        <v>6.5733228436328233</v>
      </c>
      <c r="BK25" s="75">
        <v>5.9066454662050365</v>
      </c>
      <c r="BL25" s="75">
        <v>5.6356722721125641</v>
      </c>
    </row>
    <row r="26" spans="1:64" s="19" customFormat="1" ht="17.100000000000001" customHeight="1" x14ac:dyDescent="0.2">
      <c r="A26" s="41" t="s">
        <v>79</v>
      </c>
      <c r="B26" s="36" t="e">
        <v>#DIV/0!</v>
      </c>
      <c r="C26" s="36" t="e">
        <v>#DIV/0!</v>
      </c>
      <c r="D26" s="36">
        <v>0</v>
      </c>
      <c r="E26" s="36">
        <v>0</v>
      </c>
      <c r="F26" s="36">
        <v>0</v>
      </c>
      <c r="G26" s="36">
        <v>0</v>
      </c>
      <c r="H26" s="36">
        <v>1.6717251507949968</v>
      </c>
      <c r="I26" s="36">
        <v>2.2306403105934005</v>
      </c>
      <c r="J26" s="36">
        <v>6.884108756485535</v>
      </c>
      <c r="K26" s="36">
        <v>5.2271050092780795</v>
      </c>
      <c r="L26" s="36">
        <v>6.6170959316496178</v>
      </c>
      <c r="M26" s="36">
        <v>5.1538463522539342</v>
      </c>
      <c r="N26" s="36">
        <v>3.8258291826289961</v>
      </c>
      <c r="O26" s="36">
        <v>4.1867664583043203</v>
      </c>
      <c r="P26" s="36">
        <v>3.2082290859622615</v>
      </c>
      <c r="Q26" s="36">
        <v>4.4603277806496111</v>
      </c>
      <c r="R26" s="36">
        <v>4.8315996276680018</v>
      </c>
      <c r="S26" s="36">
        <v>4.0373596906434646</v>
      </c>
      <c r="T26" s="36">
        <v>3.7517448264763442</v>
      </c>
      <c r="U26" s="36">
        <v>3.7125591716352666</v>
      </c>
      <c r="V26" s="36">
        <v>3.4198820049686192</v>
      </c>
      <c r="W26" s="36">
        <v>5.0581654598447159</v>
      </c>
      <c r="X26" s="36">
        <v>5.3514589259297978</v>
      </c>
      <c r="Y26" s="36">
        <v>5.3677849618745102</v>
      </c>
      <c r="Z26" s="36">
        <v>4.0670521042718937</v>
      </c>
      <c r="AA26" s="36">
        <v>2.2011152385817261</v>
      </c>
      <c r="AB26" s="36">
        <v>2.9021263733161504</v>
      </c>
      <c r="AC26" s="36">
        <v>3.1911006928918089</v>
      </c>
      <c r="AD26" s="36">
        <v>2.9743012488055172</v>
      </c>
      <c r="AE26" s="36">
        <v>2.6287731239294785</v>
      </c>
      <c r="AF26" s="36">
        <v>2.6123551168586809</v>
      </c>
      <c r="AG26" s="36">
        <v>3.2296034663679327</v>
      </c>
      <c r="AH26" s="36">
        <v>2.3246080643925682</v>
      </c>
      <c r="AI26" s="36">
        <v>2.6463345529606852</v>
      </c>
      <c r="AJ26" s="36">
        <v>2.4206081412086489</v>
      </c>
      <c r="AK26" s="36">
        <v>2.3410295336855778</v>
      </c>
      <c r="AL26" s="36">
        <v>1.8521035402184538</v>
      </c>
      <c r="AM26" s="36">
        <v>1.9713168387465854</v>
      </c>
      <c r="AN26" s="36">
        <v>2.1695406262735122</v>
      </c>
      <c r="AO26" s="36">
        <v>2.3702900937196838</v>
      </c>
      <c r="AP26" s="36">
        <v>1.9934478380920755</v>
      </c>
      <c r="AQ26" s="36">
        <v>2.0945160102166533</v>
      </c>
      <c r="AR26" s="75">
        <v>2.0386503186165497</v>
      </c>
      <c r="AS26" s="75">
        <v>1.9792294878313903</v>
      </c>
      <c r="AT26" s="75">
        <v>1.986585776022276</v>
      </c>
      <c r="AU26" s="75">
        <v>2.3083188256939162</v>
      </c>
      <c r="AV26" s="75">
        <v>2.4418190104021344</v>
      </c>
      <c r="AW26" s="75">
        <v>2.2999855635756683</v>
      </c>
      <c r="AX26" s="75">
        <v>1.460131111018838</v>
      </c>
      <c r="AY26" s="75">
        <v>2.0408525379577318</v>
      </c>
      <c r="AZ26" s="75">
        <v>1.6802207982523785</v>
      </c>
      <c r="BA26" s="75">
        <v>2.0998142677588674</v>
      </c>
      <c r="BB26" s="75">
        <v>2.2039678062813377</v>
      </c>
      <c r="BC26" s="75">
        <v>2.0359545031224693</v>
      </c>
      <c r="BD26" s="75">
        <v>2.03414224202748</v>
      </c>
      <c r="BE26" s="75">
        <v>2.0944184465220781</v>
      </c>
      <c r="BF26" s="75">
        <v>1.8312160382806062</v>
      </c>
      <c r="BG26" s="75">
        <v>1.7489356152256723</v>
      </c>
      <c r="BH26" s="75">
        <v>2.7300622887676798</v>
      </c>
      <c r="BI26" s="75">
        <v>2.3693436961053802</v>
      </c>
      <c r="BJ26" s="75">
        <v>2.3226056420590044</v>
      </c>
      <c r="BK26" s="75">
        <v>1.8456915521231056</v>
      </c>
      <c r="BL26" s="75">
        <v>1.4749824151730409</v>
      </c>
    </row>
    <row r="27" spans="1:64" s="19" customFormat="1" ht="17.100000000000001" customHeight="1" x14ac:dyDescent="0.2">
      <c r="A27" s="41" t="s">
        <v>83</v>
      </c>
      <c r="B27" s="36" t="e">
        <v>#DIV/0!</v>
      </c>
      <c r="C27" s="36" t="e">
        <v>#DIV/0!</v>
      </c>
      <c r="D27" s="36">
        <v>0</v>
      </c>
      <c r="E27" s="36">
        <v>0</v>
      </c>
      <c r="F27" s="36">
        <v>0</v>
      </c>
      <c r="G27" s="36">
        <v>0</v>
      </c>
      <c r="H27" s="36">
        <v>1.3972311893430771</v>
      </c>
      <c r="I27" s="36">
        <v>1.698884272711219</v>
      </c>
      <c r="J27" s="36">
        <v>1.8703757180495353</v>
      </c>
      <c r="K27" s="36">
        <v>1.8121429060877274</v>
      </c>
      <c r="L27" s="36">
        <v>2.1475346568020872</v>
      </c>
      <c r="M27" s="36">
        <v>2.3358129440996112</v>
      </c>
      <c r="N27" s="36">
        <v>2.8329116798365925</v>
      </c>
      <c r="O27" s="36">
        <v>2.8365774738620351</v>
      </c>
      <c r="P27" s="36">
        <v>2.0125762782159291</v>
      </c>
      <c r="Q27" s="36">
        <v>2.6845843794930691</v>
      </c>
      <c r="R27" s="36">
        <v>2.327058629777099</v>
      </c>
      <c r="S27" s="36">
        <v>1.9750665627181985</v>
      </c>
      <c r="T27" s="36">
        <v>1.6258005051294644</v>
      </c>
      <c r="U27" s="36">
        <v>1.4776629643121515</v>
      </c>
      <c r="V27" s="36">
        <v>1.7464893261619894</v>
      </c>
      <c r="W27" s="36">
        <v>1.9491331141075874</v>
      </c>
      <c r="X27" s="36">
        <v>2.5973452162812616</v>
      </c>
      <c r="Y27" s="36">
        <v>2.2578433706642755</v>
      </c>
      <c r="Z27" s="36">
        <v>1.9298915491969448</v>
      </c>
      <c r="AA27" s="36">
        <v>1.2744307596922231</v>
      </c>
      <c r="AB27" s="36">
        <v>2.147579271419422</v>
      </c>
      <c r="AC27" s="36">
        <v>2.7306374827256943</v>
      </c>
      <c r="AD27" s="36">
        <v>2.8252373366573371</v>
      </c>
      <c r="AE27" s="36">
        <v>2.4642646598695683</v>
      </c>
      <c r="AF27" s="36">
        <v>1.9715334671575584</v>
      </c>
      <c r="AG27" s="36">
        <v>1.8851120178464631</v>
      </c>
      <c r="AH27" s="36">
        <v>1.4156862927355967</v>
      </c>
      <c r="AI27" s="36">
        <v>1.7108238331768733</v>
      </c>
      <c r="AJ27" s="36">
        <v>1.5930477367835982</v>
      </c>
      <c r="AK27" s="36">
        <v>1.7932808698449265</v>
      </c>
      <c r="AL27" s="36">
        <v>1.8151903223350832</v>
      </c>
      <c r="AM27" s="36">
        <v>1.8107033977201297</v>
      </c>
      <c r="AN27" s="36">
        <v>1.5757954261047011</v>
      </c>
      <c r="AO27" s="36">
        <v>1.7237211784963051</v>
      </c>
      <c r="AP27" s="36">
        <v>1.691752670466208</v>
      </c>
      <c r="AQ27" s="36">
        <v>1.6937923669345261</v>
      </c>
      <c r="AR27" s="75">
        <v>1.6611096810500812</v>
      </c>
      <c r="AS27" s="75">
        <v>1.8117008636335572</v>
      </c>
      <c r="AT27" s="75">
        <v>1.8642358268526091</v>
      </c>
      <c r="AU27" s="75">
        <v>1.8822700649234172</v>
      </c>
      <c r="AV27" s="75">
        <v>1.7456119227534435</v>
      </c>
      <c r="AW27" s="75">
        <v>1.8433049822836067</v>
      </c>
      <c r="AX27" s="75">
        <v>1.8324815018536345</v>
      </c>
      <c r="AY27" s="75">
        <v>1.9801293966695228</v>
      </c>
      <c r="AZ27" s="75">
        <v>1.7648972481081893</v>
      </c>
      <c r="BA27" s="75">
        <v>1.9105863898416051</v>
      </c>
      <c r="BB27" s="75">
        <v>2.0300311281877983</v>
      </c>
      <c r="BC27" s="75">
        <v>1.9665185379100687</v>
      </c>
      <c r="BD27" s="75">
        <v>1.8552648190470744</v>
      </c>
      <c r="BE27" s="75">
        <v>1.9771838090119989</v>
      </c>
      <c r="BF27" s="75">
        <v>2.0066308068324124</v>
      </c>
      <c r="BG27" s="75">
        <v>1.9329298125978638</v>
      </c>
      <c r="BH27" s="75">
        <v>1.9095179936212494</v>
      </c>
      <c r="BI27" s="75">
        <v>2.0673133296462516</v>
      </c>
      <c r="BJ27" s="75">
        <v>2.2385624338880188</v>
      </c>
      <c r="BK27" s="75">
        <v>2.0056470202139391</v>
      </c>
      <c r="BL27" s="75">
        <v>1.8362751584754828</v>
      </c>
    </row>
    <row r="28" spans="1:64" s="19" customFormat="1" ht="17.100000000000001" customHeight="1" x14ac:dyDescent="0.2">
      <c r="A28" s="41" t="s">
        <v>23</v>
      </c>
      <c r="B28" s="36" t="e">
        <v>#DIV/0!</v>
      </c>
      <c r="C28" s="36" t="e">
        <v>#DIV/0!</v>
      </c>
      <c r="D28" s="36">
        <v>1.3457823794493653</v>
      </c>
      <c r="E28" s="36">
        <v>1.8523131624133209</v>
      </c>
      <c r="F28" s="36">
        <v>2.2205720610783151</v>
      </c>
      <c r="G28" s="36">
        <v>1.7479137384400558</v>
      </c>
      <c r="H28" s="36">
        <v>1.2481763938796699</v>
      </c>
      <c r="I28" s="36">
        <v>1.6183476223108961</v>
      </c>
      <c r="J28" s="36">
        <v>1.7785487252191403</v>
      </c>
      <c r="K28" s="36">
        <v>1.5858901678457598</v>
      </c>
      <c r="L28" s="36">
        <v>1.8423397507803685</v>
      </c>
      <c r="M28" s="36">
        <v>1.6778582018894608</v>
      </c>
      <c r="N28" s="36">
        <v>2.0039933429010519</v>
      </c>
      <c r="O28" s="36">
        <v>1.8202863316709357</v>
      </c>
      <c r="P28" s="36">
        <v>1.2934503366624965</v>
      </c>
      <c r="Q28" s="36">
        <v>1.8817986147652226</v>
      </c>
      <c r="R28" s="36">
        <v>1.7049852757170803</v>
      </c>
      <c r="S28" s="36">
        <v>1.6282336405720514</v>
      </c>
      <c r="T28" s="36">
        <v>1.3719375325308847</v>
      </c>
      <c r="U28" s="36">
        <v>1.3446741522203254</v>
      </c>
      <c r="V28" s="36">
        <v>1.6873771258495194</v>
      </c>
      <c r="W28" s="36">
        <v>1.8684674005950912</v>
      </c>
      <c r="X28" s="36">
        <v>2.1412179712616504</v>
      </c>
      <c r="Y28" s="36">
        <v>1.8133844659678564</v>
      </c>
      <c r="Z28" s="36">
        <v>1.5680371641769817</v>
      </c>
      <c r="AA28" s="36">
        <v>0.96222262726176999</v>
      </c>
      <c r="AB28" s="36">
        <v>1.5772920203954817</v>
      </c>
      <c r="AC28" s="36">
        <v>2.1165595756826154</v>
      </c>
      <c r="AD28" s="36">
        <v>2.1750438402790655</v>
      </c>
      <c r="AE28" s="36">
        <v>2.0482840891398877</v>
      </c>
      <c r="AF28" s="36">
        <v>1.9281974193606344</v>
      </c>
      <c r="AG28" s="36">
        <v>2.1725531285813227</v>
      </c>
      <c r="AH28" s="36">
        <v>1.9771692978788276</v>
      </c>
      <c r="AI28" s="36">
        <v>2.5554540965263888</v>
      </c>
      <c r="AJ28" s="36">
        <v>2.1863505563218353</v>
      </c>
      <c r="AK28" s="36">
        <v>2.474653608874553</v>
      </c>
      <c r="AL28" s="36">
        <v>2.5221925619708019</v>
      </c>
      <c r="AM28" s="36">
        <v>2.6916909098442683</v>
      </c>
      <c r="AN28" s="36">
        <v>2.4436320019460096</v>
      </c>
      <c r="AO28" s="36">
        <v>2.7738736891337537</v>
      </c>
      <c r="AP28" s="36">
        <v>2.5796116612700688</v>
      </c>
      <c r="AQ28" s="36">
        <v>2.3488093045465064</v>
      </c>
      <c r="AR28" s="75">
        <v>2.3462286006594684</v>
      </c>
      <c r="AS28" s="75">
        <v>2.4555646685050037</v>
      </c>
      <c r="AT28" s="75">
        <v>2.5350376467397804</v>
      </c>
      <c r="AU28" s="75">
        <v>2.5217912068870785</v>
      </c>
      <c r="AV28" s="75">
        <v>2.4652015392392692</v>
      </c>
      <c r="AW28" s="75">
        <v>2.694843934388397</v>
      </c>
      <c r="AX28" s="75">
        <v>2.8889099422458941</v>
      </c>
      <c r="AY28" s="75">
        <v>3.0798662277945663</v>
      </c>
      <c r="AZ28" s="75">
        <v>2.773500344178661</v>
      </c>
      <c r="BA28" s="75">
        <v>3.041002132084405</v>
      </c>
      <c r="BB28" s="75">
        <v>3.4430912699603402</v>
      </c>
      <c r="BC28" s="75">
        <v>2.7934673471134635</v>
      </c>
      <c r="BD28" s="75">
        <v>2.8212990713324992</v>
      </c>
      <c r="BE28" s="75">
        <v>3.0122761179421835</v>
      </c>
      <c r="BF28" s="75">
        <v>3.0803013155597658</v>
      </c>
      <c r="BG28" s="75">
        <v>2.842485014583092</v>
      </c>
      <c r="BH28" s="75">
        <v>2.8017615529233244</v>
      </c>
      <c r="BI28" s="75">
        <v>3.1005287214055985</v>
      </c>
      <c r="BJ28" s="75">
        <v>2.7896152473739626</v>
      </c>
      <c r="BK28" s="75">
        <v>2.6683010563648817</v>
      </c>
      <c r="BL28" s="75">
        <v>2.20803292551913</v>
      </c>
    </row>
    <row r="29" spans="1:64" s="19" customFormat="1" ht="17.100000000000001" customHeight="1" x14ac:dyDescent="0.2">
      <c r="A29" s="41" t="s">
        <v>24</v>
      </c>
      <c r="B29" s="36" t="e">
        <v>#DIV/0!</v>
      </c>
      <c r="C29" s="36" t="e">
        <v>#DIV/0!</v>
      </c>
      <c r="D29" s="36">
        <v>4.6490813976059622</v>
      </c>
      <c r="E29" s="36">
        <v>5.5633995375859762</v>
      </c>
      <c r="F29" s="36">
        <v>5.6912112969032957</v>
      </c>
      <c r="G29" s="36">
        <v>3.7485896410479365</v>
      </c>
      <c r="H29" s="36">
        <v>3.0989355808971446</v>
      </c>
      <c r="I29" s="36">
        <v>3.921627305612684</v>
      </c>
      <c r="J29" s="36">
        <v>3.8649844920680936</v>
      </c>
      <c r="K29" s="36">
        <v>3.2264951095479626</v>
      </c>
      <c r="L29" s="36">
        <v>4.0144720766129369</v>
      </c>
      <c r="M29" s="36">
        <v>3.6155711340279817</v>
      </c>
      <c r="N29" s="36">
        <v>4.0380618449768795</v>
      </c>
      <c r="O29" s="36">
        <v>2.9947486208064622</v>
      </c>
      <c r="P29" s="36">
        <v>1.4245538702992471</v>
      </c>
      <c r="Q29" s="36">
        <v>2.3652571742728918</v>
      </c>
      <c r="R29" s="36">
        <v>4.596543701908562</v>
      </c>
      <c r="S29" s="36">
        <v>8.2515230816374192</v>
      </c>
      <c r="T29" s="36">
        <v>11.491848362533331</v>
      </c>
      <c r="U29" s="36">
        <v>10.85976091984209</v>
      </c>
      <c r="V29" s="36">
        <v>4.828047907569986</v>
      </c>
      <c r="W29" s="36">
        <v>-14.609063062133131</v>
      </c>
      <c r="X29" s="36">
        <v>-65.17815204569925</v>
      </c>
      <c r="Y29" s="36">
        <v>-43.132349037905655</v>
      </c>
      <c r="Z29" s="36">
        <v>8.4888333298078109</v>
      </c>
      <c r="AA29" s="36">
        <v>45.285152659889718</v>
      </c>
      <c r="AB29" s="36">
        <v>2.7811877715869668</v>
      </c>
      <c r="AC29" s="36">
        <v>4.4707407808967812</v>
      </c>
      <c r="AD29" s="36">
        <v>5.3726312693352742</v>
      </c>
      <c r="AE29" s="36">
        <v>5.4013990083886538</v>
      </c>
      <c r="AF29" s="36">
        <v>4.8894585413005158</v>
      </c>
      <c r="AG29" s="36">
        <v>5.0147028266334033</v>
      </c>
      <c r="AH29" s="36">
        <v>4.3919469371389939</v>
      </c>
      <c r="AI29" s="36">
        <v>5.0291756923230935</v>
      </c>
      <c r="AJ29" s="36">
        <v>4.216504792483569</v>
      </c>
      <c r="AK29" s="36">
        <v>4.4444314237051294</v>
      </c>
      <c r="AL29" s="36">
        <v>4.4318556258379207</v>
      </c>
      <c r="AM29" s="36">
        <v>4.5179257136293529</v>
      </c>
      <c r="AN29" s="36">
        <v>4.0499225463899116</v>
      </c>
      <c r="AO29" s="36">
        <v>4.6001730453743859</v>
      </c>
      <c r="AP29" s="36">
        <v>4.5865796937039258</v>
      </c>
      <c r="AQ29" s="36">
        <v>4.3588145554495838</v>
      </c>
      <c r="AR29" s="75">
        <v>4.2024497483006833</v>
      </c>
      <c r="AS29" s="75">
        <v>4.5740885655201406</v>
      </c>
      <c r="AT29" s="75">
        <v>4.5348802556777992</v>
      </c>
      <c r="AU29" s="75">
        <v>4.2858804122729026</v>
      </c>
      <c r="AV29" s="75">
        <v>3.7071595068556435</v>
      </c>
      <c r="AW29" s="75">
        <v>4.0086506412762546</v>
      </c>
      <c r="AX29" s="75">
        <v>4.4470712137397648</v>
      </c>
      <c r="AY29" s="75">
        <v>4.431682651211621</v>
      </c>
      <c r="AZ29" s="75">
        <v>3.2136949547964271</v>
      </c>
      <c r="BA29" s="75">
        <v>3.4911678798811829</v>
      </c>
      <c r="BB29" s="75">
        <v>4.1551747949061815</v>
      </c>
      <c r="BC29" s="75">
        <v>4.1930848975658224</v>
      </c>
      <c r="BD29" s="75">
        <v>3.4708323132680539</v>
      </c>
      <c r="BE29" s="75">
        <v>3.312819794950872</v>
      </c>
      <c r="BF29" s="75">
        <v>3.9734299050459527</v>
      </c>
      <c r="BG29" s="75">
        <v>3.6221666339768555</v>
      </c>
      <c r="BH29" s="75">
        <v>3.5810233424175144</v>
      </c>
      <c r="BI29" s="75">
        <v>3.1314391208507479</v>
      </c>
      <c r="BJ29" s="75">
        <v>3.8219497005231369</v>
      </c>
      <c r="BK29" s="75">
        <v>3.9464190115843891</v>
      </c>
      <c r="BL29" s="75">
        <v>3.073783161005029</v>
      </c>
    </row>
    <row r="30" spans="1:64" s="19" customFormat="1" ht="17.100000000000001" customHeight="1" x14ac:dyDescent="0.2">
      <c r="A30" s="41" t="s">
        <v>80</v>
      </c>
      <c r="B30" s="36" t="e">
        <v>#DIV/0!</v>
      </c>
      <c r="C30" s="36" t="e">
        <v>#DIV/0!</v>
      </c>
      <c r="D30" s="36">
        <v>3.8285612221973899</v>
      </c>
      <c r="E30" s="36">
        <v>4.8061898586554967</v>
      </c>
      <c r="F30" s="36">
        <v>4.6480368731796071</v>
      </c>
      <c r="G30" s="36">
        <v>3.1664660282556905</v>
      </c>
      <c r="H30" s="36">
        <v>2.9751169396781059</v>
      </c>
      <c r="I30" s="36">
        <v>3.4502877721841632</v>
      </c>
      <c r="J30" s="36">
        <v>3.3002316350398657</v>
      </c>
      <c r="K30" s="36">
        <v>2.7577739711300531</v>
      </c>
      <c r="L30" s="36">
        <v>2.8143085859897803</v>
      </c>
      <c r="M30" s="36">
        <v>2.6398643917337203</v>
      </c>
      <c r="N30" s="36">
        <v>3.2426344440331829</v>
      </c>
      <c r="O30" s="36">
        <v>2.9467001382239237</v>
      </c>
      <c r="P30" s="36">
        <v>2.3516445930277161</v>
      </c>
      <c r="Q30" s="36">
        <v>3.3776709811093411</v>
      </c>
      <c r="R30" s="36">
        <v>3.3645582662786118</v>
      </c>
      <c r="S30" s="36">
        <v>3.1949506129959477</v>
      </c>
      <c r="T30" s="36">
        <v>2.7055318238514916</v>
      </c>
      <c r="U30" s="36">
        <v>2.6758909259657191</v>
      </c>
      <c r="V30" s="36">
        <v>3.3597311593634798</v>
      </c>
      <c r="W30" s="36">
        <v>4.107398072659743</v>
      </c>
      <c r="X30" s="36">
        <v>4.6555265434074196</v>
      </c>
      <c r="Y30" s="36">
        <v>3.8352987108851226</v>
      </c>
      <c r="Z30" s="36">
        <v>3.361279216814324</v>
      </c>
      <c r="AA30" s="36">
        <v>2.3417374236012543</v>
      </c>
      <c r="AB30" s="36">
        <v>2.4507276422337863</v>
      </c>
      <c r="AC30" s="36">
        <v>3.2419856630668953</v>
      </c>
      <c r="AD30" s="36">
        <v>3.530198324096598</v>
      </c>
      <c r="AE30" s="36">
        <v>3.5028971073511008</v>
      </c>
      <c r="AF30" s="36">
        <v>3.0120394572991591</v>
      </c>
      <c r="AG30" s="36">
        <v>3.2695066283848209</v>
      </c>
      <c r="AH30" s="36">
        <v>2.9427457181447529</v>
      </c>
      <c r="AI30" s="36">
        <v>3.364053627382297</v>
      </c>
      <c r="AJ30" s="36">
        <v>2.8206557901170126</v>
      </c>
      <c r="AK30" s="36">
        <v>3.0065370160265181</v>
      </c>
      <c r="AL30" s="36">
        <v>3.1175556059653293</v>
      </c>
      <c r="AM30" s="36">
        <v>3.2582314778821821</v>
      </c>
      <c r="AN30" s="36">
        <v>3.0577627003048247</v>
      </c>
      <c r="AO30" s="36">
        <v>3.5195273901348383</v>
      </c>
      <c r="AP30" s="36">
        <v>3.4674758908351886</v>
      </c>
      <c r="AQ30" s="36">
        <v>3.2159075336191121</v>
      </c>
      <c r="AR30" s="75">
        <v>3.2582873677954178</v>
      </c>
      <c r="AS30" s="75">
        <v>3.3332993310804073</v>
      </c>
      <c r="AT30" s="75">
        <v>3.3074492162312628</v>
      </c>
      <c r="AU30" s="75">
        <v>3.2027759121099475</v>
      </c>
      <c r="AV30" s="75">
        <v>3.0195151820939468</v>
      </c>
      <c r="AW30" s="75">
        <v>3.2051838551045542</v>
      </c>
      <c r="AX30" s="75">
        <v>3.3791696344646045</v>
      </c>
      <c r="AY30" s="75">
        <v>3.3030244930491284</v>
      </c>
      <c r="AZ30" s="75">
        <v>3.327615104175647</v>
      </c>
      <c r="BA30" s="75">
        <v>3.4941894787093655</v>
      </c>
      <c r="BB30" s="75">
        <v>3.4868800787212662</v>
      </c>
      <c r="BC30" s="75">
        <v>3.3944097340828927</v>
      </c>
      <c r="BD30" s="75">
        <v>3.1983765641089317</v>
      </c>
      <c r="BE30" s="75">
        <v>4.0131733794712199</v>
      </c>
      <c r="BF30" s="75">
        <v>3.7326275328589302</v>
      </c>
      <c r="BG30" s="75">
        <v>3.3202649637859607</v>
      </c>
      <c r="BH30" s="75">
        <v>3.0795724744864792</v>
      </c>
      <c r="BI30" s="75">
        <v>3.7008501081789174</v>
      </c>
      <c r="BJ30" s="75">
        <v>3.6090077424712415</v>
      </c>
      <c r="BK30" s="75">
        <v>3.0040712054134646</v>
      </c>
      <c r="BL30" s="75">
        <v>2.7190819895374347</v>
      </c>
    </row>
    <row r="31" spans="1:64" s="19" customFormat="1" ht="17.100000000000001" customHeight="1" x14ac:dyDescent="0.2">
      <c r="A31" s="41" t="s">
        <v>81</v>
      </c>
      <c r="B31" s="36" t="e">
        <v>#DIV/0!</v>
      </c>
      <c r="C31" s="36" t="e">
        <v>#DIV/0!</v>
      </c>
      <c r="D31" s="36">
        <v>0</v>
      </c>
      <c r="E31" s="36">
        <v>0</v>
      </c>
      <c r="F31" s="36">
        <v>0</v>
      </c>
      <c r="G31" s="36">
        <v>0</v>
      </c>
      <c r="H31" s="36">
        <v>0.12824754381919368</v>
      </c>
      <c r="I31" s="36">
        <v>0.12925152496380851</v>
      </c>
      <c r="J31" s="36">
        <v>0.16051077220527166</v>
      </c>
      <c r="K31" s="36">
        <v>0.14205728352020819</v>
      </c>
      <c r="L31" s="36">
        <v>0.17179835570714949</v>
      </c>
      <c r="M31" s="36">
        <v>0.21217026498383634</v>
      </c>
      <c r="N31" s="36">
        <v>5.8574965843343721E-2</v>
      </c>
      <c r="O31" s="36">
        <v>7.065743909353267E-2</v>
      </c>
      <c r="P31" s="36">
        <v>7.1356167937434239E-2</v>
      </c>
      <c r="Q31" s="36">
        <v>0.17463244330632896</v>
      </c>
      <c r="R31" s="36">
        <v>0.21934388570337607</v>
      </c>
      <c r="S31" s="36">
        <v>0.15226154829712743</v>
      </c>
      <c r="T31" s="36">
        <v>0.13299943480154286</v>
      </c>
      <c r="U31" s="36">
        <v>0.12601198349649523</v>
      </c>
      <c r="V31" s="36">
        <v>0.12015682816751587</v>
      </c>
      <c r="W31" s="36">
        <v>0.16028131906109405</v>
      </c>
      <c r="X31" s="36">
        <v>0.1833368267550986</v>
      </c>
      <c r="Y31" s="36">
        <v>0.19745381441241039</v>
      </c>
      <c r="Z31" s="36">
        <v>0.16599056293311107</v>
      </c>
      <c r="AA31" s="36">
        <v>8.6227315830106815E-2</v>
      </c>
      <c r="AB31" s="36">
        <v>0.12555667900944073</v>
      </c>
      <c r="AC31" s="36">
        <v>0.1381107210159298</v>
      </c>
      <c r="AD31" s="36">
        <v>0.14812783794713413</v>
      </c>
      <c r="AE31" s="36">
        <v>0.14123550033619447</v>
      </c>
      <c r="AF31" s="36">
        <v>0.11548659924781937</v>
      </c>
      <c r="AG31" s="36">
        <v>0.13276222128630219</v>
      </c>
      <c r="AH31" s="36">
        <v>0.11551633765085094</v>
      </c>
      <c r="AI31" s="36">
        <v>9.7496937100053138E-2</v>
      </c>
      <c r="AJ31" s="36">
        <v>9.0808498767136744E-2</v>
      </c>
      <c r="AK31" s="36">
        <v>9.8354561187564388E-2</v>
      </c>
      <c r="AL31" s="36">
        <v>0.12632451092752192</v>
      </c>
      <c r="AM31" s="36">
        <v>0.16750754197314752</v>
      </c>
      <c r="AN31" s="36">
        <v>0.13350151176038216</v>
      </c>
      <c r="AO31" s="36">
        <v>0.18875016862425129</v>
      </c>
      <c r="AP31" s="36">
        <v>0.20476360926555015</v>
      </c>
      <c r="AQ31" s="36">
        <v>0.18491324608651569</v>
      </c>
      <c r="AR31" s="75">
        <v>0.19191296697719548</v>
      </c>
      <c r="AS31" s="75">
        <v>0.18614273507766116</v>
      </c>
      <c r="AT31" s="75">
        <v>0.20267706315532028</v>
      </c>
      <c r="AU31" s="75">
        <v>0.1745738367157042</v>
      </c>
      <c r="AV31" s="75">
        <v>0.18813731856967666</v>
      </c>
      <c r="AW31" s="75">
        <v>0.18532848106500721</v>
      </c>
      <c r="AX31" s="75">
        <v>0.19794640978874592</v>
      </c>
      <c r="AY31" s="75">
        <v>0.14510400519532843</v>
      </c>
      <c r="AZ31" s="75">
        <v>0.140329583953408</v>
      </c>
      <c r="BA31" s="75">
        <v>0.14993610094455948</v>
      </c>
      <c r="BB31" s="75">
        <v>0.16037742347532952</v>
      </c>
      <c r="BC31" s="75">
        <v>0.16728628321551273</v>
      </c>
      <c r="BD31" s="75">
        <v>0.17961239433356999</v>
      </c>
      <c r="BE31" s="75">
        <v>0.13912385403262717</v>
      </c>
      <c r="BF31" s="75">
        <v>0.12894411196131628</v>
      </c>
      <c r="BG31" s="75">
        <v>0.12652006960490325</v>
      </c>
      <c r="BH31" s="75">
        <v>0.10686605789467214</v>
      </c>
      <c r="BI31" s="75">
        <v>0.12894679414456736</v>
      </c>
      <c r="BJ31" s="75">
        <v>0.17040566736856708</v>
      </c>
      <c r="BK31" s="75">
        <v>0.16550226690127354</v>
      </c>
      <c r="BL31" s="75">
        <v>7.8310398403502901E-2</v>
      </c>
    </row>
    <row r="32" spans="1:64" s="19" customFormat="1" ht="17.100000000000001" customHeight="1" x14ac:dyDescent="0.2">
      <c r="A32" s="41" t="s">
        <v>27</v>
      </c>
      <c r="B32" s="36" t="e">
        <v>#DIV/0!</v>
      </c>
      <c r="C32" s="36" t="e">
        <v>#DIV/0!</v>
      </c>
      <c r="D32" s="36">
        <v>2.5361356453387751</v>
      </c>
      <c r="E32" s="36">
        <v>2.9356850590117634</v>
      </c>
      <c r="F32" s="36">
        <v>3.0974687199155975</v>
      </c>
      <c r="G32" s="36">
        <v>2.0671270458395958</v>
      </c>
      <c r="H32" s="36">
        <v>1.9406974016837781</v>
      </c>
      <c r="I32" s="36">
        <v>2.2285572961033799</v>
      </c>
      <c r="J32" s="36">
        <v>2.1306717822921635</v>
      </c>
      <c r="K32" s="36">
        <v>1.6984671110799303</v>
      </c>
      <c r="L32" s="36">
        <v>1.6660803419515882</v>
      </c>
      <c r="M32" s="36">
        <v>1.6849188658092689</v>
      </c>
      <c r="N32" s="36">
        <v>2.0009482840602129</v>
      </c>
      <c r="O32" s="36">
        <v>1.8654508742184808</v>
      </c>
      <c r="P32" s="36">
        <v>1.5110333992621678</v>
      </c>
      <c r="Q32" s="36">
        <v>2.2717828104523172</v>
      </c>
      <c r="R32" s="36">
        <v>2.2919761794056295</v>
      </c>
      <c r="S32" s="36">
        <v>1.9924528442815221</v>
      </c>
      <c r="T32" s="36">
        <v>1.6915232731414604</v>
      </c>
      <c r="U32" s="36">
        <v>1.8222163039384449</v>
      </c>
      <c r="V32" s="36">
        <v>2.3027645118464286</v>
      </c>
      <c r="W32" s="36">
        <v>2.7907851079456636</v>
      </c>
      <c r="X32" s="36">
        <v>3.712395758984071</v>
      </c>
      <c r="Y32" s="36">
        <v>3.220255430502772</v>
      </c>
      <c r="Z32" s="36">
        <v>2.6156267314072084</v>
      </c>
      <c r="AA32" s="36">
        <v>1.410577227639485</v>
      </c>
      <c r="AB32" s="36">
        <v>2.1055072670239201</v>
      </c>
      <c r="AC32" s="36">
        <v>2.4327848805626009</v>
      </c>
      <c r="AD32" s="36">
        <v>2.699415739148594</v>
      </c>
      <c r="AE32" s="36">
        <v>2.5934025433639794</v>
      </c>
      <c r="AF32" s="36">
        <v>2.4945476871533931</v>
      </c>
      <c r="AG32" s="36">
        <v>2.8065311521929988</v>
      </c>
      <c r="AH32" s="36">
        <v>2.5814412428442681</v>
      </c>
      <c r="AI32" s="36">
        <v>3.0079406652551608</v>
      </c>
      <c r="AJ32" s="36">
        <v>2.6665850779593816</v>
      </c>
      <c r="AK32" s="36">
        <v>2.8284908991461215</v>
      </c>
      <c r="AL32" s="36">
        <v>2.8686941557167134</v>
      </c>
      <c r="AM32" s="36">
        <v>2.6403500225375898</v>
      </c>
      <c r="AN32" s="36">
        <v>2.3727015309992385</v>
      </c>
      <c r="AO32" s="36">
        <v>2.642737704639095</v>
      </c>
      <c r="AP32" s="36">
        <v>2.4743480682981396</v>
      </c>
      <c r="AQ32" s="36">
        <v>2.3519748750615013</v>
      </c>
      <c r="AR32" s="75">
        <v>2.2246613670020454</v>
      </c>
      <c r="AS32" s="75">
        <v>2.3850724848013223</v>
      </c>
      <c r="AT32" s="75">
        <v>2.3972009194401451</v>
      </c>
      <c r="AU32" s="75">
        <v>2.4431722258595907</v>
      </c>
      <c r="AV32" s="75">
        <v>2.2541621398976068</v>
      </c>
      <c r="AW32" s="75">
        <v>2.392391169930062</v>
      </c>
      <c r="AX32" s="75">
        <v>2.5711700762419603</v>
      </c>
      <c r="AY32" s="75">
        <v>2.7262832468370402</v>
      </c>
      <c r="AZ32" s="75">
        <v>2.3288947337897281</v>
      </c>
      <c r="BA32" s="75">
        <v>2.4840045557289732</v>
      </c>
      <c r="BB32" s="75">
        <v>2.6408234630478389</v>
      </c>
      <c r="BC32" s="75">
        <v>2.4838831914888795</v>
      </c>
      <c r="BD32" s="75">
        <v>2.2031702300763616</v>
      </c>
      <c r="BE32" s="75">
        <v>2.1864444012523983</v>
      </c>
      <c r="BF32" s="75">
        <v>2.3449813393682257</v>
      </c>
      <c r="BG32" s="75">
        <v>2.1831020277837556</v>
      </c>
      <c r="BH32" s="75">
        <v>1.9035064417076746</v>
      </c>
      <c r="BI32" s="75">
        <v>2.0644934667777819</v>
      </c>
      <c r="BJ32" s="75">
        <v>2.1051913540069984</v>
      </c>
      <c r="BK32" s="75">
        <v>1.8252855112280486</v>
      </c>
      <c r="BL32" s="75">
        <v>1.7835851546777033</v>
      </c>
    </row>
    <row r="33" spans="1:64" s="19" customFormat="1" ht="17.100000000000001" customHeight="1" x14ac:dyDescent="0.2">
      <c r="A33" s="41" t="s">
        <v>78</v>
      </c>
      <c r="B33" s="36" t="e">
        <v>#DIV/0!</v>
      </c>
      <c r="C33" s="36" t="e">
        <v>#DIV/0!</v>
      </c>
      <c r="D33" s="36">
        <v>1.3067440228804788</v>
      </c>
      <c r="E33" s="36">
        <v>1.5892161499899367</v>
      </c>
      <c r="F33" s="36">
        <v>1.6653050051686016</v>
      </c>
      <c r="G33" s="36">
        <v>1.0793026206507996</v>
      </c>
      <c r="H33" s="36">
        <v>1.0073375207145314</v>
      </c>
      <c r="I33" s="36">
        <v>1.1585324008900038</v>
      </c>
      <c r="J33" s="36">
        <v>1.1060564871018244</v>
      </c>
      <c r="K33" s="36">
        <v>0.90195804605199204</v>
      </c>
      <c r="L33" s="36">
        <v>0.90016927942206137</v>
      </c>
      <c r="M33" s="36">
        <v>0.82928638311445291</v>
      </c>
      <c r="N33" s="36">
        <v>1.0335459037521331</v>
      </c>
      <c r="O33" s="36">
        <v>0.984801880025161</v>
      </c>
      <c r="P33" s="36">
        <v>0.72634171506797407</v>
      </c>
      <c r="Q33" s="36">
        <v>1.0463218227574203</v>
      </c>
      <c r="R33" s="36">
        <v>1.0128650376224466</v>
      </c>
      <c r="S33" s="36">
        <v>0.94392735422109986</v>
      </c>
      <c r="T33" s="36">
        <v>0.79433616607641733</v>
      </c>
      <c r="U33" s="36">
        <v>0.7875438457908166</v>
      </c>
      <c r="V33" s="36">
        <v>0.99603071416427913</v>
      </c>
      <c r="W33" s="36">
        <v>1.1672240292510023</v>
      </c>
      <c r="X33" s="36">
        <v>1.505061844725565</v>
      </c>
      <c r="Y33" s="36">
        <v>1.2297741359311045</v>
      </c>
      <c r="Z33" s="36">
        <v>0.94053692809613842</v>
      </c>
      <c r="AA33" s="36">
        <v>0.49819227375845399</v>
      </c>
      <c r="AB33" s="36">
        <v>0.73853619650011637</v>
      </c>
      <c r="AC33" s="36">
        <v>0.85708001791576693</v>
      </c>
      <c r="AD33" s="36">
        <v>0.88637704969937792</v>
      </c>
      <c r="AE33" s="36">
        <v>0.85401905399325273</v>
      </c>
      <c r="AF33" s="36">
        <v>0.78425649456613111</v>
      </c>
      <c r="AG33" s="36">
        <v>0.84839107071621667</v>
      </c>
      <c r="AH33" s="36">
        <v>0.78076930700601954</v>
      </c>
      <c r="AI33" s="36">
        <v>0.89458422422649742</v>
      </c>
      <c r="AJ33" s="36">
        <v>0.77073411965072258</v>
      </c>
      <c r="AK33" s="36">
        <v>0.82899903540103825</v>
      </c>
      <c r="AL33" s="36">
        <v>0.84480788789516836</v>
      </c>
      <c r="AM33" s="36">
        <v>0.8424710599153834</v>
      </c>
      <c r="AN33" s="36">
        <v>0.74048231639994422</v>
      </c>
      <c r="AO33" s="36">
        <v>0.83307573168100268</v>
      </c>
      <c r="AP33" s="36">
        <v>0.81282265926975461</v>
      </c>
      <c r="AQ33" s="36">
        <v>0.7811461315691598</v>
      </c>
      <c r="AR33" s="75">
        <v>0.72220192265375727</v>
      </c>
      <c r="AS33" s="75">
        <v>0.77501970511944174</v>
      </c>
      <c r="AT33" s="75">
        <v>0.77992460460306745</v>
      </c>
      <c r="AU33" s="75">
        <v>0.76175380307875395</v>
      </c>
      <c r="AV33" s="75">
        <v>0.67929925814404035</v>
      </c>
      <c r="AW33" s="75">
        <v>0.71775415879964288</v>
      </c>
      <c r="AX33" s="75">
        <v>0.78441848701337169</v>
      </c>
      <c r="AY33" s="75">
        <v>0.85136041788510664</v>
      </c>
      <c r="AZ33" s="75">
        <v>0.6990723944776398</v>
      </c>
      <c r="BA33" s="75">
        <v>0.74527353558858422</v>
      </c>
      <c r="BB33" s="75">
        <v>0.78974952489731853</v>
      </c>
      <c r="BC33" s="75">
        <v>0.75650389433602316</v>
      </c>
      <c r="BD33" s="75">
        <v>0.69464760075404253</v>
      </c>
      <c r="BE33" s="75">
        <v>0.72905681875786155</v>
      </c>
      <c r="BF33" s="75">
        <v>0.75120976890240088</v>
      </c>
      <c r="BG33" s="75">
        <v>0.7221190545573748</v>
      </c>
      <c r="BH33" s="75">
        <v>0.65582027809448706</v>
      </c>
      <c r="BI33" s="75">
        <v>0.73500355031632825</v>
      </c>
      <c r="BJ33" s="75">
        <v>0.77856356118074532</v>
      </c>
      <c r="BK33" s="75">
        <v>0.69295153110615237</v>
      </c>
      <c r="BL33" s="75">
        <v>0.6664936157164697</v>
      </c>
    </row>
    <row r="34" spans="1:64" s="19" customFormat="1" ht="17.100000000000001" customHeight="1" x14ac:dyDescent="0.2">
      <c r="A34" s="42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</row>
    <row r="35" spans="1:64" s="56" customFormat="1" ht="17.100000000000001" customHeight="1" x14ac:dyDescent="0.2">
      <c r="A35" s="57" t="s">
        <v>99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</row>
    <row r="36" spans="1:64" s="28" customFormat="1" ht="17.100000000000001" customHeight="1" thickBot="1" x14ac:dyDescent="0.25">
      <c r="A36" s="26" t="s">
        <v>30</v>
      </c>
      <c r="B36" s="37" t="e">
        <v>#DIV/0!</v>
      </c>
      <c r="C36" s="37" t="e">
        <v>#DIV/0!</v>
      </c>
      <c r="D36" s="37">
        <v>6.0215429033473455</v>
      </c>
      <c r="E36" s="37">
        <v>7.821346815404608</v>
      </c>
      <c r="F36" s="37">
        <v>8.1322837229686673</v>
      </c>
      <c r="G36" s="37">
        <v>4.855968416785867</v>
      </c>
      <c r="H36" s="37">
        <v>4.5887499596106167</v>
      </c>
      <c r="I36" s="37">
        <v>4.9465855137838988</v>
      </c>
      <c r="J36" s="37">
        <v>4.9455379348908419</v>
      </c>
      <c r="K36" s="37">
        <v>4.1415991362064597</v>
      </c>
      <c r="L36" s="37">
        <v>4.3670941571850781</v>
      </c>
      <c r="M36" s="37">
        <v>4.2259128824546357</v>
      </c>
      <c r="N36" s="37">
        <v>5.6269492144002422</v>
      </c>
      <c r="O36" s="37">
        <v>5.7969115425405917</v>
      </c>
      <c r="P36" s="37">
        <v>4.7344110614852282</v>
      </c>
      <c r="Q36" s="37">
        <v>7.0905430529255522</v>
      </c>
      <c r="R36" s="37">
        <v>7.2434785198539826</v>
      </c>
      <c r="S36" s="37">
        <v>6.512250545721181</v>
      </c>
      <c r="T36" s="37">
        <v>5.2077445096402686</v>
      </c>
      <c r="U36" s="37">
        <v>5.0367083317043804</v>
      </c>
      <c r="V36" s="37">
        <v>6.8177700820067892</v>
      </c>
      <c r="W36" s="37">
        <v>7.9351959882431764</v>
      </c>
      <c r="X36" s="37">
        <v>10.57644043583649</v>
      </c>
      <c r="Y36" s="37">
        <v>8.5826052408565481</v>
      </c>
      <c r="Z36" s="37">
        <v>6.9479379567240223</v>
      </c>
      <c r="AA36" s="37">
        <v>3.9451391232380901</v>
      </c>
      <c r="AB36" s="37">
        <v>5.9328300694844867</v>
      </c>
      <c r="AC36" s="37">
        <v>7.1828983185606736</v>
      </c>
      <c r="AD36" s="37">
        <v>7.6216761113842457</v>
      </c>
      <c r="AE36" s="37">
        <v>7.2081554838838215</v>
      </c>
      <c r="AF36" s="37">
        <v>6.3232975890337118</v>
      </c>
      <c r="AG36" s="37">
        <v>7.2926410093246758</v>
      </c>
      <c r="AH36" s="37">
        <v>6.1829185196111611</v>
      </c>
      <c r="AI36" s="37">
        <v>7.26051681738097</v>
      </c>
      <c r="AJ36" s="37">
        <v>6.3657690534351108</v>
      </c>
      <c r="AK36" s="37">
        <v>6.8918447218231327</v>
      </c>
      <c r="AL36" s="37">
        <v>7.4893029759658409</v>
      </c>
      <c r="AM36" s="37">
        <v>7.3952702880288674</v>
      </c>
      <c r="AN36" s="37">
        <v>6.2553587626210243</v>
      </c>
      <c r="AO36" s="37">
        <v>7.504915837917145</v>
      </c>
      <c r="AP36" s="37">
        <v>7.6316131848696251</v>
      </c>
      <c r="AQ36" s="37">
        <v>7.3707653144413801</v>
      </c>
      <c r="AR36" s="76">
        <v>6.8820044170581056</v>
      </c>
      <c r="AS36" s="76">
        <v>7.9173336893926072</v>
      </c>
      <c r="AT36" s="76">
        <v>7.7279648536478316</v>
      </c>
      <c r="AU36" s="76">
        <v>7.2576292150272561</v>
      </c>
      <c r="AV36" s="76">
        <v>6.5445399754355797</v>
      </c>
      <c r="AW36" s="76">
        <v>7.3211998770231057</v>
      </c>
      <c r="AX36" s="76">
        <v>7.7745641814449078</v>
      </c>
      <c r="AY36" s="76">
        <v>5.214397778685103</v>
      </c>
      <c r="AZ36" s="76">
        <v>6.4579043789446304</v>
      </c>
      <c r="BA36" s="76">
        <v>7.3840123610231609</v>
      </c>
      <c r="BB36" s="76">
        <v>7.4840798221926628</v>
      </c>
      <c r="BC36" s="76">
        <v>7.3751350680900147</v>
      </c>
      <c r="BD36" s="76">
        <v>6.496355552738124</v>
      </c>
      <c r="BE36" s="76">
        <v>7.9888874355553003</v>
      </c>
      <c r="BF36" s="76">
        <v>8.2279588915279405</v>
      </c>
      <c r="BG36" s="76">
        <v>7.608547797444996</v>
      </c>
      <c r="BH36" s="76">
        <v>6.8610769617612704</v>
      </c>
      <c r="BI36" s="76">
        <v>7.4739292743545027</v>
      </c>
      <c r="BJ36" s="76">
        <v>8.7937179499326827</v>
      </c>
      <c r="BK36" s="76">
        <v>8.5450043204522466</v>
      </c>
      <c r="BL36" s="76">
        <v>2.2654161862564006</v>
      </c>
    </row>
    <row r="37" spans="1:64" x14ac:dyDescent="0.2">
      <c r="A37" s="14" t="s">
        <v>71</v>
      </c>
      <c r="AC37" s="47"/>
    </row>
    <row r="38" spans="1:64" x14ac:dyDescent="0.2">
      <c r="AC38" s="47"/>
    </row>
    <row r="39" spans="1:64" x14ac:dyDescent="0.2">
      <c r="AC39" s="47"/>
    </row>
    <row r="40" spans="1:64" x14ac:dyDescent="0.2">
      <c r="AC40" s="47"/>
    </row>
    <row r="41" spans="1:64" x14ac:dyDescent="0.2">
      <c r="AC41" s="47"/>
    </row>
    <row r="42" spans="1:64" x14ac:dyDescent="0.2">
      <c r="AC42" s="47"/>
    </row>
    <row r="43" spans="1:64" x14ac:dyDescent="0.2">
      <c r="AC43" s="47"/>
    </row>
    <row r="44" spans="1:64" x14ac:dyDescent="0.2">
      <c r="AC44" s="47"/>
    </row>
    <row r="45" spans="1:64" x14ac:dyDescent="0.2">
      <c r="AC45" s="47"/>
    </row>
    <row r="46" spans="1:64" x14ac:dyDescent="0.2">
      <c r="AC46" s="47"/>
    </row>
    <row r="47" spans="1:64" x14ac:dyDescent="0.2">
      <c r="AC47" s="47"/>
    </row>
    <row r="48" spans="1:64" x14ac:dyDescent="0.2">
      <c r="AC48" s="47"/>
    </row>
    <row r="49" spans="29:29" x14ac:dyDescent="0.2">
      <c r="AC49" s="47"/>
    </row>
    <row r="50" spans="29:29" x14ac:dyDescent="0.2">
      <c r="AC50" s="47"/>
    </row>
    <row r="51" spans="29:29" x14ac:dyDescent="0.2">
      <c r="AC51" s="47"/>
    </row>
    <row r="52" spans="29:29" x14ac:dyDescent="0.2">
      <c r="AC52" s="47"/>
    </row>
    <row r="53" spans="29:29" x14ac:dyDescent="0.2">
      <c r="AC53" s="47"/>
    </row>
    <row r="54" spans="29:29" x14ac:dyDescent="0.2">
      <c r="AC54" s="47"/>
    </row>
    <row r="55" spans="29:29" x14ac:dyDescent="0.2">
      <c r="AC55" s="47"/>
    </row>
  </sheetData>
  <mergeCells count="13">
    <mergeCell ref="BH3:BK3"/>
    <mergeCell ref="BD3:BG3"/>
    <mergeCell ref="U3:W3"/>
    <mergeCell ref="B3:C3"/>
    <mergeCell ref="D3:G3"/>
    <mergeCell ref="H3:K3"/>
    <mergeCell ref="L3:O3"/>
    <mergeCell ref="P3:S3"/>
    <mergeCell ref="AJ3:AM3"/>
    <mergeCell ref="AN3:AQ3"/>
    <mergeCell ref="AR3:AU3"/>
    <mergeCell ref="AV3:AX3"/>
    <mergeCell ref="AZ3:BC3"/>
  </mergeCells>
  <pageMargins left="0" right="0" top="0.47244094488188981" bottom="0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L37"/>
  <sheetViews>
    <sheetView tabSelected="1" view="pageBreakPreview" zoomScaleNormal="100" zoomScaleSheetLayoutView="100" workbookViewId="0">
      <selection activeCell="BF13" sqref="BF13"/>
    </sheetView>
  </sheetViews>
  <sheetFormatPr defaultRowHeight="12" x14ac:dyDescent="0.2"/>
  <cols>
    <col min="1" max="1" width="27.5703125" style="30" bestFit="1" customWidth="1"/>
    <col min="2" max="6" width="6.42578125" style="30" hidden="1" customWidth="1"/>
    <col min="7" max="35" width="6.85546875" style="30" hidden="1" customWidth="1"/>
    <col min="36" max="38" width="7.42578125" style="30" hidden="1" customWidth="1"/>
    <col min="39" max="43" width="6.85546875" style="30" hidden="1" customWidth="1"/>
    <col min="44" max="47" width="8.5703125" style="17" hidden="1" customWidth="1"/>
    <col min="48" max="61" width="8.5703125" style="17" customWidth="1"/>
    <col min="62" max="63" width="9.140625" style="30"/>
    <col min="64" max="64" width="8.42578125" style="30" customWidth="1"/>
    <col min="65" max="16384" width="9.140625" style="30"/>
  </cols>
  <sheetData>
    <row r="1" spans="1:64" ht="26.25" customHeight="1" x14ac:dyDescent="0.2">
      <c r="A1" s="18" t="s">
        <v>137</v>
      </c>
      <c r="AI1" s="18"/>
      <c r="AJ1" s="18"/>
    </row>
    <row r="2" spans="1:64" ht="1.5" customHeight="1" thickBot="1" x14ac:dyDescent="0.25">
      <c r="B2" s="30" t="s">
        <v>31</v>
      </c>
      <c r="C2" s="30" t="s">
        <v>32</v>
      </c>
      <c r="D2" s="30" t="s">
        <v>33</v>
      </c>
      <c r="E2" s="30" t="s">
        <v>34</v>
      </c>
      <c r="F2" s="30" t="s">
        <v>35</v>
      </c>
      <c r="G2" s="30" t="s">
        <v>36</v>
      </c>
      <c r="H2" s="30" t="s">
        <v>37</v>
      </c>
      <c r="I2" s="30" t="s">
        <v>38</v>
      </c>
      <c r="J2" s="30" t="s">
        <v>39</v>
      </c>
      <c r="K2" s="30" t="s">
        <v>40</v>
      </c>
      <c r="L2" s="30" t="s">
        <v>41</v>
      </c>
      <c r="M2" s="30" t="s">
        <v>42</v>
      </c>
      <c r="N2" s="30" t="s">
        <v>43</v>
      </c>
      <c r="O2" s="30" t="s">
        <v>44</v>
      </c>
      <c r="P2" s="30" t="s">
        <v>45</v>
      </c>
      <c r="Q2" s="30" t="s">
        <v>46</v>
      </c>
      <c r="R2" s="30" t="s">
        <v>47</v>
      </c>
      <c r="S2" s="30" t="s">
        <v>48</v>
      </c>
      <c r="T2" s="30" t="s">
        <v>49</v>
      </c>
      <c r="U2" s="30" t="s">
        <v>50</v>
      </c>
      <c r="V2" s="30" t="s">
        <v>51</v>
      </c>
      <c r="W2" s="30" t="s">
        <v>52</v>
      </c>
      <c r="X2" s="30" t="s">
        <v>53</v>
      </c>
      <c r="Y2" s="30" t="s">
        <v>54</v>
      </c>
      <c r="Z2" s="30" t="s">
        <v>55</v>
      </c>
      <c r="AA2" s="30" t="s">
        <v>56</v>
      </c>
      <c r="AB2" s="30" t="s">
        <v>72</v>
      </c>
      <c r="AC2" s="30" t="s">
        <v>85</v>
      </c>
      <c r="AD2" s="30" t="s">
        <v>84</v>
      </c>
      <c r="AE2" s="30" t="s">
        <v>86</v>
      </c>
      <c r="AF2" s="30" t="s">
        <v>87</v>
      </c>
      <c r="AG2" s="30" t="s">
        <v>89</v>
      </c>
      <c r="AH2" s="30" t="s">
        <v>89</v>
      </c>
    </row>
    <row r="3" spans="1:64" s="51" customFormat="1" ht="15" customHeight="1" x14ac:dyDescent="0.2">
      <c r="B3" s="172" t="s">
        <v>63</v>
      </c>
      <c r="C3" s="172"/>
      <c r="D3" s="172" t="s">
        <v>64</v>
      </c>
      <c r="E3" s="172"/>
      <c r="F3" s="172"/>
      <c r="G3" s="172"/>
      <c r="H3" s="172" t="s">
        <v>65</v>
      </c>
      <c r="I3" s="172"/>
      <c r="J3" s="172"/>
      <c r="K3" s="172"/>
      <c r="L3" s="172" t="s">
        <v>66</v>
      </c>
      <c r="M3" s="172"/>
      <c r="N3" s="172"/>
      <c r="O3" s="172"/>
      <c r="P3" s="172" t="s">
        <v>67</v>
      </c>
      <c r="Q3" s="172"/>
      <c r="R3" s="172"/>
      <c r="S3" s="172"/>
      <c r="T3" s="172" t="s">
        <v>68</v>
      </c>
      <c r="U3" s="172"/>
      <c r="V3" s="172"/>
      <c r="W3" s="172"/>
      <c r="X3" s="52" t="s">
        <v>69</v>
      </c>
      <c r="Y3" s="52"/>
      <c r="Z3" s="52" t="s">
        <v>69</v>
      </c>
      <c r="AA3" s="52" t="s">
        <v>69</v>
      </c>
      <c r="AB3" s="52" t="s">
        <v>70</v>
      </c>
      <c r="AC3" s="52"/>
      <c r="AE3" s="52" t="s">
        <v>70</v>
      </c>
      <c r="AF3" s="52" t="s">
        <v>88</v>
      </c>
      <c r="AG3" s="52" t="s">
        <v>88</v>
      </c>
      <c r="AH3" s="52"/>
      <c r="AI3" s="52"/>
      <c r="AJ3" s="172" t="s">
        <v>90</v>
      </c>
      <c r="AK3" s="172"/>
      <c r="AL3" s="172"/>
      <c r="AM3" s="172"/>
      <c r="AN3" s="172" t="s">
        <v>94</v>
      </c>
      <c r="AO3" s="172"/>
      <c r="AP3" s="172"/>
      <c r="AQ3" s="172"/>
      <c r="AR3" s="171" t="s">
        <v>100</v>
      </c>
      <c r="AS3" s="171"/>
      <c r="AT3" s="171"/>
      <c r="AU3" s="171"/>
      <c r="AV3" s="171" t="s">
        <v>101</v>
      </c>
      <c r="AW3" s="171"/>
      <c r="AX3" s="171"/>
      <c r="AY3" s="67"/>
      <c r="AZ3" s="171" t="s">
        <v>105</v>
      </c>
      <c r="BA3" s="171"/>
      <c r="BB3" s="171"/>
      <c r="BC3" s="171"/>
      <c r="BD3" s="171" t="s">
        <v>106</v>
      </c>
      <c r="BE3" s="171"/>
      <c r="BF3" s="171"/>
      <c r="BG3" s="171"/>
      <c r="BH3" s="171" t="s">
        <v>107</v>
      </c>
      <c r="BI3" s="171"/>
      <c r="BJ3" s="171"/>
      <c r="BK3" s="171"/>
      <c r="BL3" s="90" t="s">
        <v>108</v>
      </c>
    </row>
    <row r="4" spans="1:64" s="56" customFormat="1" ht="12" customHeight="1" x14ac:dyDescent="0.2">
      <c r="A4" s="53"/>
      <c r="B4" s="54" t="s">
        <v>59</v>
      </c>
      <c r="C4" s="54" t="s">
        <v>60</v>
      </c>
      <c r="D4" s="54" t="s">
        <v>57</v>
      </c>
      <c r="E4" s="54" t="s">
        <v>58</v>
      </c>
      <c r="F4" s="54" t="s">
        <v>59</v>
      </c>
      <c r="G4" s="54" t="s">
        <v>60</v>
      </c>
      <c r="H4" s="54" t="s">
        <v>57</v>
      </c>
      <c r="I4" s="54" t="s">
        <v>58</v>
      </c>
      <c r="J4" s="54" t="s">
        <v>59</v>
      </c>
      <c r="K4" s="54" t="s">
        <v>60</v>
      </c>
      <c r="L4" s="54" t="s">
        <v>57</v>
      </c>
      <c r="M4" s="54" t="s">
        <v>58</v>
      </c>
      <c r="N4" s="54" t="s">
        <v>59</v>
      </c>
      <c r="O4" s="54" t="s">
        <v>60</v>
      </c>
      <c r="P4" s="54" t="s">
        <v>57</v>
      </c>
      <c r="Q4" s="54" t="s">
        <v>58</v>
      </c>
      <c r="R4" s="54" t="s">
        <v>59</v>
      </c>
      <c r="S4" s="54" t="s">
        <v>60</v>
      </c>
      <c r="T4" s="54" t="s">
        <v>57</v>
      </c>
      <c r="U4" s="54" t="s">
        <v>58</v>
      </c>
      <c r="V4" s="54" t="s">
        <v>59</v>
      </c>
      <c r="W4" s="54" t="s">
        <v>60</v>
      </c>
      <c r="X4" s="54" t="s">
        <v>57</v>
      </c>
      <c r="Y4" s="54" t="s">
        <v>58</v>
      </c>
      <c r="Z4" s="54" t="s">
        <v>59</v>
      </c>
      <c r="AA4" s="54" t="s">
        <v>60</v>
      </c>
      <c r="AB4" s="54" t="s">
        <v>57</v>
      </c>
      <c r="AC4" s="55" t="s">
        <v>58</v>
      </c>
      <c r="AD4" s="55" t="s">
        <v>59</v>
      </c>
      <c r="AE4" s="54" t="s">
        <v>60</v>
      </c>
      <c r="AF4" s="54" t="s">
        <v>57</v>
      </c>
      <c r="AG4" s="54" t="s">
        <v>58</v>
      </c>
      <c r="AH4" s="54" t="s">
        <v>59</v>
      </c>
      <c r="AI4" s="54" t="s">
        <v>60</v>
      </c>
      <c r="AJ4" s="54" t="s">
        <v>57</v>
      </c>
      <c r="AK4" s="54" t="s">
        <v>58</v>
      </c>
      <c r="AL4" s="54" t="s">
        <v>59</v>
      </c>
      <c r="AM4" s="54" t="s">
        <v>60</v>
      </c>
      <c r="AN4" s="55" t="s">
        <v>57</v>
      </c>
      <c r="AO4" s="54" t="s">
        <v>58</v>
      </c>
      <c r="AP4" s="55" t="s">
        <v>59</v>
      </c>
      <c r="AQ4" s="55" t="s">
        <v>60</v>
      </c>
      <c r="AR4" s="69" t="s">
        <v>57</v>
      </c>
      <c r="AS4" s="69" t="s">
        <v>58</v>
      </c>
      <c r="AT4" s="69" t="s">
        <v>59</v>
      </c>
      <c r="AU4" s="69" t="s">
        <v>60</v>
      </c>
      <c r="AV4" s="68" t="s">
        <v>57</v>
      </c>
      <c r="AW4" s="68" t="s">
        <v>58</v>
      </c>
      <c r="AX4" s="68" t="s">
        <v>59</v>
      </c>
      <c r="AY4" s="68" t="s">
        <v>60</v>
      </c>
      <c r="AZ4" s="68" t="s">
        <v>57</v>
      </c>
      <c r="BA4" s="68" t="s">
        <v>58</v>
      </c>
      <c r="BB4" s="68" t="s">
        <v>59</v>
      </c>
      <c r="BC4" s="68" t="s">
        <v>60</v>
      </c>
      <c r="BD4" s="68" t="s">
        <v>57</v>
      </c>
      <c r="BE4" s="68" t="s">
        <v>58</v>
      </c>
      <c r="BF4" s="68" t="s">
        <v>59</v>
      </c>
      <c r="BG4" s="68" t="s">
        <v>60</v>
      </c>
      <c r="BH4" s="68" t="s">
        <v>57</v>
      </c>
      <c r="BI4" s="68" t="s">
        <v>58</v>
      </c>
      <c r="BJ4" s="68" t="s">
        <v>59</v>
      </c>
      <c r="BK4" s="68" t="s">
        <v>60</v>
      </c>
      <c r="BL4" s="68" t="s">
        <v>57</v>
      </c>
    </row>
    <row r="5" spans="1:64" s="20" customFormat="1" ht="17.100000000000001" customHeight="1" x14ac:dyDescent="0.2">
      <c r="A5" s="22" t="s">
        <v>95</v>
      </c>
      <c r="B5" s="44"/>
      <c r="C5" s="44"/>
      <c r="D5" s="44">
        <v>9079.3948475510424</v>
      </c>
      <c r="E5" s="44">
        <v>9203.180010990116</v>
      </c>
      <c r="F5" s="44">
        <v>9661.1898483336518</v>
      </c>
      <c r="G5" s="44">
        <v>13858.498167510708</v>
      </c>
      <c r="H5" s="44">
        <v>13392.510748871142</v>
      </c>
      <c r="I5" s="44">
        <v>13781.634690946536</v>
      </c>
      <c r="J5" s="44">
        <v>14988.242913247721</v>
      </c>
      <c r="K5" s="44">
        <v>17530.873014284567</v>
      </c>
      <c r="L5" s="44">
        <v>16262.543856533362</v>
      </c>
      <c r="M5" s="44">
        <v>19811.910287355335</v>
      </c>
      <c r="N5" s="44">
        <v>16908.333551537002</v>
      </c>
      <c r="O5" s="44">
        <v>17067.96899002674</v>
      </c>
      <c r="P5" s="44">
        <v>21236.197756612997</v>
      </c>
      <c r="Q5" s="44">
        <v>16472.012150111605</v>
      </c>
      <c r="R5" s="44">
        <v>17565.368922764486</v>
      </c>
      <c r="S5" s="44">
        <v>18195.445560083826</v>
      </c>
      <c r="T5" s="44">
        <v>19477.465895834266</v>
      </c>
      <c r="U5" s="44">
        <v>22388.248712801189</v>
      </c>
      <c r="V5" s="44">
        <v>18664.333720495113</v>
      </c>
      <c r="W5" s="44">
        <v>15682.48540150464</v>
      </c>
      <c r="X5" s="44">
        <v>10324.480947113414</v>
      </c>
      <c r="Y5" s="44">
        <v>15269.205928407842</v>
      </c>
      <c r="Z5" s="44">
        <v>20936.666170761546</v>
      </c>
      <c r="AA5" s="44">
        <v>36647.351953092759</v>
      </c>
      <c r="AB5" s="44">
        <v>23588.537990631707</v>
      </c>
      <c r="AC5" s="44">
        <v>22676.483494773722</v>
      </c>
      <c r="AD5" s="44">
        <v>23125.217645860983</v>
      </c>
      <c r="AE5" s="44">
        <v>24085.943751215164</v>
      </c>
      <c r="AF5" s="44">
        <v>24202.237274404815</v>
      </c>
      <c r="AG5" s="44">
        <v>24735.494587780482</v>
      </c>
      <c r="AH5" s="44">
        <v>27740.390044967444</v>
      </c>
      <c r="AI5" s="44">
        <v>24077.423977915685</v>
      </c>
      <c r="AJ5" s="44">
        <v>25697.268555482711</v>
      </c>
      <c r="AK5" s="44">
        <v>26825.177050425176</v>
      </c>
      <c r="AL5" s="44">
        <v>28007.926536564752</v>
      </c>
      <c r="AM5" s="44">
        <v>28133.769026683854</v>
      </c>
      <c r="AN5" s="44">
        <v>29085.479183161817</v>
      </c>
      <c r="AO5" s="44">
        <v>28643.930404956503</v>
      </c>
      <c r="AP5" s="44">
        <v>30937.052694852617</v>
      </c>
      <c r="AQ5" s="44">
        <v>31950.540023933354</v>
      </c>
      <c r="AR5" s="81">
        <v>31874.36100629461</v>
      </c>
      <c r="AS5" s="81">
        <v>32395.845440713314</v>
      </c>
      <c r="AT5" s="81">
        <v>33848.629869803459</v>
      </c>
      <c r="AU5" s="81">
        <v>34318.027247397898</v>
      </c>
      <c r="AV5" s="81">
        <v>35428.850492466598</v>
      </c>
      <c r="AW5" s="81">
        <v>36664.322231157552</v>
      </c>
      <c r="AX5" s="81">
        <v>35268.613348620311</v>
      </c>
      <c r="AY5" s="81">
        <v>32416.314232627032</v>
      </c>
      <c r="AZ5" s="81">
        <v>36163.583777154636</v>
      </c>
      <c r="BA5" s="81">
        <v>37146.442653966493</v>
      </c>
      <c r="BB5" s="81">
        <v>36649.549712102198</v>
      </c>
      <c r="BC5" s="81">
        <v>38039.4998756692</v>
      </c>
      <c r="BD5" s="81">
        <v>38161.020143664573</v>
      </c>
      <c r="BE5" s="81">
        <v>39938.974749941888</v>
      </c>
      <c r="BF5" s="81">
        <v>40933.036106687825</v>
      </c>
      <c r="BG5" s="81">
        <v>43388.631239599323</v>
      </c>
      <c r="BH5" s="81">
        <v>45333.54796151381</v>
      </c>
      <c r="BI5" s="81">
        <v>45125.253025257975</v>
      </c>
      <c r="BJ5" s="81">
        <v>44653.477890464783</v>
      </c>
      <c r="BK5" s="81">
        <v>49191.956788931093</v>
      </c>
      <c r="BL5" s="81">
        <v>47595.032843584479</v>
      </c>
    </row>
    <row r="6" spans="1:64" s="59" customFormat="1" ht="17.100000000000001" customHeight="1" x14ac:dyDescent="0.2">
      <c r="A6" s="57" t="s">
        <v>96</v>
      </c>
      <c r="B6" s="58"/>
      <c r="C6" s="58"/>
      <c r="D6" s="58">
        <v>3723.2985348517022</v>
      </c>
      <c r="E6" s="58">
        <v>3755.468305668307</v>
      </c>
      <c r="F6" s="58">
        <v>3959.9448387245579</v>
      </c>
      <c r="G6" s="58">
        <v>5632.7217019699747</v>
      </c>
      <c r="H6" s="58">
        <v>4296.8418161280015</v>
      </c>
      <c r="I6" s="58">
        <v>4239.2068416742959</v>
      </c>
      <c r="J6" s="58">
        <v>4032.1741098398284</v>
      </c>
      <c r="K6" s="58">
        <v>5194.4603667525225</v>
      </c>
      <c r="L6" s="58">
        <v>4018.9464112515216</v>
      </c>
      <c r="M6" s="58">
        <v>5843.6875086549926</v>
      </c>
      <c r="N6" s="58">
        <v>4626.3790479431991</v>
      </c>
      <c r="O6" s="58">
        <v>4597.0871494497187</v>
      </c>
      <c r="P6" s="58">
        <v>5613.3720566418087</v>
      </c>
      <c r="Q6" s="58">
        <v>4454.3613764931843</v>
      </c>
      <c r="R6" s="58">
        <v>4411.6483953650659</v>
      </c>
      <c r="S6" s="58">
        <v>4419.9528444192838</v>
      </c>
      <c r="T6" s="58">
        <v>4535.7999444920133</v>
      </c>
      <c r="U6" s="58">
        <v>5668.7948267963666</v>
      </c>
      <c r="V6" s="58">
        <v>4538.270901402755</v>
      </c>
      <c r="W6" s="58">
        <v>4373.6986162251014</v>
      </c>
      <c r="X6" s="58">
        <v>4833.227074210341</v>
      </c>
      <c r="Y6" s="58">
        <v>6406.8182123573224</v>
      </c>
      <c r="Z6" s="58">
        <v>4553.8273519279091</v>
      </c>
      <c r="AA6" s="58">
        <v>4701.9872016082763</v>
      </c>
      <c r="AB6" s="58">
        <v>6541.966266562169</v>
      </c>
      <c r="AC6" s="58">
        <v>5148.2482354258136</v>
      </c>
      <c r="AD6" s="58">
        <v>4756.7841137716887</v>
      </c>
      <c r="AE6" s="58">
        <v>5131.8113518186574</v>
      </c>
      <c r="AF6" s="58">
        <v>4992.7948490430681</v>
      </c>
      <c r="AG6" s="58">
        <v>5322.1417382842046</v>
      </c>
      <c r="AH6" s="58">
        <v>7498.8527525821009</v>
      </c>
      <c r="AI6" s="58">
        <v>5127.9548737562718</v>
      </c>
      <c r="AJ6" s="58">
        <v>6111.9334578475255</v>
      </c>
      <c r="AK6" s="58">
        <v>6454.1811631447372</v>
      </c>
      <c r="AL6" s="58">
        <v>6644.6907665637191</v>
      </c>
      <c r="AM6" s="58">
        <v>6334.3677225189713</v>
      </c>
      <c r="AN6" s="58">
        <v>6833.77585785463</v>
      </c>
      <c r="AO6" s="58">
        <v>6179.768142401068</v>
      </c>
      <c r="AP6" s="58">
        <v>7521.9869674073534</v>
      </c>
      <c r="AQ6" s="58">
        <v>7595.3341494960596</v>
      </c>
      <c r="AR6" s="82">
        <v>7010.7697744325233</v>
      </c>
      <c r="AS6" s="82">
        <v>7253.6213220622058</v>
      </c>
      <c r="AT6" s="82">
        <v>8189.3549885589628</v>
      </c>
      <c r="AU6" s="82">
        <v>8217.9931857799365</v>
      </c>
      <c r="AV6" s="82">
        <v>8099.3758398227428</v>
      </c>
      <c r="AW6" s="82">
        <v>8702.2902185226922</v>
      </c>
      <c r="AX6" s="82">
        <v>8279.1547101564447</v>
      </c>
      <c r="AY6" s="82">
        <v>8463.6502181744927</v>
      </c>
      <c r="AZ6" s="82">
        <v>8685.3830080687731</v>
      </c>
      <c r="BA6" s="82">
        <v>9153.2701754318387</v>
      </c>
      <c r="BB6" s="82">
        <v>8036.19351218673</v>
      </c>
      <c r="BC6" s="82">
        <v>9196.3558207645565</v>
      </c>
      <c r="BD6" s="82">
        <v>9541.5492155157845</v>
      </c>
      <c r="BE6" s="82">
        <v>9578.5700095375396</v>
      </c>
      <c r="BF6" s="82">
        <v>9153.0200555573192</v>
      </c>
      <c r="BG6" s="82">
        <v>10566.444277255503</v>
      </c>
      <c r="BH6" s="82">
        <v>10548.067174494874</v>
      </c>
      <c r="BI6" s="82">
        <v>11261.816606008817</v>
      </c>
      <c r="BJ6" s="82">
        <v>10432.920036102079</v>
      </c>
      <c r="BK6" s="82">
        <v>11294.240442624527</v>
      </c>
      <c r="BL6" s="82">
        <v>11008.138223584074</v>
      </c>
    </row>
    <row r="7" spans="1:64" s="19" customFormat="1" ht="17.100000000000001" customHeight="1" x14ac:dyDescent="0.2">
      <c r="A7" s="40" t="s">
        <v>2</v>
      </c>
      <c r="B7" s="16"/>
      <c r="C7" s="16"/>
      <c r="D7" s="16">
        <v>391.52023212336098</v>
      </c>
      <c r="E7" s="16">
        <v>516.82820108872397</v>
      </c>
      <c r="F7" s="16">
        <v>519.66249726462104</v>
      </c>
      <c r="G7" s="16">
        <v>481.47741856229999</v>
      </c>
      <c r="H7" s="16">
        <v>398.08283399221301</v>
      </c>
      <c r="I7" s="16">
        <v>321.07558012930502</v>
      </c>
      <c r="J7" s="16">
        <v>262.90588664201101</v>
      </c>
      <c r="K7" s="16">
        <v>445.39073819689702</v>
      </c>
      <c r="L7" s="16">
        <v>315.45021752556698</v>
      </c>
      <c r="M7" s="16">
        <v>327.10206975675197</v>
      </c>
      <c r="N7" s="16">
        <v>366.72981486693101</v>
      </c>
      <c r="O7" s="16">
        <v>419.33486589214198</v>
      </c>
      <c r="P7" s="16">
        <v>492.886839370735</v>
      </c>
      <c r="Q7" s="16">
        <v>474.37331639244798</v>
      </c>
      <c r="R7" s="16">
        <v>385.50585176782698</v>
      </c>
      <c r="S7" s="16">
        <v>351.35297930390101</v>
      </c>
      <c r="T7" s="16">
        <v>360.02092167035499</v>
      </c>
      <c r="U7" s="16">
        <v>419.81740418390802</v>
      </c>
      <c r="V7" s="16">
        <v>479.17596128152098</v>
      </c>
      <c r="W7" s="16">
        <v>441.76890682165202</v>
      </c>
      <c r="X7" s="16">
        <v>459.08046364394698</v>
      </c>
      <c r="Y7" s="16">
        <v>366.95545176338197</v>
      </c>
      <c r="Z7" s="16">
        <v>406.764375383264</v>
      </c>
      <c r="AA7" s="16">
        <v>454.775835693511</v>
      </c>
      <c r="AB7" s="16">
        <v>443.16287833132299</v>
      </c>
      <c r="AC7" s="16">
        <v>452.13325629498701</v>
      </c>
      <c r="AD7" s="16">
        <v>438.209103928449</v>
      </c>
      <c r="AE7" s="16">
        <v>495.18760993745502</v>
      </c>
      <c r="AF7" s="16">
        <v>540.335006390648</v>
      </c>
      <c r="AG7" s="16">
        <v>515.87420538452102</v>
      </c>
      <c r="AH7" s="16">
        <v>532.05809226332894</v>
      </c>
      <c r="AI7" s="16">
        <v>540.50797262014305</v>
      </c>
      <c r="AJ7" s="16">
        <v>489.38491801527903</v>
      </c>
      <c r="AK7" s="16">
        <v>711.23492365942502</v>
      </c>
      <c r="AL7" s="16">
        <v>671.43806436765499</v>
      </c>
      <c r="AM7" s="16">
        <v>686.89699810406398</v>
      </c>
      <c r="AN7" s="16">
        <v>738.01831239500302</v>
      </c>
      <c r="AO7" s="16">
        <v>669.55131709464399</v>
      </c>
      <c r="AP7" s="16">
        <v>643.88495193515701</v>
      </c>
      <c r="AQ7" s="16">
        <v>656.19909442885501</v>
      </c>
      <c r="AR7" s="72">
        <v>696.86037639388701</v>
      </c>
      <c r="AS7" s="72">
        <v>656.18001197751096</v>
      </c>
      <c r="AT7" s="72">
        <v>601.64583301426603</v>
      </c>
      <c r="AU7" s="72">
        <v>655.810653123728</v>
      </c>
      <c r="AV7" s="72">
        <v>638.11547293759395</v>
      </c>
      <c r="AW7" s="72">
        <v>703.75559295169899</v>
      </c>
      <c r="AX7" s="72">
        <v>743.84541747967103</v>
      </c>
      <c r="AY7" s="72">
        <v>669.34050026355999</v>
      </c>
      <c r="AZ7" s="72">
        <v>655.552953067928</v>
      </c>
      <c r="BA7" s="72">
        <v>708.40489807018503</v>
      </c>
      <c r="BB7" s="72">
        <v>788.89846272901696</v>
      </c>
      <c r="BC7" s="72">
        <v>907.87651827276295</v>
      </c>
      <c r="BD7" s="72">
        <v>949.80392152177603</v>
      </c>
      <c r="BE7" s="72">
        <v>1199.1961874669601</v>
      </c>
      <c r="BF7" s="72">
        <v>1172.1608376465699</v>
      </c>
      <c r="BG7" s="72">
        <v>1151.70215723713</v>
      </c>
      <c r="BH7" s="72">
        <v>1183.2323259442001</v>
      </c>
      <c r="BI7" s="72">
        <v>1115.82878757648</v>
      </c>
      <c r="BJ7" s="72">
        <v>1107.9866714145501</v>
      </c>
      <c r="BK7" s="72">
        <v>1158.2529052305299</v>
      </c>
      <c r="BL7" s="72">
        <v>1226.9450988604001</v>
      </c>
    </row>
    <row r="8" spans="1:64" s="19" customFormat="1" ht="17.100000000000001" customHeight="1" x14ac:dyDescent="0.2">
      <c r="A8" s="40" t="s">
        <v>3</v>
      </c>
      <c r="B8" s="16"/>
      <c r="C8" s="16"/>
      <c r="D8" s="16">
        <v>2035.2951766158999</v>
      </c>
      <c r="E8" s="16">
        <v>2082.6370250721998</v>
      </c>
      <c r="F8" s="16">
        <v>2388.1621106469302</v>
      </c>
      <c r="G8" s="16">
        <v>2800.0515126673899</v>
      </c>
      <c r="H8" s="16">
        <v>2665.5347424105698</v>
      </c>
      <c r="I8" s="16">
        <v>2638.2949807343398</v>
      </c>
      <c r="J8" s="16">
        <v>2574.5329278497202</v>
      </c>
      <c r="K8" s="16">
        <v>2205.9791475841098</v>
      </c>
      <c r="L8" s="16">
        <v>2304.3142319612398</v>
      </c>
      <c r="M8" s="16">
        <v>2607.1541980209199</v>
      </c>
      <c r="N8" s="16">
        <v>2872.4139141700298</v>
      </c>
      <c r="O8" s="16">
        <v>3090.04837441171</v>
      </c>
      <c r="P8" s="16">
        <v>2634.92699908137</v>
      </c>
      <c r="Q8" s="16">
        <v>2675.36430177394</v>
      </c>
      <c r="R8" s="16">
        <v>2365.8888016472702</v>
      </c>
      <c r="S8" s="16">
        <v>2509.6237305622999</v>
      </c>
      <c r="T8" s="16">
        <v>3024.7727937027898</v>
      </c>
      <c r="U8" s="16">
        <v>2284.4692085206798</v>
      </c>
      <c r="V8" s="16">
        <v>2330.2072189610699</v>
      </c>
      <c r="W8" s="16">
        <v>2175.30077054209</v>
      </c>
      <c r="X8" s="16">
        <v>2817.6900296127601</v>
      </c>
      <c r="Y8" s="16">
        <v>2373.45123419125</v>
      </c>
      <c r="Z8" s="16">
        <v>2730.8326101231601</v>
      </c>
      <c r="AA8" s="16">
        <v>2828.1109078827299</v>
      </c>
      <c r="AB8" s="16">
        <v>2679.8493423160498</v>
      </c>
      <c r="AC8" s="16">
        <v>2976.8510892174199</v>
      </c>
      <c r="AD8" s="16">
        <v>2654.6632705574898</v>
      </c>
      <c r="AE8" s="16">
        <v>3042.42470030608</v>
      </c>
      <c r="AF8" s="16">
        <v>2717.3088485182998</v>
      </c>
      <c r="AG8" s="16">
        <v>3208.02112788051</v>
      </c>
      <c r="AH8" s="16">
        <v>2949.3933066510199</v>
      </c>
      <c r="AI8" s="16">
        <v>2833.4608115578599</v>
      </c>
      <c r="AJ8" s="16">
        <v>3308.7216948527798</v>
      </c>
      <c r="AK8" s="16">
        <v>3327.6875116925398</v>
      </c>
      <c r="AL8" s="16">
        <v>3541.7217392363</v>
      </c>
      <c r="AM8" s="16">
        <v>3296.6691262142499</v>
      </c>
      <c r="AN8" s="16">
        <v>3737.71634296821</v>
      </c>
      <c r="AO8" s="16">
        <v>3459.9778403537998</v>
      </c>
      <c r="AP8" s="16">
        <v>4082.1570080148599</v>
      </c>
      <c r="AQ8" s="16">
        <v>3792.5651501472698</v>
      </c>
      <c r="AR8" s="72">
        <v>3527.8157267726601</v>
      </c>
      <c r="AS8" s="72">
        <v>3629.9753012050501</v>
      </c>
      <c r="AT8" s="72">
        <v>4269.9408623017398</v>
      </c>
      <c r="AU8" s="72">
        <v>4113.7726646252404</v>
      </c>
      <c r="AV8" s="72">
        <v>3885.7343798075499</v>
      </c>
      <c r="AW8" s="72">
        <v>4127.09591037071</v>
      </c>
      <c r="AX8" s="72">
        <v>3960.8958699423602</v>
      </c>
      <c r="AY8" s="72">
        <v>4296.9833481339001</v>
      </c>
      <c r="AZ8" s="72">
        <v>4358.1528825769901</v>
      </c>
      <c r="BA8" s="72">
        <v>4266.3541412867198</v>
      </c>
      <c r="BB8" s="72">
        <v>3578.71408940318</v>
      </c>
      <c r="BC8" s="72">
        <v>4484.3995832890496</v>
      </c>
      <c r="BD8" s="72">
        <v>4639.9363535085004</v>
      </c>
      <c r="BE8" s="72">
        <v>4563.8181679834897</v>
      </c>
      <c r="BF8" s="72">
        <v>3883.6726565111599</v>
      </c>
      <c r="BG8" s="72">
        <v>5190.4926945632296</v>
      </c>
      <c r="BH8" s="72">
        <v>5459.4910066652401</v>
      </c>
      <c r="BI8" s="72">
        <v>5805.3682858370603</v>
      </c>
      <c r="BJ8" s="72">
        <v>4422.5189354568301</v>
      </c>
      <c r="BK8" s="72">
        <v>5325.7182889276501</v>
      </c>
      <c r="BL8" s="72">
        <v>5338.6124415021104</v>
      </c>
    </row>
    <row r="9" spans="1:64" s="19" customFormat="1" ht="17.100000000000001" customHeight="1" x14ac:dyDescent="0.2">
      <c r="A9" s="40" t="s">
        <v>4</v>
      </c>
      <c r="B9" s="16"/>
      <c r="C9" s="16"/>
      <c r="D9" s="16">
        <v>467.512874190942</v>
      </c>
      <c r="E9" s="16">
        <v>512.20525647844897</v>
      </c>
      <c r="F9" s="16">
        <v>554.59234523683006</v>
      </c>
      <c r="G9" s="16">
        <v>560.50659316380302</v>
      </c>
      <c r="H9" s="16">
        <v>551.78137323588498</v>
      </c>
      <c r="I9" s="16">
        <v>524.93922479763</v>
      </c>
      <c r="J9" s="16">
        <v>544.38583677932104</v>
      </c>
      <c r="K9" s="16">
        <v>571.67476776734497</v>
      </c>
      <c r="L9" s="16">
        <v>631.52667412029803</v>
      </c>
      <c r="M9" s="16">
        <v>620.94244709775705</v>
      </c>
      <c r="N9" s="16">
        <v>556.00892981639095</v>
      </c>
      <c r="O9" s="16">
        <v>484.98630837644498</v>
      </c>
      <c r="P9" s="16">
        <v>492.798421000188</v>
      </c>
      <c r="Q9" s="16">
        <v>681.05996057008701</v>
      </c>
      <c r="R9" s="16">
        <v>659.659399583869</v>
      </c>
      <c r="S9" s="16">
        <v>568.69966123726897</v>
      </c>
      <c r="T9" s="16">
        <v>421.27367609708699</v>
      </c>
      <c r="U9" s="16">
        <v>313.46689493342501</v>
      </c>
      <c r="V9" s="16">
        <v>1029.3506288430599</v>
      </c>
      <c r="W9" s="16">
        <v>762.21764763642898</v>
      </c>
      <c r="X9" s="16">
        <v>708.53201488287198</v>
      </c>
      <c r="Y9" s="16">
        <v>673.69562946208498</v>
      </c>
      <c r="Z9" s="16">
        <v>648.03089297899999</v>
      </c>
      <c r="AA9" s="16">
        <v>639.97502833257602</v>
      </c>
      <c r="AB9" s="16">
        <v>673.718459821907</v>
      </c>
      <c r="AC9" s="16">
        <v>689.16698018165698</v>
      </c>
      <c r="AD9" s="16">
        <v>719.65418314951899</v>
      </c>
      <c r="AE9" s="16">
        <v>747.93744938753196</v>
      </c>
      <c r="AF9" s="16">
        <v>737.119833944432</v>
      </c>
      <c r="AG9" s="16">
        <v>740.14658750513502</v>
      </c>
      <c r="AH9" s="16">
        <v>741.64715406748201</v>
      </c>
      <c r="AI9" s="16">
        <v>771.70702664938995</v>
      </c>
      <c r="AJ9" s="16">
        <v>786.55115441517398</v>
      </c>
      <c r="AK9" s="16">
        <v>813.69823091327999</v>
      </c>
      <c r="AL9" s="16">
        <v>840.81041541886498</v>
      </c>
      <c r="AM9" s="16">
        <v>869.32722096754105</v>
      </c>
      <c r="AN9" s="16">
        <v>931.13641203183204</v>
      </c>
      <c r="AO9" s="16">
        <v>951.64540000467605</v>
      </c>
      <c r="AP9" s="16">
        <v>982.942128303441</v>
      </c>
      <c r="AQ9" s="16">
        <v>1009.99257326793</v>
      </c>
      <c r="AR9" s="72">
        <v>1054.91426084564</v>
      </c>
      <c r="AS9" s="72">
        <v>1100.5090187636199</v>
      </c>
      <c r="AT9" s="72">
        <v>1149.0760363090801</v>
      </c>
      <c r="AU9" s="72">
        <v>1185.0924792349499</v>
      </c>
      <c r="AV9" s="72">
        <v>1229.45236766836</v>
      </c>
      <c r="AW9" s="72">
        <v>1286.1809113448801</v>
      </c>
      <c r="AX9" s="72">
        <v>1354.99954056666</v>
      </c>
      <c r="AY9" s="72">
        <v>1396.8261402493799</v>
      </c>
      <c r="AZ9" s="72">
        <v>1414.2008891533701</v>
      </c>
      <c r="BA9" s="72">
        <v>1438.6257144051001</v>
      </c>
      <c r="BB9" s="72">
        <v>1448.4427705262999</v>
      </c>
      <c r="BC9" s="72">
        <v>1534.76531052319</v>
      </c>
      <c r="BD9" s="72">
        <v>1581.07690799089</v>
      </c>
      <c r="BE9" s="72">
        <v>1614.9333814302599</v>
      </c>
      <c r="BF9" s="72">
        <v>1612.49069718592</v>
      </c>
      <c r="BG9" s="72">
        <v>1648.53018873612</v>
      </c>
      <c r="BH9" s="72">
        <v>1723.47823603858</v>
      </c>
      <c r="BI9" s="72">
        <v>1780.36076402148</v>
      </c>
      <c r="BJ9" s="72">
        <v>1929.8703205202801</v>
      </c>
      <c r="BK9" s="72">
        <v>1996.3615570316799</v>
      </c>
      <c r="BL9" s="72">
        <v>2057.7771149144301</v>
      </c>
    </row>
    <row r="10" spans="1:64" s="19" customFormat="1" ht="17.100000000000001" customHeight="1" x14ac:dyDescent="0.2">
      <c r="A10" s="40" t="s">
        <v>5</v>
      </c>
      <c r="B10" s="16"/>
      <c r="C10" s="16"/>
      <c r="D10" s="16">
        <v>2.6393724584342699</v>
      </c>
      <c r="E10" s="16">
        <v>2.9424170078418901</v>
      </c>
      <c r="F10" s="16">
        <v>2.9411867728847301</v>
      </c>
      <c r="G10" s="16">
        <v>2.9986842051142899</v>
      </c>
      <c r="H10" s="16">
        <v>3.4438464751356199</v>
      </c>
      <c r="I10" s="16">
        <v>3.6192254155139598</v>
      </c>
      <c r="J10" s="16">
        <v>2.9166891453221702</v>
      </c>
      <c r="K10" s="16">
        <v>2.84830068371333</v>
      </c>
      <c r="L10" s="16">
        <v>2.82399132062671</v>
      </c>
      <c r="M10" s="16">
        <v>2.8784784458178101</v>
      </c>
      <c r="N10" s="16">
        <v>3.69298913864167</v>
      </c>
      <c r="O10" s="16">
        <v>4.27431853258516</v>
      </c>
      <c r="P10" s="16">
        <v>3.3685692473872102</v>
      </c>
      <c r="Q10" s="16">
        <v>2.7658136940234601</v>
      </c>
      <c r="R10" s="16">
        <v>2.4134245320594498</v>
      </c>
      <c r="S10" s="16">
        <v>1.8400648653348799</v>
      </c>
      <c r="T10" s="16">
        <v>2.39000541158692</v>
      </c>
      <c r="U10" s="16">
        <v>3.0668538093778301</v>
      </c>
      <c r="V10" s="16">
        <v>3.40010332942532</v>
      </c>
      <c r="W10" s="16">
        <v>3.2326706260338902</v>
      </c>
      <c r="X10" s="16">
        <v>2.71901538857301</v>
      </c>
      <c r="Y10" s="16">
        <v>2.97925042835073</v>
      </c>
      <c r="Z10" s="16">
        <v>3.15404377368142</v>
      </c>
      <c r="AA10" s="16">
        <v>3.34058746897015</v>
      </c>
      <c r="AB10" s="16">
        <v>4.0737541361252099</v>
      </c>
      <c r="AC10" s="16">
        <v>4.0849424791139297</v>
      </c>
      <c r="AD10" s="16">
        <v>4.1317908796904597</v>
      </c>
      <c r="AE10" s="16">
        <v>4.5818127942170497</v>
      </c>
      <c r="AF10" s="16">
        <v>4.0329126786044798</v>
      </c>
      <c r="AG10" s="16">
        <v>3.6839024782129899</v>
      </c>
      <c r="AH10" s="16">
        <v>3.6949000652031398</v>
      </c>
      <c r="AI10" s="16">
        <v>3.9307312364926399</v>
      </c>
      <c r="AJ10" s="16">
        <v>4.19668314818193</v>
      </c>
      <c r="AK10" s="16">
        <v>4.1283600968428296</v>
      </c>
      <c r="AL10" s="16">
        <v>4.07026491719287</v>
      </c>
      <c r="AM10" s="16">
        <v>4.10983703384231</v>
      </c>
      <c r="AN10" s="16">
        <v>3.4464744746736802</v>
      </c>
      <c r="AO10" s="16">
        <v>3.5473175145426201</v>
      </c>
      <c r="AP10" s="16">
        <v>3.6888718697919498</v>
      </c>
      <c r="AQ10" s="16">
        <v>3.8081739500343699</v>
      </c>
      <c r="AR10" s="72">
        <v>4.2112179335390296</v>
      </c>
      <c r="AS10" s="72">
        <v>4.4561957072554401</v>
      </c>
      <c r="AT10" s="72">
        <v>4.4735509075005098</v>
      </c>
      <c r="AU10" s="72">
        <v>5.1648545749428898</v>
      </c>
      <c r="AV10" s="72">
        <v>5.2706609596402698</v>
      </c>
      <c r="AW10" s="72">
        <v>5.06229562578699</v>
      </c>
      <c r="AX10" s="72">
        <v>4.63601316009838</v>
      </c>
      <c r="AY10" s="72">
        <v>4.5295409259692301</v>
      </c>
      <c r="AZ10" s="72">
        <v>4.6500290536405302</v>
      </c>
      <c r="BA10" s="72">
        <v>4.9330008068725899</v>
      </c>
      <c r="BB10" s="72">
        <v>5.2619712006689001</v>
      </c>
      <c r="BC10" s="72">
        <v>5.3016427248325604</v>
      </c>
      <c r="BD10" s="72">
        <v>5.3348092970116001</v>
      </c>
      <c r="BE10" s="72">
        <v>5.3111196912608802</v>
      </c>
      <c r="BF10" s="72">
        <v>5.3181289951942299</v>
      </c>
      <c r="BG10" s="72">
        <v>5.3935406888330997</v>
      </c>
      <c r="BH10" s="72">
        <v>5.4931100524997696</v>
      </c>
      <c r="BI10" s="72">
        <v>5.4514955783775898</v>
      </c>
      <c r="BJ10" s="72">
        <v>5.6530800959683098</v>
      </c>
      <c r="BK10" s="72">
        <v>5.6748927491352399</v>
      </c>
      <c r="BL10" s="72">
        <v>5.7880674681358704</v>
      </c>
    </row>
    <row r="11" spans="1:64" s="19" customFormat="1" ht="17.100000000000001" customHeight="1" x14ac:dyDescent="0.2">
      <c r="A11" s="40" t="s">
        <v>6</v>
      </c>
      <c r="B11" s="16"/>
      <c r="C11" s="16"/>
      <c r="D11" s="16">
        <v>353.258262790743</v>
      </c>
      <c r="E11" s="16">
        <v>160.81724190911399</v>
      </c>
      <c r="F11" s="16">
        <v>30.844363719832199</v>
      </c>
      <c r="G11" s="16">
        <v>1283.9499684831101</v>
      </c>
      <c r="H11" s="16">
        <v>161.703362522475</v>
      </c>
      <c r="I11" s="16">
        <v>249.47641583340001</v>
      </c>
      <c r="J11" s="16">
        <v>152.171649748531</v>
      </c>
      <c r="K11" s="16">
        <v>1466.52222235565</v>
      </c>
      <c r="L11" s="16">
        <v>285.66195608785102</v>
      </c>
      <c r="M11" s="16">
        <v>1791.57476668764</v>
      </c>
      <c r="N11" s="16">
        <v>315.19178054328501</v>
      </c>
      <c r="O11" s="16">
        <v>96.755849217813903</v>
      </c>
      <c r="P11" s="16">
        <v>1470.0762715186099</v>
      </c>
      <c r="Q11" s="16">
        <v>93.739717553880695</v>
      </c>
      <c r="R11" s="16">
        <v>489.80124199049499</v>
      </c>
      <c r="S11" s="16">
        <v>506.90535097263302</v>
      </c>
      <c r="T11" s="16">
        <v>263.03667088471502</v>
      </c>
      <c r="U11" s="16">
        <v>2195.8562371529401</v>
      </c>
      <c r="V11" s="16">
        <v>232.32054268364999</v>
      </c>
      <c r="W11" s="16">
        <v>475.15185925172602</v>
      </c>
      <c r="X11" s="16">
        <v>335.10039651080098</v>
      </c>
      <c r="Y11" s="16">
        <v>2493.87714380944</v>
      </c>
      <c r="Z11" s="16">
        <v>272.99285928164301</v>
      </c>
      <c r="AA11" s="16">
        <v>297.60434952020802</v>
      </c>
      <c r="AB11" s="16">
        <v>2241.3473045134801</v>
      </c>
      <c r="AC11" s="16">
        <v>515.13373428574096</v>
      </c>
      <c r="AD11" s="16">
        <v>441.21107364304498</v>
      </c>
      <c r="AE11" s="16">
        <v>315.90607262595501</v>
      </c>
      <c r="AF11" s="16">
        <v>447.46503449697798</v>
      </c>
      <c r="AG11" s="16">
        <v>304.06940108867502</v>
      </c>
      <c r="AH11" s="16">
        <v>2694.0052966119301</v>
      </c>
      <c r="AI11" s="16">
        <v>417.79007160352103</v>
      </c>
      <c r="AJ11" s="16">
        <v>971.34854880937405</v>
      </c>
      <c r="AK11" s="16">
        <v>1042.9984000725501</v>
      </c>
      <c r="AL11" s="16">
        <v>1035.62291754687</v>
      </c>
      <c r="AM11" s="16">
        <v>952.35051286000396</v>
      </c>
      <c r="AN11" s="16">
        <v>956.87142882240596</v>
      </c>
      <c r="AO11" s="16">
        <v>620.78733678386197</v>
      </c>
      <c r="AP11" s="16">
        <v>1382.08861574309</v>
      </c>
      <c r="AQ11" s="16">
        <v>1611.9008493542999</v>
      </c>
      <c r="AR11" s="72">
        <v>1120.3645066369299</v>
      </c>
      <c r="AS11" s="72">
        <v>1169.92551788993</v>
      </c>
      <c r="AT11" s="72">
        <v>1334.4758251272999</v>
      </c>
      <c r="AU11" s="72">
        <v>1433.63289438519</v>
      </c>
      <c r="AV11" s="72">
        <v>1514.9811022481899</v>
      </c>
      <c r="AW11" s="72">
        <v>1652.91702836012</v>
      </c>
      <c r="AX11" s="72">
        <v>1316.77026735972</v>
      </c>
      <c r="AY11" s="72">
        <v>1286.0947914532201</v>
      </c>
      <c r="AZ11" s="72">
        <v>1370.7494070927</v>
      </c>
      <c r="BA11" s="72">
        <v>1867.5884029869401</v>
      </c>
      <c r="BB11" s="72">
        <v>1418.63754261435</v>
      </c>
      <c r="BC11" s="72">
        <v>1458.61346575946</v>
      </c>
      <c r="BD11" s="72">
        <v>1546.5476989262399</v>
      </c>
      <c r="BE11" s="72">
        <v>1434.97064602978</v>
      </c>
      <c r="BF11" s="72">
        <v>1656.7299446555801</v>
      </c>
      <c r="BG11" s="72">
        <v>1672.0541660562301</v>
      </c>
      <c r="BH11" s="72">
        <v>1672.24879494944</v>
      </c>
      <c r="BI11" s="72">
        <v>1618.1452330797799</v>
      </c>
      <c r="BJ11" s="72">
        <v>1732.39665560246</v>
      </c>
      <c r="BK11" s="72">
        <v>1723.5443589756501</v>
      </c>
      <c r="BL11" s="72">
        <v>1753.39690711601</v>
      </c>
    </row>
    <row r="12" spans="1:64" s="19" customFormat="1" ht="17.100000000000001" customHeight="1" x14ac:dyDescent="0.2">
      <c r="A12" s="40" t="s">
        <v>7</v>
      </c>
      <c r="B12" s="16"/>
      <c r="C12" s="16"/>
      <c r="D12" s="16">
        <v>473.072616672322</v>
      </c>
      <c r="E12" s="16">
        <v>480.03816411197897</v>
      </c>
      <c r="F12" s="16">
        <v>463.74233508345998</v>
      </c>
      <c r="G12" s="16">
        <v>503.73752488825698</v>
      </c>
      <c r="H12" s="16">
        <v>516.29565749172298</v>
      </c>
      <c r="I12" s="16">
        <v>501.80141476410699</v>
      </c>
      <c r="J12" s="16">
        <v>495.26111967492301</v>
      </c>
      <c r="K12" s="16">
        <v>502.04519016480799</v>
      </c>
      <c r="L12" s="16">
        <v>479.16934023593899</v>
      </c>
      <c r="M12" s="16">
        <v>494.03554864610601</v>
      </c>
      <c r="N12" s="16">
        <v>512.34161940792103</v>
      </c>
      <c r="O12" s="16">
        <v>501.68743301902299</v>
      </c>
      <c r="P12" s="16">
        <v>519.31495642351797</v>
      </c>
      <c r="Q12" s="16">
        <v>527.05826650880499</v>
      </c>
      <c r="R12" s="16">
        <v>508.37967584354601</v>
      </c>
      <c r="S12" s="16">
        <v>481.53105747784502</v>
      </c>
      <c r="T12" s="16">
        <v>464.30587672547898</v>
      </c>
      <c r="U12" s="16">
        <v>452.118228196036</v>
      </c>
      <c r="V12" s="16">
        <v>463.816446304029</v>
      </c>
      <c r="W12" s="16">
        <v>516.02676134717103</v>
      </c>
      <c r="X12" s="16">
        <v>510.10515417138799</v>
      </c>
      <c r="Y12" s="16">
        <v>495.85950270281501</v>
      </c>
      <c r="Z12" s="16">
        <v>492.05257038716098</v>
      </c>
      <c r="AA12" s="16">
        <v>478.18049271028099</v>
      </c>
      <c r="AB12" s="16">
        <v>499.81452744328499</v>
      </c>
      <c r="AC12" s="16">
        <v>510.87823296689601</v>
      </c>
      <c r="AD12" s="16">
        <v>498.91469161349499</v>
      </c>
      <c r="AE12" s="16">
        <v>525.77370676741896</v>
      </c>
      <c r="AF12" s="16">
        <v>546.53321301410597</v>
      </c>
      <c r="AG12" s="16">
        <v>550.34651394715002</v>
      </c>
      <c r="AH12" s="16">
        <v>578.05400292313698</v>
      </c>
      <c r="AI12" s="16">
        <v>560.55826008886595</v>
      </c>
      <c r="AJ12" s="16">
        <v>551.73045860673699</v>
      </c>
      <c r="AK12" s="16">
        <v>554.43373671009999</v>
      </c>
      <c r="AL12" s="16">
        <v>551.02736507683699</v>
      </c>
      <c r="AM12" s="16">
        <v>525.01402733927102</v>
      </c>
      <c r="AN12" s="16">
        <v>466.58688716250498</v>
      </c>
      <c r="AO12" s="16">
        <v>474.25893064954403</v>
      </c>
      <c r="AP12" s="16">
        <v>427.22539154101401</v>
      </c>
      <c r="AQ12" s="16">
        <v>520.86830834767102</v>
      </c>
      <c r="AR12" s="72">
        <v>606.60368584986702</v>
      </c>
      <c r="AS12" s="72">
        <v>692.57527651883902</v>
      </c>
      <c r="AT12" s="72">
        <v>829.742880899076</v>
      </c>
      <c r="AU12" s="72">
        <v>824.51963983588496</v>
      </c>
      <c r="AV12" s="72">
        <v>825.82185620140899</v>
      </c>
      <c r="AW12" s="72">
        <v>927.278479869497</v>
      </c>
      <c r="AX12" s="72">
        <v>898.00760164793496</v>
      </c>
      <c r="AY12" s="72">
        <v>809.87589714846399</v>
      </c>
      <c r="AZ12" s="72">
        <v>882.07684712414402</v>
      </c>
      <c r="BA12" s="72">
        <v>867.36401787602199</v>
      </c>
      <c r="BB12" s="72">
        <v>796.23867571321398</v>
      </c>
      <c r="BC12" s="72">
        <v>805.39930019526196</v>
      </c>
      <c r="BD12" s="72">
        <v>818.849524271365</v>
      </c>
      <c r="BE12" s="72">
        <v>760.34050693578797</v>
      </c>
      <c r="BF12" s="72">
        <v>822.64779056289501</v>
      </c>
      <c r="BG12" s="72">
        <v>898.27152997396104</v>
      </c>
      <c r="BH12" s="72">
        <v>504.123700844913</v>
      </c>
      <c r="BI12" s="72">
        <v>936.66203991563805</v>
      </c>
      <c r="BJ12" s="72">
        <v>1234.4943730119901</v>
      </c>
      <c r="BK12" s="72">
        <v>1084.68843970988</v>
      </c>
      <c r="BL12" s="72">
        <v>625.61859372298704</v>
      </c>
    </row>
    <row r="13" spans="1:64" s="59" customFormat="1" ht="17.100000000000001" customHeight="1" x14ac:dyDescent="0.2">
      <c r="A13" s="57" t="s">
        <v>97</v>
      </c>
      <c r="B13" s="58"/>
      <c r="C13" s="58"/>
      <c r="D13" s="58">
        <v>742.60409565194175</v>
      </c>
      <c r="E13" s="58">
        <v>842.03066706942923</v>
      </c>
      <c r="F13" s="58">
        <v>773.54480436364508</v>
      </c>
      <c r="G13" s="58">
        <v>1136.9696702547647</v>
      </c>
      <c r="H13" s="58">
        <v>3518.514180417118</v>
      </c>
      <c r="I13" s="58">
        <v>3476.6471130102436</v>
      </c>
      <c r="J13" s="58">
        <v>3966.7016400444818</v>
      </c>
      <c r="K13" s="58">
        <v>3971.5865866383019</v>
      </c>
      <c r="L13" s="58">
        <v>4168.8094005164357</v>
      </c>
      <c r="M13" s="58">
        <v>4583.3696297566494</v>
      </c>
      <c r="N13" s="58">
        <v>4455.3994860032553</v>
      </c>
      <c r="O13" s="58">
        <v>4653.8934749092223</v>
      </c>
      <c r="P13" s="58">
        <v>4894.3080834837328</v>
      </c>
      <c r="Q13" s="58">
        <v>4706.1042528228245</v>
      </c>
      <c r="R13" s="58">
        <v>4716.1376841393749</v>
      </c>
      <c r="S13" s="58">
        <v>4642.2501496608193</v>
      </c>
      <c r="T13" s="58">
        <v>4762.8859929085729</v>
      </c>
      <c r="U13" s="58">
        <v>4848.73048550355</v>
      </c>
      <c r="V13" s="58">
        <v>4884.3474561976136</v>
      </c>
      <c r="W13" s="58">
        <v>4580.3361545821472</v>
      </c>
      <c r="X13" s="58">
        <v>4884.1630174627753</v>
      </c>
      <c r="Y13" s="58">
        <v>4951.4963745569485</v>
      </c>
      <c r="Z13" s="58">
        <v>5340.223766440592</v>
      </c>
      <c r="AA13" s="58">
        <v>5680.7012776525016</v>
      </c>
      <c r="AB13" s="58">
        <v>5788.9735082626448</v>
      </c>
      <c r="AC13" s="58">
        <v>6040.6689146664221</v>
      </c>
      <c r="AD13" s="58">
        <v>6337.3887775021094</v>
      </c>
      <c r="AE13" s="58">
        <v>6657.6180512152987</v>
      </c>
      <c r="AF13" s="58">
        <v>6863.07219500675</v>
      </c>
      <c r="AG13" s="58">
        <v>6801.6562904761131</v>
      </c>
      <c r="AH13" s="58">
        <v>6199.0540671625731</v>
      </c>
      <c r="AI13" s="58">
        <v>6471.0647436670297</v>
      </c>
      <c r="AJ13" s="58">
        <v>6560.2552895731351</v>
      </c>
      <c r="AK13" s="58">
        <v>6956.0728599570284</v>
      </c>
      <c r="AL13" s="58">
        <v>7402.7336008370976</v>
      </c>
      <c r="AM13" s="58">
        <v>7347.7639690763081</v>
      </c>
      <c r="AN13" s="58">
        <v>7530.1489195414688</v>
      </c>
      <c r="AO13" s="58">
        <v>7633.4214928651427</v>
      </c>
      <c r="AP13" s="58">
        <v>7982.9012274359093</v>
      </c>
      <c r="AQ13" s="58">
        <v>8461.0069769649235</v>
      </c>
      <c r="AR13" s="82">
        <v>8649.7268867499261</v>
      </c>
      <c r="AS13" s="82">
        <v>8700.8645731246816</v>
      </c>
      <c r="AT13" s="82">
        <v>8880.3602014516964</v>
      </c>
      <c r="AU13" s="82">
        <v>8917.0219484098143</v>
      </c>
      <c r="AV13" s="82">
        <v>9296.121604862401</v>
      </c>
      <c r="AW13" s="82">
        <v>9790.8359696550997</v>
      </c>
      <c r="AX13" s="82">
        <v>9490.7873943939048</v>
      </c>
      <c r="AY13" s="82">
        <v>8440.5657027791294</v>
      </c>
      <c r="AZ13" s="82">
        <v>9646.5008546913486</v>
      </c>
      <c r="BA13" s="82">
        <v>10135.422418517441</v>
      </c>
      <c r="BB13" s="82">
        <v>10233.408168914377</v>
      </c>
      <c r="BC13" s="82">
        <v>10272.273152570455</v>
      </c>
      <c r="BD13" s="82">
        <v>9928.9573067727324</v>
      </c>
      <c r="BE13" s="82">
        <v>10690.810619338941</v>
      </c>
      <c r="BF13" s="82">
        <v>11255.108814906884</v>
      </c>
      <c r="BG13" s="82">
        <v>11648.039675858257</v>
      </c>
      <c r="BH13" s="82">
        <v>11877.568426040105</v>
      </c>
      <c r="BI13" s="82">
        <v>11423.153526886446</v>
      </c>
      <c r="BJ13" s="82">
        <v>11544.61844419935</v>
      </c>
      <c r="BK13" s="82">
        <v>12977.435254782986</v>
      </c>
      <c r="BL13" s="82">
        <v>14896.238064917176</v>
      </c>
    </row>
    <row r="14" spans="1:64" s="19" customFormat="1" ht="17.100000000000001" customHeight="1" x14ac:dyDescent="0.2">
      <c r="A14" s="40" t="s">
        <v>9</v>
      </c>
      <c r="B14" s="16"/>
      <c r="C14" s="16"/>
      <c r="D14" s="16">
        <v>86.890241243746502</v>
      </c>
      <c r="E14" s="16">
        <v>64.537333567374304</v>
      </c>
      <c r="F14" s="16">
        <v>46.834716267513798</v>
      </c>
      <c r="G14" s="16">
        <v>54.418636289328497</v>
      </c>
      <c r="H14" s="16">
        <v>57.222805858925099</v>
      </c>
      <c r="I14" s="16">
        <v>81.656085808465306</v>
      </c>
      <c r="J14" s="16">
        <v>73.093853442210502</v>
      </c>
      <c r="K14" s="16">
        <v>87.672087341914903</v>
      </c>
      <c r="L14" s="16">
        <v>125.01158069012099</v>
      </c>
      <c r="M14" s="16">
        <v>174.071138849698</v>
      </c>
      <c r="N14" s="16">
        <v>129.76799818172401</v>
      </c>
      <c r="O14" s="16">
        <v>85.065584953284699</v>
      </c>
      <c r="P14" s="16">
        <v>66.447676446482205</v>
      </c>
      <c r="Q14" s="16">
        <v>72.669445221008402</v>
      </c>
      <c r="R14" s="16">
        <v>117.299059022802</v>
      </c>
      <c r="S14" s="16">
        <v>169.067562030598</v>
      </c>
      <c r="T14" s="16">
        <v>171.82854696622999</v>
      </c>
      <c r="U14" s="16">
        <v>128.532150962152</v>
      </c>
      <c r="V14" s="16">
        <v>127.00469670059501</v>
      </c>
      <c r="W14" s="16">
        <v>119.93545975360099</v>
      </c>
      <c r="X14" s="16">
        <v>123.40451168438</v>
      </c>
      <c r="Y14" s="16">
        <v>97.717248758925194</v>
      </c>
      <c r="Z14" s="16">
        <v>190.922954636247</v>
      </c>
      <c r="AA14" s="16">
        <v>178.27125669857301</v>
      </c>
      <c r="AB14" s="16">
        <v>160.82307202352899</v>
      </c>
      <c r="AC14" s="16">
        <v>197.538565385006</v>
      </c>
      <c r="AD14" s="16">
        <v>237.24440972640801</v>
      </c>
      <c r="AE14" s="16">
        <v>252.42865862984101</v>
      </c>
      <c r="AF14" s="16">
        <v>283.93022903355899</v>
      </c>
      <c r="AG14" s="16">
        <v>294.54042617578102</v>
      </c>
      <c r="AH14" s="16">
        <v>259.52862688332601</v>
      </c>
      <c r="AI14" s="16">
        <v>256.279867930097</v>
      </c>
      <c r="AJ14" s="16">
        <v>295.46723789366001</v>
      </c>
      <c r="AK14" s="16">
        <v>357.606000309325</v>
      </c>
      <c r="AL14" s="16">
        <v>354.98253841988497</v>
      </c>
      <c r="AM14" s="16">
        <v>338.007408822147</v>
      </c>
      <c r="AN14" s="16">
        <v>325.81687321224803</v>
      </c>
      <c r="AO14" s="16">
        <v>318.77582083157898</v>
      </c>
      <c r="AP14" s="16">
        <v>362.62143671115399</v>
      </c>
      <c r="AQ14" s="16">
        <v>520.33931770342394</v>
      </c>
      <c r="AR14" s="72">
        <v>621.28074820609902</v>
      </c>
      <c r="AS14" s="72">
        <v>507.87172883135798</v>
      </c>
      <c r="AT14" s="72">
        <v>607.17654644717197</v>
      </c>
      <c r="AU14" s="72">
        <v>517.57576477379905</v>
      </c>
      <c r="AV14" s="72">
        <v>555.25413836016901</v>
      </c>
      <c r="AW14" s="72">
        <v>699.16104222126603</v>
      </c>
      <c r="AX14" s="72">
        <v>587.42892191541102</v>
      </c>
      <c r="AY14" s="72">
        <v>440.46596943741099</v>
      </c>
      <c r="AZ14" s="72">
        <v>866.60753582523603</v>
      </c>
      <c r="BA14" s="72">
        <v>808.190814011459</v>
      </c>
      <c r="BB14" s="72">
        <v>624.20296387512894</v>
      </c>
      <c r="BC14" s="72">
        <v>522.86514304008801</v>
      </c>
      <c r="BD14" s="72">
        <v>385.61246517019998</v>
      </c>
      <c r="BE14" s="72">
        <v>530.18899756136295</v>
      </c>
      <c r="BF14" s="72">
        <v>703.46118091135202</v>
      </c>
      <c r="BG14" s="72">
        <v>671.69447226116904</v>
      </c>
      <c r="BH14" s="72">
        <v>627.59434928730502</v>
      </c>
      <c r="BI14" s="72">
        <v>435.53265720710198</v>
      </c>
      <c r="BJ14" s="72">
        <v>536.14004067802205</v>
      </c>
      <c r="BK14" s="72">
        <v>1680.8111521928199</v>
      </c>
      <c r="BL14" s="72">
        <v>2353.6763206226401</v>
      </c>
    </row>
    <row r="15" spans="1:64" s="19" customFormat="1" ht="17.100000000000001" customHeight="1" x14ac:dyDescent="0.2">
      <c r="A15" s="25" t="s">
        <v>10</v>
      </c>
      <c r="B15" s="16"/>
      <c r="C15" s="16"/>
      <c r="D15" s="16">
        <v>-48.954907616936403</v>
      </c>
      <c r="E15" s="16">
        <v>-3.8927915628801601</v>
      </c>
      <c r="F15" s="16">
        <v>6.0234351017302403</v>
      </c>
      <c r="G15" s="16">
        <v>47.431449863549197</v>
      </c>
      <c r="H15" s="16">
        <v>2418.0407230676101</v>
      </c>
      <c r="I15" s="16">
        <v>2344.7862602231598</v>
      </c>
      <c r="J15" s="16">
        <v>2934.6918021503402</v>
      </c>
      <c r="K15" s="16">
        <v>2937.7562648920398</v>
      </c>
      <c r="L15" s="16">
        <v>2979.4608301263202</v>
      </c>
      <c r="M15" s="16">
        <v>3258.0312036182299</v>
      </c>
      <c r="N15" s="16">
        <v>2948.6329635585898</v>
      </c>
      <c r="O15" s="16">
        <v>3169.61176786024</v>
      </c>
      <c r="P15" s="16">
        <v>3480.8952148234098</v>
      </c>
      <c r="Q15" s="16">
        <v>3320.72540096892</v>
      </c>
      <c r="R15" s="16">
        <v>3167.1087179580099</v>
      </c>
      <c r="S15" s="16">
        <v>3066.27727379923</v>
      </c>
      <c r="T15" s="16">
        <v>3034.79790751982</v>
      </c>
      <c r="U15" s="16">
        <v>3120.81039247627</v>
      </c>
      <c r="V15" s="16">
        <v>3140.5982109638699</v>
      </c>
      <c r="W15" s="16">
        <v>3101.7485042964099</v>
      </c>
      <c r="X15" s="16">
        <v>2952.33558432683</v>
      </c>
      <c r="Y15" s="16">
        <v>3060.8938169304402</v>
      </c>
      <c r="Z15" s="16">
        <v>3327.0475748276599</v>
      </c>
      <c r="AA15" s="16">
        <v>3603.9773782871098</v>
      </c>
      <c r="AB15" s="16">
        <v>3720.9658537483101</v>
      </c>
      <c r="AC15" s="16">
        <v>3923.5514758835898</v>
      </c>
      <c r="AD15" s="16">
        <v>4143.1649310807798</v>
      </c>
      <c r="AE15" s="16">
        <v>4343.5823079288903</v>
      </c>
      <c r="AF15" s="16">
        <v>4480.6374310951596</v>
      </c>
      <c r="AG15" s="16">
        <v>4269.9282999541501</v>
      </c>
      <c r="AH15" s="16">
        <v>3599.2870688799599</v>
      </c>
      <c r="AI15" s="16">
        <v>3982.4790436162398</v>
      </c>
      <c r="AJ15" s="16">
        <v>3850.0516340402401</v>
      </c>
      <c r="AK15" s="16">
        <v>4100.4671565424496</v>
      </c>
      <c r="AL15" s="16">
        <v>4475.9454647426401</v>
      </c>
      <c r="AM15" s="16">
        <v>4427.6607145392099</v>
      </c>
      <c r="AN15" s="16">
        <v>4579.5483513665704</v>
      </c>
      <c r="AO15" s="16">
        <v>4629.4648286281199</v>
      </c>
      <c r="AP15" s="16">
        <v>4796.1820696883997</v>
      </c>
      <c r="AQ15" s="16">
        <v>5009.7590565317696</v>
      </c>
      <c r="AR15" s="72">
        <v>4995.8257749814702</v>
      </c>
      <c r="AS15" s="72">
        <v>5085.4341525699101</v>
      </c>
      <c r="AT15" s="72">
        <v>5136.01702806497</v>
      </c>
      <c r="AU15" s="72">
        <v>5205.8830014484902</v>
      </c>
      <c r="AV15" s="72">
        <v>5633.5518650659396</v>
      </c>
      <c r="AW15" s="72">
        <v>5876.7974485320601</v>
      </c>
      <c r="AX15" s="72">
        <v>5593.2676982794701</v>
      </c>
      <c r="AY15" s="72">
        <v>4955.2359849020604</v>
      </c>
      <c r="AZ15" s="72">
        <v>5947.2070946249096</v>
      </c>
      <c r="BA15" s="72">
        <v>6039.8553804072599</v>
      </c>
      <c r="BB15" s="72">
        <v>6155.3031715711204</v>
      </c>
      <c r="BC15" s="72">
        <v>6223.5349792607503</v>
      </c>
      <c r="BD15" s="72">
        <v>5923.0274341957302</v>
      </c>
      <c r="BE15" s="72">
        <v>6501.0748133262596</v>
      </c>
      <c r="BF15" s="72">
        <v>6927.9075115282903</v>
      </c>
      <c r="BG15" s="72">
        <v>7288.48310371142</v>
      </c>
      <c r="BH15" s="72">
        <v>7439.8950386058004</v>
      </c>
      <c r="BI15" s="72">
        <v>7238.8381820500099</v>
      </c>
      <c r="BJ15" s="72">
        <v>7110.0648733077996</v>
      </c>
      <c r="BK15" s="72">
        <v>7059.0156739740796</v>
      </c>
      <c r="BL15" s="72">
        <v>8230.7159332378906</v>
      </c>
    </row>
    <row r="16" spans="1:64" s="19" customFormat="1" ht="17.100000000000001" customHeight="1" x14ac:dyDescent="0.2">
      <c r="A16" s="25" t="s">
        <v>11</v>
      </c>
      <c r="B16" s="16"/>
      <c r="C16" s="16"/>
      <c r="D16" s="16">
        <v>94.017757038758603</v>
      </c>
      <c r="E16" s="16">
        <v>102.16287793768601</v>
      </c>
      <c r="F16" s="16">
        <v>114.697220587167</v>
      </c>
      <c r="G16" s="16">
        <v>124.37241163433301</v>
      </c>
      <c r="H16" s="16">
        <v>135.450413517692</v>
      </c>
      <c r="I16" s="16">
        <v>144.21231446091701</v>
      </c>
      <c r="J16" s="16">
        <v>143.93353203250899</v>
      </c>
      <c r="K16" s="16">
        <v>157.51861007514199</v>
      </c>
      <c r="L16" s="16">
        <v>167.04240113376201</v>
      </c>
      <c r="M16" s="16">
        <v>175.183479883198</v>
      </c>
      <c r="N16" s="16">
        <v>181.10452765192301</v>
      </c>
      <c r="O16" s="16">
        <v>176.65198570100401</v>
      </c>
      <c r="P16" s="16">
        <v>161.53398377595801</v>
      </c>
      <c r="Q16" s="16">
        <v>156.29208518656</v>
      </c>
      <c r="R16" s="16">
        <v>245.853371066536</v>
      </c>
      <c r="S16" s="16">
        <v>242.860951669223</v>
      </c>
      <c r="T16" s="16">
        <v>246.220111520849</v>
      </c>
      <c r="U16" s="16">
        <v>250.165021422461</v>
      </c>
      <c r="V16" s="16">
        <v>238.13279594805201</v>
      </c>
      <c r="W16" s="16">
        <v>240.196268144176</v>
      </c>
      <c r="X16" s="16">
        <v>247.32819722659701</v>
      </c>
      <c r="Y16" s="16">
        <v>247.33716411603001</v>
      </c>
      <c r="Z16" s="16">
        <v>249.71841655668899</v>
      </c>
      <c r="AA16" s="16">
        <v>267.07940661036901</v>
      </c>
      <c r="AB16" s="16">
        <v>279.89599736968199</v>
      </c>
      <c r="AC16" s="16">
        <v>280.128561318268</v>
      </c>
      <c r="AD16" s="16">
        <v>285.07549801755198</v>
      </c>
      <c r="AE16" s="16">
        <v>284.80335024532502</v>
      </c>
      <c r="AF16" s="16">
        <v>280.93460061630299</v>
      </c>
      <c r="AG16" s="16">
        <v>324.30302198234199</v>
      </c>
      <c r="AH16" s="16">
        <v>305.25844615579803</v>
      </c>
      <c r="AI16" s="16">
        <v>311.28627601071099</v>
      </c>
      <c r="AJ16" s="16">
        <v>309.93377858166201</v>
      </c>
      <c r="AK16" s="16">
        <v>321.25291324422602</v>
      </c>
      <c r="AL16" s="16">
        <v>376.95146277046899</v>
      </c>
      <c r="AM16" s="16">
        <v>371.42861208090102</v>
      </c>
      <c r="AN16" s="16">
        <v>380.83461034994502</v>
      </c>
      <c r="AO16" s="16">
        <v>381.09949190070398</v>
      </c>
      <c r="AP16" s="16">
        <v>393.64204809362701</v>
      </c>
      <c r="AQ16" s="16">
        <v>391.00645720703199</v>
      </c>
      <c r="AR16" s="72">
        <v>428.93749493841199</v>
      </c>
      <c r="AS16" s="72">
        <v>426.95273157115003</v>
      </c>
      <c r="AT16" s="72">
        <v>432.89717289277098</v>
      </c>
      <c r="AU16" s="72">
        <v>453.93835649018501</v>
      </c>
      <c r="AV16" s="72">
        <v>478.85070493609498</v>
      </c>
      <c r="AW16" s="72">
        <v>493.175972731152</v>
      </c>
      <c r="AX16" s="72">
        <v>508.46473262181303</v>
      </c>
      <c r="AY16" s="72">
        <v>451.48537013483099</v>
      </c>
      <c r="AZ16" s="72">
        <v>518.93785314080799</v>
      </c>
      <c r="BA16" s="72">
        <v>530.37164392926195</v>
      </c>
      <c r="BB16" s="72">
        <v>538.893957299573</v>
      </c>
      <c r="BC16" s="72">
        <v>546.05631500115999</v>
      </c>
      <c r="BD16" s="72">
        <v>541.63110049009003</v>
      </c>
      <c r="BE16" s="72">
        <v>545.84917687452401</v>
      </c>
      <c r="BF16" s="72">
        <v>546.87752624186305</v>
      </c>
      <c r="BG16" s="72">
        <v>546.02228229043897</v>
      </c>
      <c r="BH16" s="72">
        <v>552.80154637473004</v>
      </c>
      <c r="BI16" s="72">
        <v>501.26611514581799</v>
      </c>
      <c r="BJ16" s="72">
        <v>502.39637961834399</v>
      </c>
      <c r="BK16" s="72">
        <v>517.91758756525599</v>
      </c>
      <c r="BL16" s="72">
        <v>546.33017112805396</v>
      </c>
    </row>
    <row r="17" spans="1:64" s="19" customFormat="1" ht="17.100000000000001" customHeight="1" x14ac:dyDescent="0.2">
      <c r="A17" s="25" t="s">
        <v>12</v>
      </c>
      <c r="B17" s="16"/>
      <c r="C17" s="16"/>
      <c r="D17" s="16">
        <v>238.40437981681001</v>
      </c>
      <c r="E17" s="16">
        <v>246.24721500333601</v>
      </c>
      <c r="F17" s="16">
        <v>255.40456786055401</v>
      </c>
      <c r="G17" s="16">
        <v>257.68171681887401</v>
      </c>
      <c r="H17" s="16">
        <v>265.52779811686901</v>
      </c>
      <c r="I17" s="16">
        <v>275.39969071407398</v>
      </c>
      <c r="J17" s="16">
        <v>283.19402069434602</v>
      </c>
      <c r="K17" s="16">
        <v>296.52037431055197</v>
      </c>
      <c r="L17" s="16">
        <v>303.52370358487099</v>
      </c>
      <c r="M17" s="16">
        <v>314.748337196161</v>
      </c>
      <c r="N17" s="16">
        <v>319.45250709931997</v>
      </c>
      <c r="O17" s="16">
        <v>324.280322422437</v>
      </c>
      <c r="P17" s="16">
        <v>332.99004312192898</v>
      </c>
      <c r="Q17" s="16">
        <v>351.81381575246502</v>
      </c>
      <c r="R17" s="16">
        <v>384.54801989698001</v>
      </c>
      <c r="S17" s="16">
        <v>352.37285446523202</v>
      </c>
      <c r="T17" s="16">
        <v>426.60979912052301</v>
      </c>
      <c r="U17" s="16">
        <v>419.32109053918902</v>
      </c>
      <c r="V17" s="16">
        <v>378.39002999688699</v>
      </c>
      <c r="W17" s="16">
        <v>381.48810281503899</v>
      </c>
      <c r="X17" s="16">
        <v>447.652884256829</v>
      </c>
      <c r="Y17" s="16">
        <v>448.64417730053299</v>
      </c>
      <c r="Z17" s="16">
        <v>452.19632205989598</v>
      </c>
      <c r="AA17" s="16">
        <v>466.79069355940999</v>
      </c>
      <c r="AB17" s="16">
        <v>494.69823015533399</v>
      </c>
      <c r="AC17" s="16">
        <v>509.22991885489802</v>
      </c>
      <c r="AD17" s="16">
        <v>518.70984156145005</v>
      </c>
      <c r="AE17" s="16">
        <v>520.47080334250199</v>
      </c>
      <c r="AF17" s="16">
        <v>539.183672784588</v>
      </c>
      <c r="AG17" s="16">
        <v>574.01084145037896</v>
      </c>
      <c r="AH17" s="16">
        <v>593.17822570301905</v>
      </c>
      <c r="AI17" s="16">
        <v>601.45135251671104</v>
      </c>
      <c r="AJ17" s="16">
        <v>615.00334969059304</v>
      </c>
      <c r="AK17" s="16">
        <v>626.10844883839798</v>
      </c>
      <c r="AL17" s="16">
        <v>650.91288916337396</v>
      </c>
      <c r="AM17" s="16">
        <v>685.67315727428002</v>
      </c>
      <c r="AN17" s="16">
        <v>698.12545347815603</v>
      </c>
      <c r="AO17" s="16">
        <v>713.82579839015898</v>
      </c>
      <c r="AP17" s="16">
        <v>721.95465844766795</v>
      </c>
      <c r="AQ17" s="16">
        <v>751.433758460077</v>
      </c>
      <c r="AR17" s="72">
        <v>751.27775860449594</v>
      </c>
      <c r="AS17" s="72">
        <v>748.019120229073</v>
      </c>
      <c r="AT17" s="72">
        <v>741.91153483155404</v>
      </c>
      <c r="AU17" s="72">
        <v>743.13551095350897</v>
      </c>
      <c r="AV17" s="72">
        <v>756.52750776130699</v>
      </c>
      <c r="AW17" s="72">
        <v>778.69915191040104</v>
      </c>
      <c r="AX17" s="72">
        <v>787.55489727595102</v>
      </c>
      <c r="AY17" s="72">
        <v>796.00564830174596</v>
      </c>
      <c r="AZ17" s="72">
        <v>801.26444490701397</v>
      </c>
      <c r="BA17" s="72">
        <v>805.75081832553997</v>
      </c>
      <c r="BB17" s="72">
        <v>818.70572678058397</v>
      </c>
      <c r="BC17" s="72">
        <v>831.40818028272702</v>
      </c>
      <c r="BD17" s="72">
        <v>853.07670676504097</v>
      </c>
      <c r="BE17" s="72">
        <v>866.59250050429398</v>
      </c>
      <c r="BF17" s="72">
        <v>877.74013154772797</v>
      </c>
      <c r="BG17" s="72">
        <v>888.71638833942905</v>
      </c>
      <c r="BH17" s="72">
        <v>938.64198502684906</v>
      </c>
      <c r="BI17" s="72">
        <v>955.14262535027797</v>
      </c>
      <c r="BJ17" s="72">
        <v>984.92404531941395</v>
      </c>
      <c r="BK17" s="72">
        <v>1004.3480609967399</v>
      </c>
      <c r="BL17" s="72">
        <v>1144.59282640731</v>
      </c>
    </row>
    <row r="18" spans="1:64" s="19" customFormat="1" ht="17.100000000000001" customHeight="1" x14ac:dyDescent="0.2">
      <c r="A18" s="40" t="s">
        <v>103</v>
      </c>
      <c r="B18" s="16"/>
      <c r="C18" s="16"/>
      <c r="D18" s="16">
        <v>372.246625169563</v>
      </c>
      <c r="E18" s="16">
        <v>432.976032123913</v>
      </c>
      <c r="F18" s="16">
        <v>350.58486454668002</v>
      </c>
      <c r="G18" s="16">
        <v>653.06545564867997</v>
      </c>
      <c r="H18" s="16">
        <v>642.27243985602104</v>
      </c>
      <c r="I18" s="16">
        <v>630.59276180362701</v>
      </c>
      <c r="J18" s="16">
        <v>531.78843172507595</v>
      </c>
      <c r="K18" s="16">
        <v>492.11925001865302</v>
      </c>
      <c r="L18" s="16">
        <v>593.77088498136197</v>
      </c>
      <c r="M18" s="16">
        <v>661.33547020936203</v>
      </c>
      <c r="N18" s="16">
        <v>876.44148951169802</v>
      </c>
      <c r="O18" s="16">
        <v>898.28381397225701</v>
      </c>
      <c r="P18" s="16">
        <v>852.44116531595398</v>
      </c>
      <c r="Q18" s="16">
        <v>804.60350569387106</v>
      </c>
      <c r="R18" s="16">
        <v>801.32851619504697</v>
      </c>
      <c r="S18" s="16">
        <v>811.67150769653597</v>
      </c>
      <c r="T18" s="16">
        <v>883.429627781151</v>
      </c>
      <c r="U18" s="16">
        <v>929.90183010347801</v>
      </c>
      <c r="V18" s="16">
        <v>1000.22172258821</v>
      </c>
      <c r="W18" s="16">
        <v>736.96781957292103</v>
      </c>
      <c r="X18" s="16">
        <v>1113.4418399681399</v>
      </c>
      <c r="Y18" s="16">
        <v>1096.90396745102</v>
      </c>
      <c r="Z18" s="16">
        <v>1120.3384983600999</v>
      </c>
      <c r="AA18" s="16">
        <v>1164.5825424970401</v>
      </c>
      <c r="AB18" s="16">
        <v>1132.5903549657901</v>
      </c>
      <c r="AC18" s="16">
        <v>1130.22039322466</v>
      </c>
      <c r="AD18" s="16">
        <v>1153.1940971159199</v>
      </c>
      <c r="AE18" s="16">
        <v>1256.33293106874</v>
      </c>
      <c r="AF18" s="16">
        <v>1278.3862614771399</v>
      </c>
      <c r="AG18" s="16">
        <v>1338.87370091346</v>
      </c>
      <c r="AH18" s="16">
        <v>1441.8016995404701</v>
      </c>
      <c r="AI18" s="16">
        <v>1319.56820359327</v>
      </c>
      <c r="AJ18" s="16">
        <v>1489.79928936698</v>
      </c>
      <c r="AK18" s="16">
        <v>1550.6383410226299</v>
      </c>
      <c r="AL18" s="16">
        <v>1543.94124574073</v>
      </c>
      <c r="AM18" s="16">
        <v>1524.9940763597699</v>
      </c>
      <c r="AN18" s="16">
        <v>1545.8236311345499</v>
      </c>
      <c r="AO18" s="16">
        <v>1590.2555531145799</v>
      </c>
      <c r="AP18" s="16">
        <v>1708.50101449506</v>
      </c>
      <c r="AQ18" s="16">
        <v>1788.46838706262</v>
      </c>
      <c r="AR18" s="72">
        <v>1852.4051100194499</v>
      </c>
      <c r="AS18" s="72">
        <v>1932.5868399231899</v>
      </c>
      <c r="AT18" s="72">
        <v>1962.3579192152299</v>
      </c>
      <c r="AU18" s="72">
        <v>1996.4893147438299</v>
      </c>
      <c r="AV18" s="72">
        <v>1871.9373887388899</v>
      </c>
      <c r="AW18" s="72">
        <v>1943.00235426022</v>
      </c>
      <c r="AX18" s="72">
        <v>2014.0711443012599</v>
      </c>
      <c r="AY18" s="72">
        <v>1797.3727300030801</v>
      </c>
      <c r="AZ18" s="72">
        <v>1512.4839261933801</v>
      </c>
      <c r="BA18" s="72">
        <v>1951.2537618439201</v>
      </c>
      <c r="BB18" s="72">
        <v>2096.30234938797</v>
      </c>
      <c r="BC18" s="72">
        <v>2148.4085349857301</v>
      </c>
      <c r="BD18" s="72">
        <v>2225.6096001516698</v>
      </c>
      <c r="BE18" s="72">
        <v>2247.1051310725002</v>
      </c>
      <c r="BF18" s="72">
        <v>2199.12246467765</v>
      </c>
      <c r="BG18" s="72">
        <v>2253.1234292558001</v>
      </c>
      <c r="BH18" s="72">
        <v>2318.6355067454201</v>
      </c>
      <c r="BI18" s="72">
        <v>2292.3739471332401</v>
      </c>
      <c r="BJ18" s="72">
        <v>2411.0931052757701</v>
      </c>
      <c r="BK18" s="72">
        <v>2715.3427800540899</v>
      </c>
      <c r="BL18" s="72">
        <v>2620.9228135212802</v>
      </c>
    </row>
    <row r="19" spans="1:64" s="59" customFormat="1" ht="17.100000000000001" customHeight="1" x14ac:dyDescent="0.2">
      <c r="A19" s="57" t="s">
        <v>98</v>
      </c>
      <c r="B19" s="58"/>
      <c r="C19" s="58"/>
      <c r="D19" s="58">
        <v>3989.7906519260991</v>
      </c>
      <c r="E19" s="58">
        <v>3908.679498282228</v>
      </c>
      <c r="F19" s="58">
        <v>4227.4835619437499</v>
      </c>
      <c r="G19" s="58">
        <v>6420.8273518729184</v>
      </c>
      <c r="H19" s="58">
        <v>4889.2037407854241</v>
      </c>
      <c r="I19" s="58">
        <v>5398.5821578833611</v>
      </c>
      <c r="J19" s="58">
        <v>6306.9305136692665</v>
      </c>
      <c r="K19" s="58">
        <v>7643.3950918810342</v>
      </c>
      <c r="L19" s="58">
        <v>7301.967434480247</v>
      </c>
      <c r="M19" s="58">
        <v>8555.6756938999624</v>
      </c>
      <c r="N19" s="58">
        <v>6950.3591282408488</v>
      </c>
      <c r="O19" s="58">
        <v>6840.5331217576022</v>
      </c>
      <c r="P19" s="58">
        <v>9643.6862567256157</v>
      </c>
      <c r="Q19" s="58">
        <v>6157.7861407308383</v>
      </c>
      <c r="R19" s="58">
        <v>7250.4707877931778</v>
      </c>
      <c r="S19" s="58">
        <v>7963.3423324980731</v>
      </c>
      <c r="T19" s="58">
        <v>9062.6734301999113</v>
      </c>
      <c r="U19" s="58">
        <v>10744.815783421222</v>
      </c>
      <c r="V19" s="58">
        <v>8050.6668624852546</v>
      </c>
      <c r="W19" s="58">
        <v>5506.393116159983</v>
      </c>
      <c r="X19" s="58">
        <v>-682.7902139974326</v>
      </c>
      <c r="Y19" s="58">
        <v>2610.2208193257898</v>
      </c>
      <c r="Z19" s="58">
        <v>9685.7857547264757</v>
      </c>
      <c r="AA19" s="58">
        <v>24835.884205269987</v>
      </c>
      <c r="AB19" s="58">
        <v>9741.1113852107428</v>
      </c>
      <c r="AC19" s="58">
        <v>9867.8919798770967</v>
      </c>
      <c r="AD19" s="58">
        <v>10376.024972443127</v>
      </c>
      <c r="AE19" s="58">
        <v>10596.091400048717</v>
      </c>
      <c r="AF19" s="58">
        <v>10680.88615357681</v>
      </c>
      <c r="AG19" s="58">
        <v>10826.057017384097</v>
      </c>
      <c r="AH19" s="58">
        <v>12424.174806120571</v>
      </c>
      <c r="AI19" s="58">
        <v>10768.673604798971</v>
      </c>
      <c r="AJ19" s="58">
        <v>11219.982551160962</v>
      </c>
      <c r="AK19" s="58">
        <v>11594.178676702018</v>
      </c>
      <c r="AL19" s="58">
        <v>11993.655254925176</v>
      </c>
      <c r="AM19" s="58">
        <v>12413.964416677223</v>
      </c>
      <c r="AN19" s="58">
        <v>12704.744345465107</v>
      </c>
      <c r="AO19" s="58">
        <v>12726.31923947731</v>
      </c>
      <c r="AP19" s="58">
        <v>13220.561182726522</v>
      </c>
      <c r="AQ19" s="58">
        <v>13583.514819059923</v>
      </c>
      <c r="AR19" s="82">
        <v>13794.340843222642</v>
      </c>
      <c r="AS19" s="82">
        <v>13949.512388586656</v>
      </c>
      <c r="AT19" s="82">
        <v>14320.346612649229</v>
      </c>
      <c r="AU19" s="82">
        <v>14731.729890369419</v>
      </c>
      <c r="AV19" s="82">
        <v>15468.501563288326</v>
      </c>
      <c r="AW19" s="82">
        <v>15584.365364937481</v>
      </c>
      <c r="AX19" s="82">
        <v>14902.813639694383</v>
      </c>
      <c r="AY19" s="82">
        <v>13851.187736220421</v>
      </c>
      <c r="AZ19" s="82">
        <v>15222.478186300605</v>
      </c>
      <c r="BA19" s="82">
        <v>15225.202852237269</v>
      </c>
      <c r="BB19" s="82">
        <v>15767.207012818315</v>
      </c>
      <c r="BC19" s="82">
        <v>15807.08545646325</v>
      </c>
      <c r="BD19" s="82">
        <v>15910.033790351168</v>
      </c>
      <c r="BE19" s="82">
        <v>16607.896154907558</v>
      </c>
      <c r="BF19" s="82">
        <v>17311.483563834598</v>
      </c>
      <c r="BG19" s="82">
        <v>17928.947289928929</v>
      </c>
      <c r="BH19" s="82">
        <v>19407.615263319058</v>
      </c>
      <c r="BI19" s="82">
        <v>19214.584075620533</v>
      </c>
      <c r="BJ19" s="82">
        <v>18940.71617525629</v>
      </c>
      <c r="BK19" s="82">
        <v>20773.532841041659</v>
      </c>
      <c r="BL19" s="82">
        <v>20479.594145764109</v>
      </c>
    </row>
    <row r="20" spans="1:64" s="19" customFormat="1" ht="17.100000000000001" customHeight="1" x14ac:dyDescent="0.2">
      <c r="A20" s="41" t="s">
        <v>73</v>
      </c>
      <c r="B20" s="16"/>
      <c r="C20" s="16"/>
      <c r="D20" s="16">
        <v>1218.8037904431001</v>
      </c>
      <c r="E20" s="16">
        <v>1004.17622985312</v>
      </c>
      <c r="F20" s="16">
        <v>1072.11439496449</v>
      </c>
      <c r="G20" s="16">
        <v>3081.94665923409</v>
      </c>
      <c r="H20" s="16">
        <v>1303.13334678246</v>
      </c>
      <c r="I20" s="16">
        <v>1427.13870344117</v>
      </c>
      <c r="J20" s="16">
        <v>1345.9564228578299</v>
      </c>
      <c r="K20" s="16">
        <v>2499.3033225104</v>
      </c>
      <c r="L20" s="16">
        <v>1763.92598510894</v>
      </c>
      <c r="M20" s="16">
        <v>3080.6463102818502</v>
      </c>
      <c r="N20" s="16">
        <v>1640.59621472913</v>
      </c>
      <c r="O20" s="16">
        <v>1403.1289514692501</v>
      </c>
      <c r="P20" s="16">
        <v>4484.50586017143</v>
      </c>
      <c r="Q20" s="16">
        <v>919.44619551649396</v>
      </c>
      <c r="R20" s="16">
        <v>1297.2516765825201</v>
      </c>
      <c r="S20" s="16">
        <v>1314.06348943957</v>
      </c>
      <c r="T20" s="16">
        <v>1482.6240951856601</v>
      </c>
      <c r="U20" s="16">
        <v>3138.8217904426501</v>
      </c>
      <c r="V20" s="16">
        <v>1830.1188056687299</v>
      </c>
      <c r="W20" s="16">
        <v>2024.7220232195</v>
      </c>
      <c r="X20" s="16">
        <v>1672.8209593425699</v>
      </c>
      <c r="Y20" s="16">
        <v>3211.1680212250799</v>
      </c>
      <c r="Z20" s="16">
        <v>1601.14887404772</v>
      </c>
      <c r="AA20" s="16">
        <v>1687.23555189074</v>
      </c>
      <c r="AB20" s="16">
        <v>2568.5644417144499</v>
      </c>
      <c r="AC20" s="16">
        <v>2059.11938121088</v>
      </c>
      <c r="AD20" s="16">
        <v>2033.0627242845401</v>
      </c>
      <c r="AE20" s="16">
        <v>2036.4640624024701</v>
      </c>
      <c r="AF20" s="16">
        <v>1957.1125108658</v>
      </c>
      <c r="AG20" s="16">
        <v>1906.0899766841301</v>
      </c>
      <c r="AH20" s="16">
        <v>3648.4041981537998</v>
      </c>
      <c r="AI20" s="16">
        <v>1791.6607957977101</v>
      </c>
      <c r="AJ20" s="16">
        <v>2213.3890495841201</v>
      </c>
      <c r="AK20" s="16">
        <v>2428.1259482877299</v>
      </c>
      <c r="AL20" s="16">
        <v>2560.74629591652</v>
      </c>
      <c r="AM20" s="16">
        <v>2642.0420090048601</v>
      </c>
      <c r="AN20" s="16">
        <v>2657.5977288931499</v>
      </c>
      <c r="AO20" s="16">
        <v>2474.1133945833899</v>
      </c>
      <c r="AP20" s="16">
        <v>2833.6903112862301</v>
      </c>
      <c r="AQ20" s="16">
        <v>2963.28637615557</v>
      </c>
      <c r="AR20" s="72">
        <v>2784.9332019928802</v>
      </c>
      <c r="AS20" s="72">
        <v>2891.9724891135602</v>
      </c>
      <c r="AT20" s="72">
        <v>2902.9580842090099</v>
      </c>
      <c r="AU20" s="72">
        <v>2838.4562139873801</v>
      </c>
      <c r="AV20" s="72">
        <v>2979.69112456527</v>
      </c>
      <c r="AW20" s="72">
        <v>3111.0557401034198</v>
      </c>
      <c r="AX20" s="72">
        <v>2942.2246941241701</v>
      </c>
      <c r="AY20" s="72">
        <v>2723.89060955167</v>
      </c>
      <c r="AZ20" s="72">
        <v>2936.28031751757</v>
      </c>
      <c r="BA20" s="72">
        <v>2960.15707754715</v>
      </c>
      <c r="BB20" s="72">
        <v>2938.2269847243901</v>
      </c>
      <c r="BC20" s="72">
        <v>2905.96845736665</v>
      </c>
      <c r="BD20" s="72">
        <v>2869.9832580271</v>
      </c>
      <c r="BE20" s="72">
        <v>3172.1211514841798</v>
      </c>
      <c r="BF20" s="72">
        <v>3637.3880097327801</v>
      </c>
      <c r="BG20" s="72">
        <v>3966.0084613815702</v>
      </c>
      <c r="BH20" s="72">
        <v>4112.02915471703</v>
      </c>
      <c r="BI20" s="72">
        <v>3953.7896464845799</v>
      </c>
      <c r="BJ20" s="72">
        <v>4163.7470327855199</v>
      </c>
      <c r="BK20" s="72">
        <v>4780.6250934684003</v>
      </c>
      <c r="BL20" s="72">
        <v>5327.2960619707501</v>
      </c>
    </row>
    <row r="21" spans="1:64" s="19" customFormat="1" ht="17.100000000000001" customHeight="1" x14ac:dyDescent="0.2">
      <c r="A21" s="41" t="s">
        <v>74</v>
      </c>
      <c r="B21" s="16"/>
      <c r="C21" s="16"/>
      <c r="D21" s="16">
        <v>288.51581285031801</v>
      </c>
      <c r="E21" s="16">
        <v>300.27077680561803</v>
      </c>
      <c r="F21" s="16">
        <v>319.73880607920398</v>
      </c>
      <c r="G21" s="16">
        <v>348.060105818647</v>
      </c>
      <c r="H21" s="16">
        <v>354.36349484573901</v>
      </c>
      <c r="I21" s="16">
        <v>371.10249550419599</v>
      </c>
      <c r="J21" s="16">
        <v>366.94902129920303</v>
      </c>
      <c r="K21" s="16">
        <v>389.438907501919</v>
      </c>
      <c r="L21" s="16">
        <v>394.581630813385</v>
      </c>
      <c r="M21" s="16">
        <v>419.76434192284103</v>
      </c>
      <c r="N21" s="16">
        <v>482.36894563538499</v>
      </c>
      <c r="O21" s="16">
        <v>481.597874149956</v>
      </c>
      <c r="P21" s="16">
        <v>522.88793026923804</v>
      </c>
      <c r="Q21" s="16">
        <v>513.86023465066899</v>
      </c>
      <c r="R21" s="16">
        <v>519.59511988987799</v>
      </c>
      <c r="S21" s="16">
        <v>506.01934154841899</v>
      </c>
      <c r="T21" s="16">
        <v>537.87151122151897</v>
      </c>
      <c r="U21" s="16">
        <v>570.63938790086104</v>
      </c>
      <c r="V21" s="16">
        <v>560.94352113893603</v>
      </c>
      <c r="W21" s="16">
        <v>600.12527058930698</v>
      </c>
      <c r="X21" s="16">
        <v>619.06955878379802</v>
      </c>
      <c r="Y21" s="16">
        <v>626.71778029448899</v>
      </c>
      <c r="Z21" s="16">
        <v>647.57815642799096</v>
      </c>
      <c r="AA21" s="16">
        <v>657.78585272855003</v>
      </c>
      <c r="AB21" s="16">
        <v>664.94130596030698</v>
      </c>
      <c r="AC21" s="16">
        <v>686.69569144753405</v>
      </c>
      <c r="AD21" s="16">
        <v>752.59040476821394</v>
      </c>
      <c r="AE21" s="16">
        <v>794.52738201795205</v>
      </c>
      <c r="AF21" s="16">
        <v>820.99910459760895</v>
      </c>
      <c r="AG21" s="16">
        <v>861.71663990630702</v>
      </c>
      <c r="AH21" s="16">
        <v>842.59778282169304</v>
      </c>
      <c r="AI21" s="16">
        <v>865.270050580717</v>
      </c>
      <c r="AJ21" s="16">
        <v>848.76651545343395</v>
      </c>
      <c r="AK21" s="16">
        <v>895.968502908</v>
      </c>
      <c r="AL21" s="16">
        <v>923.47388286940202</v>
      </c>
      <c r="AM21" s="16">
        <v>957.72084504968097</v>
      </c>
      <c r="AN21" s="16">
        <v>995.15646005451902</v>
      </c>
      <c r="AO21" s="16">
        <v>997.48562332833603</v>
      </c>
      <c r="AP21" s="16">
        <v>1049.2137730516899</v>
      </c>
      <c r="AQ21" s="16">
        <v>1074.7517101071801</v>
      </c>
      <c r="AR21" s="72">
        <v>1094.12335093768</v>
      </c>
      <c r="AS21" s="72">
        <v>1078.99871326108</v>
      </c>
      <c r="AT21" s="72">
        <v>1133.50214749524</v>
      </c>
      <c r="AU21" s="72">
        <v>1216.1248826871399</v>
      </c>
      <c r="AV21" s="72">
        <v>1303.0870787930101</v>
      </c>
      <c r="AW21" s="72">
        <v>1221.1124395972499</v>
      </c>
      <c r="AX21" s="72">
        <v>1170.8467248486299</v>
      </c>
      <c r="AY21" s="72">
        <v>1088.7581305239501</v>
      </c>
      <c r="AZ21" s="72">
        <v>1339.03860297246</v>
      </c>
      <c r="BA21" s="72">
        <v>1167.9337974989401</v>
      </c>
      <c r="BB21" s="72">
        <v>1118.9772160586599</v>
      </c>
      <c r="BC21" s="72">
        <v>1173.79666972225</v>
      </c>
      <c r="BD21" s="72">
        <v>1185.82163808529</v>
      </c>
      <c r="BE21" s="72">
        <v>1268.50112496829</v>
      </c>
      <c r="BF21" s="72">
        <v>1327.2359745271101</v>
      </c>
      <c r="BG21" s="72">
        <v>1401.11114527775</v>
      </c>
      <c r="BH21" s="72">
        <v>1496.58834882574</v>
      </c>
      <c r="BI21" s="72">
        <v>1665.8836551997399</v>
      </c>
      <c r="BJ21" s="72">
        <v>1803.5467967612699</v>
      </c>
      <c r="BK21" s="72">
        <v>1778.14994889696</v>
      </c>
      <c r="BL21" s="72">
        <v>1698.6787270300399</v>
      </c>
    </row>
    <row r="22" spans="1:64" s="19" customFormat="1" ht="17.100000000000001" customHeight="1" x14ac:dyDescent="0.2">
      <c r="A22" s="41" t="s">
        <v>75</v>
      </c>
      <c r="B22" s="16"/>
      <c r="C22" s="16"/>
      <c r="D22" s="16">
        <v>248.362077414612</v>
      </c>
      <c r="E22" s="16">
        <v>226.90075538421101</v>
      </c>
      <c r="F22" s="16">
        <v>225.58901769084201</v>
      </c>
      <c r="G22" s="16">
        <v>246.82347630530401</v>
      </c>
      <c r="H22" s="16">
        <v>286.83418532450997</v>
      </c>
      <c r="I22" s="16">
        <v>330.31706776693198</v>
      </c>
      <c r="J22" s="16">
        <v>323.71259617542501</v>
      </c>
      <c r="K22" s="16">
        <v>327.74061259434899</v>
      </c>
      <c r="L22" s="16">
        <v>314.06293144959699</v>
      </c>
      <c r="M22" s="16">
        <v>345.70405579779299</v>
      </c>
      <c r="N22" s="16">
        <v>384.43985455446398</v>
      </c>
      <c r="O22" s="16">
        <v>404.518669097616</v>
      </c>
      <c r="P22" s="16">
        <v>429.40015621454302</v>
      </c>
      <c r="Q22" s="16">
        <v>436.17800267602598</v>
      </c>
      <c r="R22" s="16">
        <v>418.42334082859702</v>
      </c>
      <c r="S22" s="16">
        <v>441.44614221760401</v>
      </c>
      <c r="T22" s="16">
        <v>471.24078492430601</v>
      </c>
      <c r="U22" s="16">
        <v>429.48210905403198</v>
      </c>
      <c r="V22" s="16">
        <v>487.24659977871403</v>
      </c>
      <c r="W22" s="16">
        <v>517.59482554262399</v>
      </c>
      <c r="X22" s="16">
        <v>536.74181187481395</v>
      </c>
      <c r="Y22" s="16">
        <v>536.03153733485101</v>
      </c>
      <c r="Z22" s="16">
        <v>607.45174869356197</v>
      </c>
      <c r="AA22" s="16">
        <v>575.61199893369405</v>
      </c>
      <c r="AB22" s="16">
        <v>560.41773672978502</v>
      </c>
      <c r="AC22" s="16">
        <v>545.92798553622697</v>
      </c>
      <c r="AD22" s="16">
        <v>561.03912028165405</v>
      </c>
      <c r="AE22" s="16">
        <v>567.42736553359305</v>
      </c>
      <c r="AF22" s="16">
        <v>581.33776502294995</v>
      </c>
      <c r="AG22" s="16">
        <v>615.42837578495596</v>
      </c>
      <c r="AH22" s="16">
        <v>678.14181994922603</v>
      </c>
      <c r="AI22" s="16">
        <v>626.24191231656096</v>
      </c>
      <c r="AJ22" s="16">
        <v>719.23079420978797</v>
      </c>
      <c r="AK22" s="16">
        <v>786.81274147121098</v>
      </c>
      <c r="AL22" s="16">
        <v>820.31242032161799</v>
      </c>
      <c r="AM22" s="16">
        <v>891.11218509207504</v>
      </c>
      <c r="AN22" s="16">
        <v>928.24015864568605</v>
      </c>
      <c r="AO22" s="16">
        <v>914.44421751791299</v>
      </c>
      <c r="AP22" s="16">
        <v>905.01766471903602</v>
      </c>
      <c r="AQ22" s="16">
        <v>914.27568036195305</v>
      </c>
      <c r="AR22" s="72">
        <v>956.21435368130096</v>
      </c>
      <c r="AS22" s="72">
        <v>927.35089516489302</v>
      </c>
      <c r="AT22" s="72">
        <v>945.82286511388202</v>
      </c>
      <c r="AU22" s="72">
        <v>985.39518553257199</v>
      </c>
      <c r="AV22" s="72">
        <v>1089.45295787645</v>
      </c>
      <c r="AW22" s="72">
        <v>1069.52613442541</v>
      </c>
      <c r="AX22" s="72">
        <v>974.63927576422202</v>
      </c>
      <c r="AY22" s="72">
        <v>506.30785020482199</v>
      </c>
      <c r="AZ22" s="72">
        <v>816.53221529408802</v>
      </c>
      <c r="BA22" s="72">
        <v>820.39915450530998</v>
      </c>
      <c r="BB22" s="72">
        <v>979.042908327899</v>
      </c>
      <c r="BC22" s="72">
        <v>921.80761761386304</v>
      </c>
      <c r="BD22" s="72">
        <v>869.06356829659205</v>
      </c>
      <c r="BE22" s="72">
        <v>990.47563039650095</v>
      </c>
      <c r="BF22" s="72">
        <v>828.37899067906005</v>
      </c>
      <c r="BG22" s="72">
        <v>889.00722038375397</v>
      </c>
      <c r="BH22" s="72">
        <v>900.85356212902605</v>
      </c>
      <c r="BI22" s="72">
        <v>960.86210484339404</v>
      </c>
      <c r="BJ22" s="72">
        <v>930.23838143566104</v>
      </c>
      <c r="BK22" s="72">
        <v>1207.16004472086</v>
      </c>
      <c r="BL22" s="72">
        <v>1189.3641133738799</v>
      </c>
    </row>
    <row r="23" spans="1:64" s="19" customFormat="1" ht="17.100000000000001" customHeight="1" x14ac:dyDescent="0.2">
      <c r="A23" s="41" t="s">
        <v>76</v>
      </c>
      <c r="B23" s="16"/>
      <c r="C23" s="16"/>
      <c r="D23" s="16">
        <v>-9.7946914462049097</v>
      </c>
      <c r="E23" s="16">
        <v>-14.7929056685786</v>
      </c>
      <c r="F23" s="16">
        <v>3.5146388122938301</v>
      </c>
      <c r="G23" s="16">
        <v>20.774164095715101</v>
      </c>
      <c r="H23" s="16">
        <v>82.028134188541998</v>
      </c>
      <c r="I23" s="16">
        <v>116.887503301485</v>
      </c>
      <c r="J23" s="16">
        <v>132.43131017856101</v>
      </c>
      <c r="K23" s="16">
        <v>150.534984784561</v>
      </c>
      <c r="L23" s="16">
        <v>153.47083598621299</v>
      </c>
      <c r="M23" s="16">
        <v>159.67548739298601</v>
      </c>
      <c r="N23" s="16">
        <v>177.767719755641</v>
      </c>
      <c r="O23" s="16">
        <v>216.80745442416901</v>
      </c>
      <c r="P23" s="16">
        <v>215.11692859948701</v>
      </c>
      <c r="Q23" s="16">
        <v>240.224933340626</v>
      </c>
      <c r="R23" s="16">
        <v>265.94620223001698</v>
      </c>
      <c r="S23" s="16">
        <v>271.85608081385499</v>
      </c>
      <c r="T23" s="16">
        <v>283.82114514932101</v>
      </c>
      <c r="U23" s="16">
        <v>316.409936611896</v>
      </c>
      <c r="V23" s="16">
        <v>373.74020346497599</v>
      </c>
      <c r="W23" s="16">
        <v>407.36711660500202</v>
      </c>
      <c r="X23" s="16">
        <v>450.25786069967103</v>
      </c>
      <c r="Y23" s="16">
        <v>462.60028753101602</v>
      </c>
      <c r="Z23" s="16">
        <v>441.74630168805697</v>
      </c>
      <c r="AA23" s="16">
        <v>456.47669027690102</v>
      </c>
      <c r="AB23" s="16">
        <v>412.38500472436698</v>
      </c>
      <c r="AC23" s="16">
        <v>421.15684852568802</v>
      </c>
      <c r="AD23" s="16">
        <v>445.191874413633</v>
      </c>
      <c r="AE23" s="16">
        <v>469.61878754364898</v>
      </c>
      <c r="AF23" s="16">
        <v>530.68076955696995</v>
      </c>
      <c r="AG23" s="16">
        <v>574.58685677129904</v>
      </c>
      <c r="AH23" s="16">
        <v>530.69871915552096</v>
      </c>
      <c r="AI23" s="16">
        <v>639.10402024918596</v>
      </c>
      <c r="AJ23" s="16">
        <v>555.486643988884</v>
      </c>
      <c r="AK23" s="16">
        <v>543.43646991861999</v>
      </c>
      <c r="AL23" s="16">
        <v>533.65917429839806</v>
      </c>
      <c r="AM23" s="16">
        <v>496.46389601430701</v>
      </c>
      <c r="AN23" s="16">
        <v>455.303738063639</v>
      </c>
      <c r="AO23" s="16">
        <v>462.583344546999</v>
      </c>
      <c r="AP23" s="16">
        <v>500.68997502986099</v>
      </c>
      <c r="AQ23" s="16">
        <v>545.30748649175496</v>
      </c>
      <c r="AR23" s="72">
        <v>561.28123751462704</v>
      </c>
      <c r="AS23" s="72">
        <v>590.45004409888497</v>
      </c>
      <c r="AT23" s="72">
        <v>609.09071442864001</v>
      </c>
      <c r="AU23" s="72">
        <v>636.29060409399699</v>
      </c>
      <c r="AV23" s="72">
        <v>672.75003874317804</v>
      </c>
      <c r="AW23" s="72">
        <v>683.34825579554104</v>
      </c>
      <c r="AX23" s="72">
        <v>613.94112797684295</v>
      </c>
      <c r="AY23" s="72">
        <v>583.988736082184</v>
      </c>
      <c r="AZ23" s="72">
        <v>612.96197785049503</v>
      </c>
      <c r="BA23" s="72">
        <v>644.16251136279197</v>
      </c>
      <c r="BB23" s="72">
        <v>693.36687186268102</v>
      </c>
      <c r="BC23" s="72">
        <v>726.47817798003302</v>
      </c>
      <c r="BD23" s="72">
        <v>671.58877064237095</v>
      </c>
      <c r="BE23" s="72">
        <v>684.17602439194502</v>
      </c>
      <c r="BF23" s="72">
        <v>693.90109251578497</v>
      </c>
      <c r="BG23" s="72">
        <v>694.58806328045898</v>
      </c>
      <c r="BH23" s="72">
        <v>661.90010992035502</v>
      </c>
      <c r="BI23" s="72">
        <v>670.48850614355001</v>
      </c>
      <c r="BJ23" s="72">
        <v>715.18949510004302</v>
      </c>
      <c r="BK23" s="72">
        <v>787.78338801085897</v>
      </c>
      <c r="BL23" s="72">
        <v>871.97519435482502</v>
      </c>
    </row>
    <row r="24" spans="1:64" s="19" customFormat="1" ht="17.100000000000001" customHeight="1" x14ac:dyDescent="0.2">
      <c r="A24" s="41" t="s">
        <v>77</v>
      </c>
      <c r="B24" s="16"/>
      <c r="C24" s="16"/>
      <c r="D24" s="16">
        <v>192.37591145152899</v>
      </c>
      <c r="E24" s="16">
        <v>226.87849917792701</v>
      </c>
      <c r="F24" s="16">
        <v>235.06444495980901</v>
      </c>
      <c r="G24" s="16">
        <v>208.81480243866801</v>
      </c>
      <c r="H24" s="16">
        <v>182.87611827262401</v>
      </c>
      <c r="I24" s="16">
        <v>222.04224965501001</v>
      </c>
      <c r="J24" s="16">
        <v>234.15084187308199</v>
      </c>
      <c r="K24" s="16">
        <v>239.23712550218301</v>
      </c>
      <c r="L24" s="16">
        <v>322.01451435834002</v>
      </c>
      <c r="M24" s="16">
        <v>278.551731859082</v>
      </c>
      <c r="N24" s="16">
        <v>260.873185280153</v>
      </c>
      <c r="O24" s="16">
        <v>314.06879664607999</v>
      </c>
      <c r="P24" s="16">
        <v>299.86050901327599</v>
      </c>
      <c r="Q24" s="16">
        <v>278.39325220246002</v>
      </c>
      <c r="R24" s="16">
        <v>292.65221007738398</v>
      </c>
      <c r="S24" s="16">
        <v>283.49258615578498</v>
      </c>
      <c r="T24" s="16">
        <v>307.40324122523202</v>
      </c>
      <c r="U24" s="16">
        <v>323.58411630178199</v>
      </c>
      <c r="V24" s="16">
        <v>347.78324761141999</v>
      </c>
      <c r="W24" s="16">
        <v>371.23419261352001</v>
      </c>
      <c r="X24" s="16">
        <v>404.573692648134</v>
      </c>
      <c r="Y24" s="16">
        <v>450.80837016547002</v>
      </c>
      <c r="Z24" s="16">
        <v>492.445704509753</v>
      </c>
      <c r="AA24" s="16">
        <v>526.21672799556995</v>
      </c>
      <c r="AB24" s="16">
        <v>506.58630920445597</v>
      </c>
      <c r="AC24" s="16">
        <v>621.75806331915101</v>
      </c>
      <c r="AD24" s="16">
        <v>582.24194228823001</v>
      </c>
      <c r="AE24" s="16">
        <v>592.56396687762401</v>
      </c>
      <c r="AF24" s="16">
        <v>667.69293533804796</v>
      </c>
      <c r="AG24" s="16">
        <v>690.82247794884802</v>
      </c>
      <c r="AH24" s="16">
        <v>709.79027471920597</v>
      </c>
      <c r="AI24" s="16">
        <v>694.59548202202598</v>
      </c>
      <c r="AJ24" s="16">
        <v>683.71406396103396</v>
      </c>
      <c r="AK24" s="16">
        <v>672.75897500388896</v>
      </c>
      <c r="AL24" s="16">
        <v>754.91572679677699</v>
      </c>
      <c r="AM24" s="16">
        <v>760.18695469382396</v>
      </c>
      <c r="AN24" s="16">
        <v>753.45656911310004</v>
      </c>
      <c r="AO24" s="16">
        <v>788.67565344108095</v>
      </c>
      <c r="AP24" s="16">
        <v>747.67085709820003</v>
      </c>
      <c r="AQ24" s="16">
        <v>778.57887765791497</v>
      </c>
      <c r="AR24" s="72">
        <v>755.65677555759203</v>
      </c>
      <c r="AS24" s="72">
        <v>820.42174843606597</v>
      </c>
      <c r="AT24" s="72">
        <v>891.58035826102002</v>
      </c>
      <c r="AU24" s="72">
        <v>997.24124389564895</v>
      </c>
      <c r="AV24" s="72">
        <v>1051.2017626371901</v>
      </c>
      <c r="AW24" s="72">
        <v>1087.9775516546999</v>
      </c>
      <c r="AX24" s="72">
        <v>963.83320432149003</v>
      </c>
      <c r="AY24" s="72">
        <v>711.05527334943702</v>
      </c>
      <c r="AZ24" s="72">
        <v>1076.2421410330901</v>
      </c>
      <c r="BA24" s="72">
        <v>986.56747752320905</v>
      </c>
      <c r="BB24" s="72">
        <v>1045.656108096</v>
      </c>
      <c r="BC24" s="72">
        <v>994.33903512770303</v>
      </c>
      <c r="BD24" s="72">
        <v>1096.9012085925301</v>
      </c>
      <c r="BE24" s="72">
        <v>1119.37529477625</v>
      </c>
      <c r="BF24" s="72">
        <v>1223.78547408023</v>
      </c>
      <c r="BG24" s="72">
        <v>1223.6322325656199</v>
      </c>
      <c r="BH24" s="72">
        <v>1273.1148309182299</v>
      </c>
      <c r="BI24" s="72">
        <v>1534.7778040421199</v>
      </c>
      <c r="BJ24" s="72">
        <v>902.07211761866199</v>
      </c>
      <c r="BK24" s="72">
        <v>1439.9490294034099</v>
      </c>
      <c r="BL24" s="72">
        <v>1394.5995831882799</v>
      </c>
    </row>
    <row r="25" spans="1:64" s="19" customFormat="1" ht="17.100000000000001" customHeight="1" x14ac:dyDescent="0.2">
      <c r="A25" s="41" t="s">
        <v>20</v>
      </c>
      <c r="B25" s="16"/>
      <c r="C25" s="16"/>
      <c r="D25" s="16">
        <v>763.91109344425604</v>
      </c>
      <c r="E25" s="16">
        <v>771.21755204265105</v>
      </c>
      <c r="F25" s="16">
        <v>765.75335326313905</v>
      </c>
      <c r="G25" s="16">
        <v>771.65376744775801</v>
      </c>
      <c r="H25" s="16">
        <v>792.09697103303597</v>
      </c>
      <c r="I25" s="16">
        <v>831.53771882013802</v>
      </c>
      <c r="J25" s="16">
        <v>858.485443536091</v>
      </c>
      <c r="K25" s="16">
        <v>888.89546038958599</v>
      </c>
      <c r="L25" s="16">
        <v>904.68762443068204</v>
      </c>
      <c r="M25" s="16">
        <v>866.40166118888499</v>
      </c>
      <c r="N25" s="16">
        <v>897.21468382467799</v>
      </c>
      <c r="O25" s="16">
        <v>905.67803235057795</v>
      </c>
      <c r="P25" s="16">
        <v>927.49801741311205</v>
      </c>
      <c r="Q25" s="16">
        <v>952.27292104673199</v>
      </c>
      <c r="R25" s="16">
        <v>972.47936439472198</v>
      </c>
      <c r="S25" s="16">
        <v>1045.3019536137799</v>
      </c>
      <c r="T25" s="16">
        <v>1027.73339879031</v>
      </c>
      <c r="U25" s="16">
        <v>1050.80984050752</v>
      </c>
      <c r="V25" s="16">
        <v>1091.43307464401</v>
      </c>
      <c r="W25" s="16">
        <v>1108.30260664962</v>
      </c>
      <c r="X25" s="16">
        <v>1151.27984223673</v>
      </c>
      <c r="Y25" s="16">
        <v>1195.65116623214</v>
      </c>
      <c r="Z25" s="16">
        <v>1229.2203168523299</v>
      </c>
      <c r="AA25" s="16">
        <v>1256.51035940359</v>
      </c>
      <c r="AB25" s="16">
        <v>1300.41095143548</v>
      </c>
      <c r="AC25" s="16">
        <v>1340.9942511562799</v>
      </c>
      <c r="AD25" s="16">
        <v>1385.9747360968099</v>
      </c>
      <c r="AE25" s="16">
        <v>1454.7270106907699</v>
      </c>
      <c r="AF25" s="16">
        <v>1517.9227709353199</v>
      </c>
      <c r="AG25" s="16">
        <v>1527.7359993089501</v>
      </c>
      <c r="AH25" s="16">
        <v>1552.6032765387499</v>
      </c>
      <c r="AI25" s="16">
        <v>1571.12158454429</v>
      </c>
      <c r="AJ25" s="16">
        <v>1567.5691907709599</v>
      </c>
      <c r="AK25" s="16">
        <v>1600.53412754598</v>
      </c>
      <c r="AL25" s="16">
        <v>1642.58802582826</v>
      </c>
      <c r="AM25" s="16">
        <v>1705.52162139046</v>
      </c>
      <c r="AN25" s="16">
        <v>1764.0343338871201</v>
      </c>
      <c r="AO25" s="16">
        <v>1844.82384993655</v>
      </c>
      <c r="AP25" s="16">
        <v>1878.5857807289599</v>
      </c>
      <c r="AQ25" s="16">
        <v>1936.75212821329</v>
      </c>
      <c r="AR25" s="72">
        <v>2030.8721660818901</v>
      </c>
      <c r="AS25" s="72">
        <v>2063.4654202083798</v>
      </c>
      <c r="AT25" s="72">
        <v>2101.5435390849102</v>
      </c>
      <c r="AU25" s="72">
        <v>2096.38159046592</v>
      </c>
      <c r="AV25" s="72">
        <v>2179.36289526985</v>
      </c>
      <c r="AW25" s="72">
        <v>2154.62117099436</v>
      </c>
      <c r="AX25" s="72">
        <v>2276.2781164481798</v>
      </c>
      <c r="AY25" s="72">
        <v>2295.89889905685</v>
      </c>
      <c r="AZ25" s="72">
        <v>2278.7458637939999</v>
      </c>
      <c r="BA25" s="72">
        <v>2287.9653301776798</v>
      </c>
      <c r="BB25" s="72">
        <v>2319.0401929182799</v>
      </c>
      <c r="BC25" s="72">
        <v>2386.1131319579099</v>
      </c>
      <c r="BD25" s="72">
        <v>2445.0300941752398</v>
      </c>
      <c r="BE25" s="72">
        <v>2525.0782904614298</v>
      </c>
      <c r="BF25" s="72">
        <v>2583.9262392627002</v>
      </c>
      <c r="BG25" s="72">
        <v>2658.5635891346701</v>
      </c>
      <c r="BH25" s="72">
        <v>2740.2833763256699</v>
      </c>
      <c r="BI25" s="72">
        <v>2787.3084094553601</v>
      </c>
      <c r="BJ25" s="72">
        <v>2813.7703221494098</v>
      </c>
      <c r="BK25" s="72">
        <v>2866.4609989984301</v>
      </c>
      <c r="BL25" s="72">
        <v>2875.0586562990102</v>
      </c>
    </row>
    <row r="26" spans="1:64" s="19" customFormat="1" ht="17.100000000000001" customHeight="1" x14ac:dyDescent="0.2">
      <c r="A26" s="41" t="s">
        <v>79</v>
      </c>
      <c r="B26" s="16"/>
      <c r="C26" s="16"/>
      <c r="D26" s="16">
        <v>-109.539843477869</v>
      </c>
      <c r="E26" s="16">
        <v>-47.784692806890497</v>
      </c>
      <c r="F26" s="16">
        <v>71.085296715141197</v>
      </c>
      <c r="G26" s="16">
        <v>80.961297252041106</v>
      </c>
      <c r="H26" s="16">
        <v>149.98775567113</v>
      </c>
      <c r="I26" s="16">
        <v>250.13614154990199</v>
      </c>
      <c r="J26" s="16">
        <v>1025.8321144670999</v>
      </c>
      <c r="K26" s="16">
        <v>982.31144988932795</v>
      </c>
      <c r="L26" s="16">
        <v>1090.71285276616</v>
      </c>
      <c r="M26" s="16">
        <v>948.38651003241705</v>
      </c>
      <c r="N26" s="16">
        <v>662.96179416349798</v>
      </c>
      <c r="O26" s="16">
        <v>765.35339075334798</v>
      </c>
      <c r="P26" s="16">
        <v>671.33672651803397</v>
      </c>
      <c r="Q26" s="16">
        <v>666.35780618148999</v>
      </c>
      <c r="R26" s="16">
        <v>857.58717051682299</v>
      </c>
      <c r="S26" s="16">
        <v>768.311581306775</v>
      </c>
      <c r="T26" s="16">
        <v>762.85783425581997</v>
      </c>
      <c r="U26" s="16">
        <v>769.67424496451099</v>
      </c>
      <c r="V26" s="16">
        <v>650.92127036903901</v>
      </c>
      <c r="W26" s="16">
        <v>813.40942218419195</v>
      </c>
      <c r="X26" s="16">
        <v>625.654490592358</v>
      </c>
      <c r="Y26" s="16">
        <v>753.360496020558</v>
      </c>
      <c r="Z26" s="16">
        <v>849.08582865703704</v>
      </c>
      <c r="AA26" s="16">
        <v>825.63055222333298</v>
      </c>
      <c r="AB26" s="16">
        <v>718.41572812238098</v>
      </c>
      <c r="AC26" s="16">
        <v>661.78640748898999</v>
      </c>
      <c r="AD26" s="16">
        <v>699.46337187252198</v>
      </c>
      <c r="AE26" s="16">
        <v>648.95497852181597</v>
      </c>
      <c r="AF26" s="16">
        <v>654.40776706403403</v>
      </c>
      <c r="AG26" s="16">
        <v>739.57333124695106</v>
      </c>
      <c r="AH26" s="16">
        <v>668.93351025829804</v>
      </c>
      <c r="AI26" s="16">
        <v>650.98100683611904</v>
      </c>
      <c r="AJ26" s="16">
        <v>636.71454787098196</v>
      </c>
      <c r="AK26" s="16">
        <v>577.53099484997006</v>
      </c>
      <c r="AL26" s="16">
        <v>550.85683255313802</v>
      </c>
      <c r="AM26" s="16">
        <v>571.24071939398402</v>
      </c>
      <c r="AN26" s="16">
        <v>634.72759990383702</v>
      </c>
      <c r="AO26" s="16">
        <v>633.58163642899206</v>
      </c>
      <c r="AP26" s="16">
        <v>646.34822213389998</v>
      </c>
      <c r="AQ26" s="16">
        <v>685.45780189328605</v>
      </c>
      <c r="AR26" s="72">
        <v>642.92286921704704</v>
      </c>
      <c r="AS26" s="72">
        <v>596.73550559608896</v>
      </c>
      <c r="AT26" s="72">
        <v>699.01477033834101</v>
      </c>
      <c r="AU26" s="72">
        <v>809.38022738946995</v>
      </c>
      <c r="AV26" s="72">
        <v>876.16855096456595</v>
      </c>
      <c r="AW26" s="72">
        <v>794.20348417733896</v>
      </c>
      <c r="AX26" s="72">
        <v>542.80335017008997</v>
      </c>
      <c r="AY26" s="72">
        <v>686.32796183800804</v>
      </c>
      <c r="AZ26" s="72">
        <v>614.89369828814301</v>
      </c>
      <c r="BA26" s="72">
        <v>723.351970135589</v>
      </c>
      <c r="BB26" s="72">
        <v>818.47263216529302</v>
      </c>
      <c r="BC26" s="72">
        <v>803.28324362442697</v>
      </c>
      <c r="BD26" s="72">
        <v>810.23780853404401</v>
      </c>
      <c r="BE26" s="72">
        <v>772.25124460515303</v>
      </c>
      <c r="BF26" s="72">
        <v>755.69072555986099</v>
      </c>
      <c r="BG26" s="72">
        <v>791.76305776924903</v>
      </c>
      <c r="BH26" s="72">
        <v>1316.56706990317</v>
      </c>
      <c r="BI26" s="72">
        <v>995.54504987928703</v>
      </c>
      <c r="BJ26" s="72">
        <v>1024.22089103698</v>
      </c>
      <c r="BK26" s="72">
        <v>945.02659649603902</v>
      </c>
      <c r="BL26" s="72">
        <v>741.287431354555</v>
      </c>
    </row>
    <row r="27" spans="1:64" s="19" customFormat="1" ht="17.100000000000001" customHeight="1" x14ac:dyDescent="0.2">
      <c r="A27" s="41" t="s">
        <v>83</v>
      </c>
      <c r="B27" s="16"/>
      <c r="C27" s="16"/>
      <c r="D27" s="16">
        <v>-3.7947881763689799</v>
      </c>
      <c r="E27" s="16">
        <v>-2.0201490195124001</v>
      </c>
      <c r="F27" s="16">
        <v>2.8036563511527599</v>
      </c>
      <c r="G27" s="16">
        <v>3.1940310592984602</v>
      </c>
      <c r="H27" s="16">
        <v>206.566687109366</v>
      </c>
      <c r="I27" s="16">
        <v>224.08847327436499</v>
      </c>
      <c r="J27" s="16">
        <v>263.42024813770598</v>
      </c>
      <c r="K27" s="16">
        <v>318.75830516890301</v>
      </c>
      <c r="L27" s="16">
        <v>377.53069992024399</v>
      </c>
      <c r="M27" s="16">
        <v>449.28537393467599</v>
      </c>
      <c r="N27" s="16">
        <v>449.39920394844398</v>
      </c>
      <c r="O27" s="16">
        <v>481.40383862667198</v>
      </c>
      <c r="P27" s="16">
        <v>457.79489976388402</v>
      </c>
      <c r="Q27" s="16">
        <v>427.78641736346998</v>
      </c>
      <c r="R27" s="16">
        <v>389.66572182602403</v>
      </c>
      <c r="S27" s="16">
        <v>358.74671059617901</v>
      </c>
      <c r="T27" s="16">
        <v>343.93485789036401</v>
      </c>
      <c r="U27" s="16">
        <v>322.85211801435099</v>
      </c>
      <c r="V27" s="16">
        <v>313.160567615628</v>
      </c>
      <c r="W27" s="16">
        <v>304.23189068584998</v>
      </c>
      <c r="X27" s="16">
        <v>311.05404161189</v>
      </c>
      <c r="Y27" s="16">
        <v>334.90067490833297</v>
      </c>
      <c r="Z27" s="16">
        <v>387.27925292770499</v>
      </c>
      <c r="AA27" s="16">
        <v>465.452644584187</v>
      </c>
      <c r="AB27" s="16">
        <v>539.40331413016702</v>
      </c>
      <c r="AC27" s="16">
        <v>606.95837682855904</v>
      </c>
      <c r="AD27" s="16">
        <v>629.92392969853495</v>
      </c>
      <c r="AE27" s="16">
        <v>584.55224570615496</v>
      </c>
      <c r="AF27" s="16">
        <v>506.96115973201199</v>
      </c>
      <c r="AG27" s="16">
        <v>457.00950262117499</v>
      </c>
      <c r="AH27" s="16">
        <v>383.13976593334502</v>
      </c>
      <c r="AI27" s="16">
        <v>405.05527431639001</v>
      </c>
      <c r="AJ27" s="16">
        <v>437.13938451725897</v>
      </c>
      <c r="AK27" s="16">
        <v>472.75039668582599</v>
      </c>
      <c r="AL27" s="16">
        <v>492.26974918762897</v>
      </c>
      <c r="AM27" s="16">
        <v>500.28943610284898</v>
      </c>
      <c r="AN27" s="16">
        <v>488.32986588913599</v>
      </c>
      <c r="AO27" s="16">
        <v>486.20052667440001</v>
      </c>
      <c r="AP27" s="16">
        <v>506.34274489175402</v>
      </c>
      <c r="AQ27" s="16">
        <v>531.88605109126399</v>
      </c>
      <c r="AR27" s="72">
        <v>558.39787797234897</v>
      </c>
      <c r="AS27" s="72">
        <v>578.61608603690195</v>
      </c>
      <c r="AT27" s="72">
        <v>610.65797366214099</v>
      </c>
      <c r="AU27" s="72">
        <v>635.24208518492901</v>
      </c>
      <c r="AV27" s="72">
        <v>652.22199743016495</v>
      </c>
      <c r="AW27" s="72">
        <v>666.74363839975501</v>
      </c>
      <c r="AX27" s="72">
        <v>627.41498948766298</v>
      </c>
      <c r="AY27" s="72">
        <v>630.63751374984497</v>
      </c>
      <c r="AZ27" s="72">
        <v>677.74640601445799</v>
      </c>
      <c r="BA27" s="72">
        <v>701.23399140857998</v>
      </c>
      <c r="BB27" s="72">
        <v>723.05228740308098</v>
      </c>
      <c r="BC27" s="72">
        <v>736.89271189430099</v>
      </c>
      <c r="BD27" s="72">
        <v>754.26276113793199</v>
      </c>
      <c r="BE27" s="72">
        <v>782.84167897264399</v>
      </c>
      <c r="BF27" s="72">
        <v>796.15384380252794</v>
      </c>
      <c r="BG27" s="72">
        <v>825.99335340679795</v>
      </c>
      <c r="BH27" s="72">
        <v>925.253926260453</v>
      </c>
      <c r="BI27" s="72">
        <v>923.40749710783405</v>
      </c>
      <c r="BJ27" s="72">
        <v>963.24172832617398</v>
      </c>
      <c r="BK27" s="72">
        <v>976.01967895697305</v>
      </c>
      <c r="BL27" s="72">
        <v>931.16080014702197</v>
      </c>
    </row>
    <row r="28" spans="1:64" s="19" customFormat="1" ht="17.100000000000001" customHeight="1" x14ac:dyDescent="0.2">
      <c r="A28" s="41" t="s">
        <v>23</v>
      </c>
      <c r="B28" s="16"/>
      <c r="C28" s="16"/>
      <c r="D28" s="16">
        <v>142.95665768461799</v>
      </c>
      <c r="E28" s="16">
        <v>162.012692023261</v>
      </c>
      <c r="F28" s="16">
        <v>190.32151563293999</v>
      </c>
      <c r="G28" s="16">
        <v>240.30481486766601</v>
      </c>
      <c r="H28" s="16">
        <v>191.57832196168499</v>
      </c>
      <c r="I28" s="16">
        <v>214.04576523466699</v>
      </c>
      <c r="J28" s="16">
        <v>244.96960018723399</v>
      </c>
      <c r="K28" s="16">
        <v>275.80442789983198</v>
      </c>
      <c r="L28" s="16">
        <v>333.592854087631</v>
      </c>
      <c r="M28" s="16">
        <v>322.18141349077001</v>
      </c>
      <c r="N28" s="16">
        <v>312.59363640934299</v>
      </c>
      <c r="O28" s="16">
        <v>306.29203185918101</v>
      </c>
      <c r="P28" s="16">
        <v>302.32171530943998</v>
      </c>
      <c r="Q28" s="16">
        <v>299.35098278233301</v>
      </c>
      <c r="R28" s="16">
        <v>280.79371895592101</v>
      </c>
      <c r="S28" s="16">
        <v>292.47319246159202</v>
      </c>
      <c r="T28" s="16">
        <v>299.02815411600602</v>
      </c>
      <c r="U28" s="16">
        <v>293.37596719325001</v>
      </c>
      <c r="V28" s="16">
        <v>297.414571510033</v>
      </c>
      <c r="W28" s="16">
        <v>288.38087420978098</v>
      </c>
      <c r="X28" s="16">
        <v>263.989672947575</v>
      </c>
      <c r="Y28" s="16">
        <v>268.08685562184098</v>
      </c>
      <c r="Z28" s="16">
        <v>310.48257762985997</v>
      </c>
      <c r="AA28" s="16">
        <v>349.54211143886101</v>
      </c>
      <c r="AB28" s="16">
        <v>405.16521186884199</v>
      </c>
      <c r="AC28" s="16">
        <v>465.75506629464297</v>
      </c>
      <c r="AD28" s="16">
        <v>480.99022464166598</v>
      </c>
      <c r="AE28" s="16">
        <v>486.37043559975302</v>
      </c>
      <c r="AF28" s="16">
        <v>504.94219860690703</v>
      </c>
      <c r="AG28" s="16">
        <v>520.90730102325904</v>
      </c>
      <c r="AH28" s="16">
        <v>529.04918424699099</v>
      </c>
      <c r="AI28" s="16">
        <v>607.91857028965296</v>
      </c>
      <c r="AJ28" s="16">
        <v>608.99187564928195</v>
      </c>
      <c r="AK28" s="16">
        <v>643.93935576777699</v>
      </c>
      <c r="AL28" s="16">
        <v>678.74577691185004</v>
      </c>
      <c r="AM28" s="16">
        <v>752.00927802738499</v>
      </c>
      <c r="AN28" s="16">
        <v>764.57097389133105</v>
      </c>
      <c r="AO28" s="16">
        <v>772.89096700575101</v>
      </c>
      <c r="AP28" s="16">
        <v>763.70170273954</v>
      </c>
      <c r="AQ28" s="16">
        <v>750.97605001065597</v>
      </c>
      <c r="AR28" s="72">
        <v>792.24196832779603</v>
      </c>
      <c r="AS28" s="72">
        <v>774.88505273659098</v>
      </c>
      <c r="AT28" s="72">
        <v>818.11230897328505</v>
      </c>
      <c r="AU28" s="72">
        <v>876.38730519620196</v>
      </c>
      <c r="AV28" s="72">
        <v>920.00581207264395</v>
      </c>
      <c r="AW28" s="72">
        <v>961.02410541513996</v>
      </c>
      <c r="AX28" s="72">
        <v>969.97391699348702</v>
      </c>
      <c r="AY28" s="72">
        <v>1020.80121078947</v>
      </c>
      <c r="AZ28" s="72">
        <v>1059.93527712113</v>
      </c>
      <c r="BA28" s="72">
        <v>1096.49005608837</v>
      </c>
      <c r="BB28" s="72">
        <v>1202.6431219598801</v>
      </c>
      <c r="BC28" s="72">
        <v>1098.8717986809199</v>
      </c>
      <c r="BD28" s="72">
        <v>1137.47525694977</v>
      </c>
      <c r="BE28" s="72">
        <v>1167.14519085131</v>
      </c>
      <c r="BF28" s="72">
        <v>1199.3778511323201</v>
      </c>
      <c r="BG28" s="72">
        <v>1282.2395215716599</v>
      </c>
      <c r="BH28" s="72">
        <v>1341.6395172682501</v>
      </c>
      <c r="BI28" s="72">
        <v>1352.36457017522</v>
      </c>
      <c r="BJ28" s="72">
        <v>1178.90735295645</v>
      </c>
      <c r="BK28" s="72">
        <v>1375.7958686396501</v>
      </c>
      <c r="BL28" s="72">
        <v>1104.43787672537</v>
      </c>
    </row>
    <row r="29" spans="1:64" s="19" customFormat="1" ht="17.100000000000001" customHeight="1" x14ac:dyDescent="0.2">
      <c r="A29" s="41" t="s">
        <v>24</v>
      </c>
      <c r="B29" s="16"/>
      <c r="C29" s="16"/>
      <c r="D29" s="16">
        <v>459.75660098195499</v>
      </c>
      <c r="E29" s="16">
        <v>472.33460258127002</v>
      </c>
      <c r="F29" s="16">
        <v>519.71226890922105</v>
      </c>
      <c r="G29" s="16">
        <v>542.86687951376098</v>
      </c>
      <c r="H29" s="16">
        <v>429.526372595689</v>
      </c>
      <c r="I29" s="16">
        <v>494.38480331732501</v>
      </c>
      <c r="J29" s="16">
        <v>574.50443802551797</v>
      </c>
      <c r="K29" s="16">
        <v>606.56430733940795</v>
      </c>
      <c r="L29" s="16">
        <v>660.85289594783103</v>
      </c>
      <c r="M29" s="16">
        <v>655.56892430394305</v>
      </c>
      <c r="N29" s="16">
        <v>684.12559696363496</v>
      </c>
      <c r="O29" s="16">
        <v>568.35755576582505</v>
      </c>
      <c r="P29" s="16">
        <v>259.472706339627</v>
      </c>
      <c r="Q29" s="16">
        <v>326.09525233026102</v>
      </c>
      <c r="R29" s="16">
        <v>816.44761837551198</v>
      </c>
      <c r="S29" s="16">
        <v>1553.69089817243</v>
      </c>
      <c r="T29" s="16">
        <v>2394.80413983989</v>
      </c>
      <c r="U29" s="16">
        <v>2336.6249061902499</v>
      </c>
      <c r="V29" s="16">
        <v>903.67785573210301</v>
      </c>
      <c r="W29" s="16">
        <v>-2187.8423319079898</v>
      </c>
      <c r="X29" s="16">
        <v>-7956.6952654607903</v>
      </c>
      <c r="Y29" s="16">
        <v>-6499.77707669539</v>
      </c>
      <c r="Z29" s="16">
        <v>1722.79967890903</v>
      </c>
      <c r="AA29" s="16">
        <v>16480.278402985201</v>
      </c>
      <c r="AB29" s="16">
        <v>671.11364020972701</v>
      </c>
      <c r="AC29" s="16">
        <v>967.56634264078104</v>
      </c>
      <c r="AD29" s="16">
        <v>1208.06935146718</v>
      </c>
      <c r="AE29" s="16">
        <v>1297.39800128001</v>
      </c>
      <c r="AF29" s="16">
        <v>1257.8486722438699</v>
      </c>
      <c r="AG29" s="16">
        <v>1213.3982781089001</v>
      </c>
      <c r="AH29" s="16">
        <v>1174.43559021636</v>
      </c>
      <c r="AI29" s="16">
        <v>1180.4969832612701</v>
      </c>
      <c r="AJ29" s="16">
        <v>1181.68109590015</v>
      </c>
      <c r="AK29" s="16">
        <v>1184.6983498821701</v>
      </c>
      <c r="AL29" s="16">
        <v>1176.1988780428301</v>
      </c>
      <c r="AM29" s="16">
        <v>1222.9048781915301</v>
      </c>
      <c r="AN29" s="16">
        <v>1293.3258931738501</v>
      </c>
      <c r="AO29" s="16">
        <v>1322.27873678842</v>
      </c>
      <c r="AP29" s="16">
        <v>1335.5051475055</v>
      </c>
      <c r="AQ29" s="16">
        <v>1330.7279327741901</v>
      </c>
      <c r="AR29" s="72">
        <v>1462.7657775578</v>
      </c>
      <c r="AS29" s="72">
        <v>1496.74794678277</v>
      </c>
      <c r="AT29" s="72">
        <v>1440.22050997625</v>
      </c>
      <c r="AU29" s="72">
        <v>1391.1245695073201</v>
      </c>
      <c r="AV29" s="72">
        <v>1445.8192180660101</v>
      </c>
      <c r="AW29" s="72">
        <v>1501.9075655882</v>
      </c>
      <c r="AX29" s="72">
        <v>1466.8853776119599</v>
      </c>
      <c r="AY29" s="72">
        <v>1333.91819724832</v>
      </c>
      <c r="AZ29" s="72">
        <v>1305.1219955755701</v>
      </c>
      <c r="BA29" s="72">
        <v>1351.81995992364</v>
      </c>
      <c r="BB29" s="72">
        <v>1418.8200647234801</v>
      </c>
      <c r="BC29" s="72">
        <v>1471.29496541403</v>
      </c>
      <c r="BD29" s="72">
        <v>1494.2781303885499</v>
      </c>
      <c r="BE29" s="72">
        <v>1397.4313331461101</v>
      </c>
      <c r="BF29" s="72">
        <v>1512.1661682799199</v>
      </c>
      <c r="BG29" s="72">
        <v>1431.5800876338201</v>
      </c>
      <c r="BH29" s="72">
        <v>1824.61300289988</v>
      </c>
      <c r="BI29" s="72">
        <v>1493.46971535069</v>
      </c>
      <c r="BJ29" s="72">
        <v>1580.91548420903</v>
      </c>
      <c r="BK29" s="72">
        <v>1795.5656633722101</v>
      </c>
      <c r="BL29" s="72">
        <v>1651.1111157829801</v>
      </c>
    </row>
    <row r="30" spans="1:64" s="19" customFormat="1" ht="17.100000000000001" customHeight="1" x14ac:dyDescent="0.2">
      <c r="A30" s="41" t="s">
        <v>80</v>
      </c>
      <c r="B30" s="16"/>
      <c r="C30" s="16"/>
      <c r="D30" s="16">
        <v>396.99059343824598</v>
      </c>
      <c r="E30" s="16">
        <v>417.31525904216198</v>
      </c>
      <c r="F30" s="16">
        <v>411.34346330414098</v>
      </c>
      <c r="G30" s="16">
        <v>435.21306263204002</v>
      </c>
      <c r="H30" s="16">
        <v>445.01754660329902</v>
      </c>
      <c r="I30" s="16">
        <v>455.36410470261097</v>
      </c>
      <c r="J30" s="16">
        <v>466.42833007535899</v>
      </c>
      <c r="K30" s="16">
        <v>480.16665031478402</v>
      </c>
      <c r="L30" s="16">
        <v>496.35918664427999</v>
      </c>
      <c r="M30" s="16">
        <v>509.674776305948</v>
      </c>
      <c r="N30" s="16">
        <v>515.22499100075402</v>
      </c>
      <c r="O30" s="16">
        <v>493.82141723751801</v>
      </c>
      <c r="P30" s="16">
        <v>538.18877227617099</v>
      </c>
      <c r="Q30" s="16">
        <v>545.73156178956697</v>
      </c>
      <c r="R30" s="16">
        <v>559.77221886711004</v>
      </c>
      <c r="S30" s="16">
        <v>564.97158971272302</v>
      </c>
      <c r="T30" s="16">
        <v>584.66381035758195</v>
      </c>
      <c r="U30" s="16">
        <v>597.05399713954705</v>
      </c>
      <c r="V30" s="16">
        <v>594.56752289961605</v>
      </c>
      <c r="W30" s="16">
        <v>615.20130741650996</v>
      </c>
      <c r="X30" s="16">
        <v>578.02022352426502</v>
      </c>
      <c r="Y30" s="16">
        <v>581.81633670139104</v>
      </c>
      <c r="Z30" s="16">
        <v>663.47004868304805</v>
      </c>
      <c r="AA30" s="16">
        <v>822.61771790311002</v>
      </c>
      <c r="AB30" s="16">
        <v>638.60893384965095</v>
      </c>
      <c r="AC30" s="16">
        <v>730.50982143144597</v>
      </c>
      <c r="AD30" s="16">
        <v>776.77547562602103</v>
      </c>
      <c r="AE30" s="16">
        <v>806.14942315532403</v>
      </c>
      <c r="AF30" s="16">
        <v>799.98921108309401</v>
      </c>
      <c r="AG30" s="16">
        <v>800.30445282744597</v>
      </c>
      <c r="AH30" s="16">
        <v>782.03469218897396</v>
      </c>
      <c r="AI30" s="16">
        <v>784.24748523548897</v>
      </c>
      <c r="AJ30" s="16">
        <v>789.64224751791596</v>
      </c>
      <c r="AK30" s="16">
        <v>796.82973196046601</v>
      </c>
      <c r="AL30" s="16">
        <v>833.99227856267896</v>
      </c>
      <c r="AM30" s="16">
        <v>900.61818717563699</v>
      </c>
      <c r="AN30" s="16">
        <v>954.705819268857</v>
      </c>
      <c r="AO30" s="16">
        <v>993.79610409378495</v>
      </c>
      <c r="AP30" s="16">
        <v>1023.6952832747299</v>
      </c>
      <c r="AQ30" s="16">
        <v>1026.36786372544</v>
      </c>
      <c r="AR30" s="72">
        <v>1091.3861583636001</v>
      </c>
      <c r="AS30" s="72">
        <v>1058.13767960567</v>
      </c>
      <c r="AT30" s="72">
        <v>1074.2268571222901</v>
      </c>
      <c r="AU30" s="72">
        <v>1107.55298213949</v>
      </c>
      <c r="AV30" s="72">
        <v>1124.85828754919</v>
      </c>
      <c r="AW30" s="72">
        <v>1136.22868857601</v>
      </c>
      <c r="AX30" s="72">
        <v>1150.86777178998</v>
      </c>
      <c r="AY30" s="72">
        <v>1084.7193277901099</v>
      </c>
      <c r="AZ30" s="72">
        <v>1281.78042044157</v>
      </c>
      <c r="BA30" s="72">
        <v>1238.7843061737201</v>
      </c>
      <c r="BB30" s="72">
        <v>1241.8127261826901</v>
      </c>
      <c r="BC30" s="72">
        <v>1312.3135842665799</v>
      </c>
      <c r="BD30" s="72">
        <v>1320.33690699717</v>
      </c>
      <c r="BE30" s="72">
        <v>1513.3775436160299</v>
      </c>
      <c r="BF30" s="72">
        <v>1481.7949641656501</v>
      </c>
      <c r="BG30" s="72">
        <v>1469.2699535847</v>
      </c>
      <c r="BH30" s="72">
        <v>1522.89144760775</v>
      </c>
      <c r="BI30" s="72">
        <v>1562.7047558863201</v>
      </c>
      <c r="BJ30" s="72">
        <v>1555.84443486122</v>
      </c>
      <c r="BK30" s="72">
        <v>1515.0780216288799</v>
      </c>
      <c r="BL30" s="72">
        <v>1413.36466043326</v>
      </c>
    </row>
    <row r="31" spans="1:64" s="19" customFormat="1" ht="17.100000000000001" customHeight="1" x14ac:dyDescent="0.2">
      <c r="A31" s="41" t="s">
        <v>81</v>
      </c>
      <c r="B31" s="16"/>
      <c r="C31" s="16"/>
      <c r="D31" s="16">
        <v>0.56619490155403496</v>
      </c>
      <c r="E31" s="16">
        <v>-1.88041572113349</v>
      </c>
      <c r="F31" s="16">
        <v>-0.40533618886824901</v>
      </c>
      <c r="G31" s="16">
        <v>1.6482219007849099</v>
      </c>
      <c r="H31" s="16">
        <v>20.0089234436346</v>
      </c>
      <c r="I31" s="16">
        <v>15.2921933610716</v>
      </c>
      <c r="J31" s="16">
        <v>21.990374199815101</v>
      </c>
      <c r="K31" s="16">
        <v>26.133172121682598</v>
      </c>
      <c r="L31" s="16">
        <v>31.552504355671299</v>
      </c>
      <c r="M31" s="16">
        <v>39.051411358403897</v>
      </c>
      <c r="N31" s="16">
        <v>8.7590251055395694</v>
      </c>
      <c r="O31" s="16">
        <v>13.095978951975001</v>
      </c>
      <c r="P31" s="16">
        <v>17.663624812671902</v>
      </c>
      <c r="Q31" s="16">
        <v>26.0886814819102</v>
      </c>
      <c r="R31" s="16">
        <v>35.994849585253199</v>
      </c>
      <c r="S31" s="16">
        <v>28.144327212610602</v>
      </c>
      <c r="T31" s="16">
        <v>30.062620537739701</v>
      </c>
      <c r="U31" s="16">
        <v>26.102116957365599</v>
      </c>
      <c r="V31" s="16">
        <v>20.604339418992801</v>
      </c>
      <c r="W31" s="16">
        <v>25.4184886935391</v>
      </c>
      <c r="X31" s="16">
        <v>23.716168442455398</v>
      </c>
      <c r="Y31" s="16">
        <v>28.282512840110002</v>
      </c>
      <c r="Z31" s="16">
        <v>32.169042763246601</v>
      </c>
      <c r="AA31" s="16">
        <v>31.9178470444003</v>
      </c>
      <c r="AB31" s="16">
        <v>32.967523746868302</v>
      </c>
      <c r="AC31" s="16">
        <v>30.053210685595101</v>
      </c>
      <c r="AD31" s="16">
        <v>31.6025816956105</v>
      </c>
      <c r="AE31" s="16">
        <v>34.5055273115007</v>
      </c>
      <c r="AF31" s="16">
        <v>30.401702342890498</v>
      </c>
      <c r="AG31" s="16">
        <v>32.107803428163997</v>
      </c>
      <c r="AH31" s="16">
        <v>29.304571707392899</v>
      </c>
      <c r="AI31" s="16">
        <v>24.829631091556099</v>
      </c>
      <c r="AJ31" s="16">
        <v>24.832285743153601</v>
      </c>
      <c r="AK31" s="16">
        <v>26.1919398522233</v>
      </c>
      <c r="AL31" s="16">
        <v>31.7641228504026</v>
      </c>
      <c r="AM31" s="16">
        <v>49.091040172194397</v>
      </c>
      <c r="AN31" s="16">
        <v>40.486644384410098</v>
      </c>
      <c r="AO31" s="16">
        <v>53.899212636096202</v>
      </c>
      <c r="AP31" s="16">
        <v>58.297173051023996</v>
      </c>
      <c r="AQ31" s="16">
        <v>61.565212555172103</v>
      </c>
      <c r="AR31" s="72">
        <v>62.943809345847797</v>
      </c>
      <c r="AS31" s="72">
        <v>60.327438943614901</v>
      </c>
      <c r="AT31" s="72">
        <v>63.7057094629345</v>
      </c>
      <c r="AU31" s="72">
        <v>62.7372333139771</v>
      </c>
      <c r="AV31" s="72">
        <v>67.909049220491099</v>
      </c>
      <c r="AW31" s="72">
        <v>68.129102758637799</v>
      </c>
      <c r="AX31" s="72">
        <v>65.794734285399798</v>
      </c>
      <c r="AY31" s="72">
        <v>49.600444077521303</v>
      </c>
      <c r="AZ31" s="72">
        <v>50.871015013396402</v>
      </c>
      <c r="BA31" s="72">
        <v>56.289865478990599</v>
      </c>
      <c r="BB31" s="72">
        <v>56.063399169606001</v>
      </c>
      <c r="BC31" s="72">
        <v>65.224916079632493</v>
      </c>
      <c r="BD31" s="72">
        <v>70.246454661682193</v>
      </c>
      <c r="BE31" s="72">
        <v>56.342544346912497</v>
      </c>
      <c r="BF31" s="72">
        <v>50.951262349330698</v>
      </c>
      <c r="BG31" s="72">
        <v>55.802080904110703</v>
      </c>
      <c r="BH31" s="72">
        <v>48.839649121031997</v>
      </c>
      <c r="BI31" s="72">
        <v>58.832455251880901</v>
      </c>
      <c r="BJ31" s="72">
        <v>73.518750663292394</v>
      </c>
      <c r="BK31" s="72">
        <v>81.708284378093794</v>
      </c>
      <c r="BL31" s="72">
        <v>36.809580115467902</v>
      </c>
    </row>
    <row r="32" spans="1:64" s="19" customFormat="1" ht="17.100000000000001" customHeight="1" x14ac:dyDescent="0.2">
      <c r="A32" s="41" t="s">
        <v>27</v>
      </c>
      <c r="B32" s="16"/>
      <c r="C32" s="16"/>
      <c r="D32" s="16">
        <v>264.79662508359098</v>
      </c>
      <c r="E32" s="16">
        <v>253.93012283188699</v>
      </c>
      <c r="F32" s="16">
        <v>266.01680939451398</v>
      </c>
      <c r="G32" s="16">
        <v>290.526312430757</v>
      </c>
      <c r="H32" s="16">
        <v>293.64830525742298</v>
      </c>
      <c r="I32" s="16">
        <v>291.80287936903602</v>
      </c>
      <c r="J32" s="16">
        <v>293.70193227884602</v>
      </c>
      <c r="K32" s="16">
        <v>301.83946351243401</v>
      </c>
      <c r="L32" s="16">
        <v>298.797405691145</v>
      </c>
      <c r="M32" s="16">
        <v>320.30951848258297</v>
      </c>
      <c r="N32" s="16">
        <v>310.85833770110298</v>
      </c>
      <c r="O32" s="16">
        <v>320.85437446277399</v>
      </c>
      <c r="P32" s="16">
        <v>351.03588984248501</v>
      </c>
      <c r="Q32" s="16">
        <v>358.16952908185402</v>
      </c>
      <c r="R32" s="16">
        <v>375.20392394707301</v>
      </c>
      <c r="S32" s="16">
        <v>365.46701080040901</v>
      </c>
      <c r="T32" s="16">
        <v>366.726607373006</v>
      </c>
      <c r="U32" s="16">
        <v>395.74772507436501</v>
      </c>
      <c r="V32" s="16">
        <v>401.92745328238402</v>
      </c>
      <c r="W32" s="16">
        <v>438.54930666942499</v>
      </c>
      <c r="X32" s="16">
        <v>454.33152291277401</v>
      </c>
      <c r="Y32" s="16">
        <v>476.410715469499</v>
      </c>
      <c r="Z32" s="16">
        <v>513.58086830032903</v>
      </c>
      <c r="AA32" s="16">
        <v>520.23316949369803</v>
      </c>
      <c r="AB32" s="16">
        <v>535.32120144630301</v>
      </c>
      <c r="AC32" s="16">
        <v>538.06649236757596</v>
      </c>
      <c r="AD32" s="16">
        <v>592.57048354767596</v>
      </c>
      <c r="AE32" s="16">
        <v>621.51067348364995</v>
      </c>
      <c r="AF32" s="16">
        <v>647.17907050271799</v>
      </c>
      <c r="AG32" s="16">
        <v>679.26594757626799</v>
      </c>
      <c r="AH32" s="16">
        <v>686.46056724172297</v>
      </c>
      <c r="AI32" s="16">
        <v>717.01813614279104</v>
      </c>
      <c r="AJ32" s="16">
        <v>738.56644067563604</v>
      </c>
      <c r="AK32" s="16">
        <v>744.52742936738298</v>
      </c>
      <c r="AL32" s="16">
        <v>767.96617636100098</v>
      </c>
      <c r="AM32" s="16">
        <v>733.92387899217397</v>
      </c>
      <c r="AN32" s="16">
        <v>741.62803978979696</v>
      </c>
      <c r="AO32" s="16">
        <v>744.83867738435697</v>
      </c>
      <c r="AP32" s="16">
        <v>732.136212884815</v>
      </c>
      <c r="AQ32" s="16">
        <v>740.68200736645804</v>
      </c>
      <c r="AR32" s="72">
        <v>753.70897594123005</v>
      </c>
      <c r="AS32" s="72">
        <v>762.11390508467298</v>
      </c>
      <c r="AT32" s="72">
        <v>777.980622493022</v>
      </c>
      <c r="AU32" s="72">
        <v>824.62352506996103</v>
      </c>
      <c r="AV32" s="72">
        <v>848.30146526079602</v>
      </c>
      <c r="AW32" s="72">
        <v>867.34240076548497</v>
      </c>
      <c r="AX32" s="72">
        <v>872.18536541572303</v>
      </c>
      <c r="AY32" s="72">
        <v>866.34260951027898</v>
      </c>
      <c r="AZ32" s="72">
        <v>900.41408615320495</v>
      </c>
      <c r="BA32" s="72">
        <v>915.03307116696601</v>
      </c>
      <c r="BB32" s="72">
        <v>933.51754346883695</v>
      </c>
      <c r="BC32" s="72">
        <v>928.86299515300095</v>
      </c>
      <c r="BD32" s="72">
        <v>899.73509924306597</v>
      </c>
      <c r="BE32" s="72">
        <v>868.98169895316198</v>
      </c>
      <c r="BF32" s="72">
        <v>924.79889834959204</v>
      </c>
      <c r="BG32" s="72">
        <v>931.97582420806498</v>
      </c>
      <c r="BH32" s="72">
        <v>923.59598596404498</v>
      </c>
      <c r="BI32" s="72">
        <v>925.80342887428696</v>
      </c>
      <c r="BJ32" s="72">
        <v>902.04383614051005</v>
      </c>
      <c r="BK32" s="72">
        <v>887.89005254538699</v>
      </c>
      <c r="BL32" s="72">
        <v>905.16191712704403</v>
      </c>
    </row>
    <row r="33" spans="1:64" s="19" customFormat="1" ht="17.100000000000001" customHeight="1" x14ac:dyDescent="0.2">
      <c r="A33" s="41" t="s">
        <v>78</v>
      </c>
      <c r="B33" s="16"/>
      <c r="C33" s="16"/>
      <c r="D33" s="16">
        <v>135.88461733276301</v>
      </c>
      <c r="E33" s="16">
        <v>140.12117175623601</v>
      </c>
      <c r="F33" s="16">
        <v>144.83123205573</v>
      </c>
      <c r="G33" s="16">
        <v>148.039756876388</v>
      </c>
      <c r="H33" s="16">
        <v>151.53757769628601</v>
      </c>
      <c r="I33" s="16">
        <v>154.442058585452</v>
      </c>
      <c r="J33" s="16">
        <v>154.397840377497</v>
      </c>
      <c r="K33" s="16">
        <v>156.666902351663</v>
      </c>
      <c r="L33" s="16">
        <v>159.82551292012801</v>
      </c>
      <c r="M33" s="16">
        <v>160.474177547784</v>
      </c>
      <c r="N33" s="16">
        <v>163.175939169081</v>
      </c>
      <c r="O33" s="16">
        <v>165.55475596265899</v>
      </c>
      <c r="P33" s="16">
        <v>166.60252018221399</v>
      </c>
      <c r="Q33" s="16">
        <v>167.83037028694599</v>
      </c>
      <c r="R33" s="16">
        <v>168.65765171634399</v>
      </c>
      <c r="S33" s="16">
        <v>169.357428446341</v>
      </c>
      <c r="T33" s="16">
        <v>169.901229333157</v>
      </c>
      <c r="U33" s="16">
        <v>173.63752706884199</v>
      </c>
      <c r="V33" s="16">
        <v>177.12782935067301</v>
      </c>
      <c r="W33" s="16">
        <v>179.69812298910301</v>
      </c>
      <c r="X33" s="16">
        <v>182.39520584632299</v>
      </c>
      <c r="Y33" s="16">
        <v>184.16314167640101</v>
      </c>
      <c r="Z33" s="16">
        <v>187.32735463680601</v>
      </c>
      <c r="AA33" s="16">
        <v>180.37457836815199</v>
      </c>
      <c r="AB33" s="16">
        <v>186.81008206796</v>
      </c>
      <c r="AC33" s="16">
        <v>191.54404094374499</v>
      </c>
      <c r="AD33" s="16">
        <v>196.528751760837</v>
      </c>
      <c r="AE33" s="16">
        <v>201.32153992444901</v>
      </c>
      <c r="AF33" s="16">
        <v>203.410515684589</v>
      </c>
      <c r="AG33" s="16">
        <v>207.11007414744299</v>
      </c>
      <c r="AH33" s="16">
        <v>208.58085298929001</v>
      </c>
      <c r="AI33" s="16">
        <v>210.13267211521301</v>
      </c>
      <c r="AJ33" s="16">
        <v>214.258415318364</v>
      </c>
      <c r="AK33" s="16">
        <v>220.073713200773</v>
      </c>
      <c r="AL33" s="16">
        <v>226.165914424672</v>
      </c>
      <c r="AM33" s="16">
        <v>230.83948737626301</v>
      </c>
      <c r="AN33" s="16">
        <v>233.180520506676</v>
      </c>
      <c r="AO33" s="16">
        <v>236.70729511124199</v>
      </c>
      <c r="AP33" s="16">
        <v>239.66633433128399</v>
      </c>
      <c r="AQ33" s="16">
        <v>242.89964065579301</v>
      </c>
      <c r="AR33" s="72">
        <v>246.89232073099799</v>
      </c>
      <c r="AS33" s="72">
        <v>249.28946351748101</v>
      </c>
      <c r="AT33" s="72">
        <v>251.93015202826399</v>
      </c>
      <c r="AU33" s="72">
        <v>254.79224190541001</v>
      </c>
      <c r="AV33" s="72">
        <v>257.67132483951701</v>
      </c>
      <c r="AW33" s="72">
        <v>261.145086686235</v>
      </c>
      <c r="AX33" s="72">
        <v>265.124990456543</v>
      </c>
      <c r="AY33" s="72">
        <v>268.94097244795501</v>
      </c>
      <c r="AZ33" s="72">
        <v>271.91416923143203</v>
      </c>
      <c r="BA33" s="72">
        <v>275.01428324633002</v>
      </c>
      <c r="BB33" s="72">
        <v>278.514955757537</v>
      </c>
      <c r="BC33" s="72">
        <v>281.83815158195102</v>
      </c>
      <c r="BD33" s="72">
        <v>285.07283461983099</v>
      </c>
      <c r="BE33" s="72">
        <v>289.79740393763899</v>
      </c>
      <c r="BF33" s="72">
        <v>295.93406939773098</v>
      </c>
      <c r="BG33" s="72">
        <v>307.41269882670099</v>
      </c>
      <c r="BH33" s="72">
        <v>319.44528145842202</v>
      </c>
      <c r="BI33" s="72">
        <v>329.346476926273</v>
      </c>
      <c r="BJ33" s="72">
        <v>333.45955121206299</v>
      </c>
      <c r="BK33" s="72">
        <v>336.320171525506</v>
      </c>
      <c r="BL33" s="72">
        <v>339.28842786163102</v>
      </c>
    </row>
    <row r="34" spans="1:64" s="19" customFormat="1" ht="17.100000000000001" customHeight="1" x14ac:dyDescent="0.2">
      <c r="A34" s="42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</row>
    <row r="35" spans="1:64" s="56" customFormat="1" ht="17.100000000000001" customHeight="1" x14ac:dyDescent="0.2">
      <c r="A35" s="57" t="s">
        <v>99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</row>
    <row r="36" spans="1:64" s="28" customFormat="1" ht="17.100000000000001" customHeight="1" thickBot="1" x14ac:dyDescent="0.25">
      <c r="A36" s="26" t="s">
        <v>30</v>
      </c>
      <c r="B36" s="27"/>
      <c r="C36" s="27"/>
      <c r="D36" s="27">
        <v>623.70156512129904</v>
      </c>
      <c r="E36" s="27">
        <v>697.00153997015195</v>
      </c>
      <c r="F36" s="27">
        <v>700.21664330169995</v>
      </c>
      <c r="G36" s="27">
        <v>667.97944341305094</v>
      </c>
      <c r="H36" s="27">
        <v>687.95101154059898</v>
      </c>
      <c r="I36" s="27">
        <v>667.19857837863503</v>
      </c>
      <c r="J36" s="27">
        <v>682.43664969414601</v>
      </c>
      <c r="K36" s="27">
        <v>721.43096901270803</v>
      </c>
      <c r="L36" s="27">
        <v>772.82061028515898</v>
      </c>
      <c r="M36" s="27">
        <v>829.17745504373204</v>
      </c>
      <c r="N36" s="27">
        <v>876.19588934969897</v>
      </c>
      <c r="O36" s="27">
        <v>976.45524391019796</v>
      </c>
      <c r="P36" s="27">
        <v>1084.8313597618401</v>
      </c>
      <c r="Q36" s="27">
        <v>1153.7603800647601</v>
      </c>
      <c r="R36" s="27">
        <v>1187.1120554668701</v>
      </c>
      <c r="S36" s="27">
        <v>1169.90023350565</v>
      </c>
      <c r="T36" s="27">
        <v>1116.10652823377</v>
      </c>
      <c r="U36" s="27">
        <v>1125.9076170800499</v>
      </c>
      <c r="V36" s="27">
        <v>1191.0485004094901</v>
      </c>
      <c r="W36" s="27">
        <v>1222.05751453741</v>
      </c>
      <c r="X36" s="27">
        <v>1289.88106943773</v>
      </c>
      <c r="Y36" s="27">
        <v>1300.6705221677801</v>
      </c>
      <c r="Z36" s="27">
        <v>1356.82929766657</v>
      </c>
      <c r="AA36" s="27">
        <v>1428.77926856199</v>
      </c>
      <c r="AB36" s="27">
        <v>1516.48683059615</v>
      </c>
      <c r="AC36" s="27">
        <v>1619.6743648043901</v>
      </c>
      <c r="AD36" s="27">
        <v>1655.0197821440599</v>
      </c>
      <c r="AE36" s="27">
        <v>1700.4229481324901</v>
      </c>
      <c r="AF36" s="27">
        <v>1665.48407677819</v>
      </c>
      <c r="AG36" s="27">
        <v>1785.6395416360699</v>
      </c>
      <c r="AH36" s="27">
        <v>1618.3084191022001</v>
      </c>
      <c r="AI36" s="27">
        <v>1709.7307556934099</v>
      </c>
      <c r="AJ36" s="27">
        <v>1805.0972569010901</v>
      </c>
      <c r="AK36" s="27">
        <v>1820.7443506213899</v>
      </c>
      <c r="AL36" s="27">
        <v>1966.8469142387601</v>
      </c>
      <c r="AM36" s="27">
        <v>2037.6729184113501</v>
      </c>
      <c r="AN36" s="27">
        <v>2016.8100603006101</v>
      </c>
      <c r="AO36" s="27">
        <v>2104.4215302129801</v>
      </c>
      <c r="AP36" s="27">
        <v>2211.6033172828302</v>
      </c>
      <c r="AQ36" s="27">
        <v>2310.6840784124502</v>
      </c>
      <c r="AR36" s="73">
        <v>2419.52350188952</v>
      </c>
      <c r="AS36" s="73">
        <v>2491.8471569397698</v>
      </c>
      <c r="AT36" s="73">
        <v>2458.5680671435698</v>
      </c>
      <c r="AU36" s="73">
        <v>2451.2822228387299</v>
      </c>
      <c r="AV36" s="73">
        <v>2564.8514844931301</v>
      </c>
      <c r="AW36" s="73">
        <v>2586.8306780422799</v>
      </c>
      <c r="AX36" s="73">
        <v>2595.8576043755802</v>
      </c>
      <c r="AY36" s="73">
        <v>1660.9105754529901</v>
      </c>
      <c r="AZ36" s="73">
        <v>2609.2217280939099</v>
      </c>
      <c r="BA36" s="73">
        <v>2632.54720777994</v>
      </c>
      <c r="BB36" s="73">
        <v>2612.74101818278</v>
      </c>
      <c r="BC36" s="73">
        <v>2763.7854458709398</v>
      </c>
      <c r="BD36" s="73">
        <v>2780.4798310248898</v>
      </c>
      <c r="BE36" s="73">
        <v>3061.6979661578498</v>
      </c>
      <c r="BF36" s="73">
        <v>3213.4236723890199</v>
      </c>
      <c r="BG36" s="73">
        <v>3245.1999965566301</v>
      </c>
      <c r="BH36" s="73">
        <v>3500.2970976597699</v>
      </c>
      <c r="BI36" s="73">
        <v>3225.69881674218</v>
      </c>
      <c r="BJ36" s="73">
        <v>3735.22323490706</v>
      </c>
      <c r="BK36" s="73">
        <v>4146.74825048193</v>
      </c>
      <c r="BL36" s="73">
        <v>1211.06240931912</v>
      </c>
    </row>
    <row r="37" spans="1:64" x14ac:dyDescent="0.2">
      <c r="A37" s="14" t="s">
        <v>71</v>
      </c>
      <c r="B37" s="43"/>
      <c r="AP37" s="43"/>
    </row>
  </sheetData>
  <mergeCells count="13">
    <mergeCell ref="T3:W3"/>
    <mergeCell ref="AJ3:AM3"/>
    <mergeCell ref="B3:C3"/>
    <mergeCell ref="D3:G3"/>
    <mergeCell ref="H3:K3"/>
    <mergeCell ref="L3:O3"/>
    <mergeCell ref="P3:S3"/>
    <mergeCell ref="BH3:BK3"/>
    <mergeCell ref="AZ3:BC3"/>
    <mergeCell ref="AV3:AX3"/>
    <mergeCell ref="AR3:AU3"/>
    <mergeCell ref="AN3:AQ3"/>
    <mergeCell ref="BD3:BG3"/>
  </mergeCells>
  <pageMargins left="3.937007874015748E-2" right="0" top="0.51181102362204722" bottom="0.15748031496062992" header="0.31496062992125984" footer="0.31496062992125984"/>
  <pageSetup scale="64" orientation="landscape" r:id="rId1"/>
  <colBreaks count="1" manualBreakCount="1">
    <brk id="39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L37"/>
  <sheetViews>
    <sheetView view="pageBreakPreview" zoomScaleSheetLayoutView="100" workbookViewId="0">
      <pane xSplit="11" ySplit="4" topLeftCell="Z5" activePane="bottomRight" state="frozen"/>
      <selection activeCell="BB49" sqref="BB49"/>
      <selection pane="topRight" activeCell="BB49" sqref="BB49"/>
      <selection pane="bottomLeft" activeCell="BB49" sqref="BB49"/>
      <selection pane="bottomRight" activeCell="BF15" sqref="BF15"/>
    </sheetView>
  </sheetViews>
  <sheetFormatPr defaultRowHeight="12" x14ac:dyDescent="0.2"/>
  <cols>
    <col min="1" max="1" width="26.85546875" style="30" customWidth="1"/>
    <col min="2" max="8" width="7.5703125" style="30" hidden="1" customWidth="1"/>
    <col min="9" max="15" width="6.7109375" style="30" hidden="1" customWidth="1"/>
    <col min="16" max="38" width="7.28515625" style="30" hidden="1" customWidth="1"/>
    <col min="39" max="43" width="6" style="30" hidden="1" customWidth="1"/>
    <col min="44" max="47" width="8.5703125" style="17" hidden="1" customWidth="1"/>
    <col min="48" max="61" width="8.5703125" style="17" customWidth="1"/>
    <col min="62" max="16384" width="9.140625" style="30"/>
  </cols>
  <sheetData>
    <row r="1" spans="1:64" ht="18" customHeight="1" thickBot="1" x14ac:dyDescent="0.25">
      <c r="A1" s="18" t="s">
        <v>136</v>
      </c>
      <c r="AJ1" s="18"/>
    </row>
    <row r="2" spans="1:64" ht="9" hidden="1" customHeight="1" thickBot="1" x14ac:dyDescent="0.25">
      <c r="B2" s="30" t="s">
        <v>31</v>
      </c>
      <c r="C2" s="30" t="s">
        <v>32</v>
      </c>
      <c r="D2" s="30" t="s">
        <v>33</v>
      </c>
      <c r="E2" s="30" t="s">
        <v>34</v>
      </c>
      <c r="F2" s="30" t="s">
        <v>35</v>
      </c>
      <c r="G2" s="30" t="s">
        <v>36</v>
      </c>
      <c r="H2" s="30" t="s">
        <v>37</v>
      </c>
      <c r="I2" s="30" t="s">
        <v>38</v>
      </c>
      <c r="J2" s="30" t="s">
        <v>39</v>
      </c>
      <c r="K2" s="30" t="s">
        <v>40</v>
      </c>
      <c r="L2" s="30" t="s">
        <v>41</v>
      </c>
      <c r="M2" s="30" t="s">
        <v>42</v>
      </c>
      <c r="N2" s="30" t="s">
        <v>43</v>
      </c>
      <c r="O2" s="30" t="s">
        <v>44</v>
      </c>
      <c r="P2" s="30" t="s">
        <v>45</v>
      </c>
      <c r="Q2" s="30" t="s">
        <v>46</v>
      </c>
      <c r="R2" s="30" t="s">
        <v>47</v>
      </c>
      <c r="S2" s="30" t="s">
        <v>48</v>
      </c>
      <c r="T2" s="30" t="s">
        <v>49</v>
      </c>
      <c r="U2" s="30" t="s">
        <v>50</v>
      </c>
      <c r="V2" s="30" t="s">
        <v>51</v>
      </c>
      <c r="W2" s="30" t="s">
        <v>52</v>
      </c>
      <c r="X2" s="30" t="s">
        <v>53</v>
      </c>
      <c r="Y2" s="30" t="s">
        <v>54</v>
      </c>
      <c r="Z2" s="30" t="s">
        <v>55</v>
      </c>
      <c r="AA2" s="30" t="s">
        <v>56</v>
      </c>
      <c r="AB2" s="30" t="s">
        <v>72</v>
      </c>
      <c r="AC2" s="30" t="s">
        <v>85</v>
      </c>
      <c r="AD2" s="30" t="s">
        <v>84</v>
      </c>
      <c r="AE2" s="30" t="s">
        <v>86</v>
      </c>
      <c r="AF2" s="30" t="s">
        <v>87</v>
      </c>
      <c r="AG2" s="30" t="s">
        <v>89</v>
      </c>
      <c r="AH2" s="30" t="s">
        <v>89</v>
      </c>
    </row>
    <row r="3" spans="1:64" s="51" customFormat="1" ht="15" customHeight="1" x14ac:dyDescent="0.2">
      <c r="B3" s="172" t="s">
        <v>63</v>
      </c>
      <c r="C3" s="172"/>
      <c r="D3" s="172" t="s">
        <v>64</v>
      </c>
      <c r="E3" s="172"/>
      <c r="F3" s="172"/>
      <c r="G3" s="172"/>
      <c r="H3" s="172" t="s">
        <v>65</v>
      </c>
      <c r="I3" s="172"/>
      <c r="J3" s="172"/>
      <c r="K3" s="172"/>
      <c r="L3" s="172" t="s">
        <v>66</v>
      </c>
      <c r="M3" s="172"/>
      <c r="N3" s="172"/>
      <c r="O3" s="172"/>
      <c r="P3" s="172" t="s">
        <v>67</v>
      </c>
      <c r="Q3" s="172"/>
      <c r="R3" s="172"/>
      <c r="S3" s="172"/>
      <c r="T3" s="52"/>
      <c r="U3" s="172" t="s">
        <v>68</v>
      </c>
      <c r="V3" s="172"/>
      <c r="W3" s="172"/>
      <c r="X3" s="52" t="s">
        <v>69</v>
      </c>
      <c r="Y3" s="52"/>
      <c r="Z3" s="52" t="s">
        <v>69</v>
      </c>
      <c r="AA3" s="52" t="s">
        <v>69</v>
      </c>
      <c r="AB3" s="52" t="s">
        <v>70</v>
      </c>
      <c r="AC3" s="52"/>
      <c r="AE3" s="52" t="s">
        <v>70</v>
      </c>
      <c r="AF3" s="52" t="s">
        <v>88</v>
      </c>
      <c r="AG3" s="52" t="s">
        <v>88</v>
      </c>
      <c r="AH3" s="52" t="s">
        <v>88</v>
      </c>
      <c r="AI3" s="52" t="s">
        <v>88</v>
      </c>
      <c r="AJ3" s="172" t="s">
        <v>90</v>
      </c>
      <c r="AK3" s="172"/>
      <c r="AL3" s="172"/>
      <c r="AM3" s="172"/>
      <c r="AN3" s="172" t="s">
        <v>94</v>
      </c>
      <c r="AO3" s="172"/>
      <c r="AP3" s="172"/>
      <c r="AQ3" s="172"/>
      <c r="AR3" s="171" t="s">
        <v>100</v>
      </c>
      <c r="AS3" s="171"/>
      <c r="AT3" s="171"/>
      <c r="AU3" s="171"/>
      <c r="AV3" s="171" t="s">
        <v>101</v>
      </c>
      <c r="AW3" s="171"/>
      <c r="AX3" s="171"/>
      <c r="AY3" s="67"/>
      <c r="AZ3" s="171" t="s">
        <v>105</v>
      </c>
      <c r="BA3" s="171"/>
      <c r="BB3" s="171"/>
      <c r="BC3" s="171"/>
      <c r="BD3" s="171" t="s">
        <v>106</v>
      </c>
      <c r="BE3" s="171"/>
      <c r="BF3" s="171"/>
      <c r="BG3" s="171"/>
      <c r="BH3" s="171" t="s">
        <v>107</v>
      </c>
      <c r="BI3" s="171"/>
      <c r="BJ3" s="171"/>
      <c r="BK3" s="171"/>
      <c r="BL3" s="90" t="s">
        <v>108</v>
      </c>
    </row>
    <row r="4" spans="1:64" s="56" customFormat="1" x14ac:dyDescent="0.2">
      <c r="A4" s="53"/>
      <c r="B4" s="54" t="s">
        <v>59</v>
      </c>
      <c r="C4" s="54" t="s">
        <v>60</v>
      </c>
      <c r="D4" s="54" t="s">
        <v>57</v>
      </c>
      <c r="E4" s="54" t="s">
        <v>58</v>
      </c>
      <c r="F4" s="54" t="s">
        <v>59</v>
      </c>
      <c r="G4" s="54" t="s">
        <v>60</v>
      </c>
      <c r="H4" s="54" t="s">
        <v>57</v>
      </c>
      <c r="I4" s="54" t="s">
        <v>58</v>
      </c>
      <c r="J4" s="54" t="s">
        <v>59</v>
      </c>
      <c r="K4" s="54" t="s">
        <v>60</v>
      </c>
      <c r="L4" s="54" t="s">
        <v>57</v>
      </c>
      <c r="M4" s="54" t="s">
        <v>58</v>
      </c>
      <c r="N4" s="54" t="s">
        <v>59</v>
      </c>
      <c r="O4" s="54" t="s">
        <v>60</v>
      </c>
      <c r="P4" s="54" t="s">
        <v>57</v>
      </c>
      <c r="Q4" s="54" t="s">
        <v>58</v>
      </c>
      <c r="R4" s="54" t="s">
        <v>59</v>
      </c>
      <c r="S4" s="54" t="s">
        <v>60</v>
      </c>
      <c r="T4" s="54" t="s">
        <v>57</v>
      </c>
      <c r="U4" s="54" t="s">
        <v>58</v>
      </c>
      <c r="V4" s="54" t="s">
        <v>59</v>
      </c>
      <c r="W4" s="54" t="s">
        <v>60</v>
      </c>
      <c r="X4" s="54" t="s">
        <v>57</v>
      </c>
      <c r="Y4" s="54" t="s">
        <v>58</v>
      </c>
      <c r="Z4" s="54" t="s">
        <v>59</v>
      </c>
      <c r="AA4" s="54" t="s">
        <v>60</v>
      </c>
      <c r="AB4" s="54" t="s">
        <v>57</v>
      </c>
      <c r="AC4" s="54" t="s">
        <v>58</v>
      </c>
      <c r="AD4" s="54" t="s">
        <v>59</v>
      </c>
      <c r="AE4" s="54" t="s">
        <v>60</v>
      </c>
      <c r="AF4" s="54" t="s">
        <v>57</v>
      </c>
      <c r="AG4" s="54" t="s">
        <v>58</v>
      </c>
      <c r="AH4" s="54" t="s">
        <v>59</v>
      </c>
      <c r="AI4" s="54" t="s">
        <v>60</v>
      </c>
      <c r="AJ4" s="54" t="s">
        <v>57</v>
      </c>
      <c r="AK4" s="54" t="s">
        <v>58</v>
      </c>
      <c r="AL4" s="54" t="s">
        <v>59</v>
      </c>
      <c r="AM4" s="54" t="s">
        <v>60</v>
      </c>
      <c r="AN4" s="55" t="s">
        <v>57</v>
      </c>
      <c r="AO4" s="54" t="s">
        <v>58</v>
      </c>
      <c r="AP4" s="55" t="s">
        <v>59</v>
      </c>
      <c r="AQ4" s="55" t="s">
        <v>60</v>
      </c>
      <c r="AR4" s="69" t="s">
        <v>57</v>
      </c>
      <c r="AS4" s="69" t="s">
        <v>58</v>
      </c>
      <c r="AT4" s="69" t="s">
        <v>59</v>
      </c>
      <c r="AU4" s="69" t="s">
        <v>60</v>
      </c>
      <c r="AV4" s="68" t="s">
        <v>57</v>
      </c>
      <c r="AW4" s="68" t="s">
        <v>58</v>
      </c>
      <c r="AX4" s="68" t="s">
        <v>59</v>
      </c>
      <c r="AY4" s="68" t="s">
        <v>60</v>
      </c>
      <c r="AZ4" s="68" t="s">
        <v>57</v>
      </c>
      <c r="BA4" s="68" t="s">
        <v>58</v>
      </c>
      <c r="BB4" s="68" t="s">
        <v>59</v>
      </c>
      <c r="BC4" s="68" t="s">
        <v>60</v>
      </c>
      <c r="BD4" s="68" t="s">
        <v>57</v>
      </c>
      <c r="BE4" s="68" t="s">
        <v>58</v>
      </c>
      <c r="BF4" s="68" t="s">
        <v>59</v>
      </c>
      <c r="BG4" s="68" t="s">
        <v>60</v>
      </c>
      <c r="BH4" s="68" t="s">
        <v>57</v>
      </c>
      <c r="BI4" s="68" t="s">
        <v>58</v>
      </c>
      <c r="BJ4" s="68" t="s">
        <v>59</v>
      </c>
      <c r="BK4" s="68" t="s">
        <v>60</v>
      </c>
      <c r="BL4" s="68" t="s">
        <v>57</v>
      </c>
    </row>
    <row r="5" spans="1:64" s="20" customFormat="1" ht="17.100000000000001" customHeight="1" x14ac:dyDescent="0.2">
      <c r="A5" s="22" t="s">
        <v>95</v>
      </c>
      <c r="B5" s="39" t="e">
        <v>#DIV/0!</v>
      </c>
      <c r="C5" s="39" t="e">
        <v>#DIV/0!</v>
      </c>
      <c r="D5" s="39">
        <v>100</v>
      </c>
      <c r="E5" s="39">
        <v>100.00000000000001</v>
      </c>
      <c r="F5" s="39">
        <v>100.00000000000001</v>
      </c>
      <c r="G5" s="39">
        <v>100</v>
      </c>
      <c r="H5" s="39">
        <v>99.999999999999972</v>
      </c>
      <c r="I5" s="39">
        <v>99.999999999999972</v>
      </c>
      <c r="J5" s="39">
        <v>100</v>
      </c>
      <c r="K5" s="39">
        <v>99.999999999999986</v>
      </c>
      <c r="L5" s="39">
        <v>100.00000000000001</v>
      </c>
      <c r="M5" s="39">
        <v>100</v>
      </c>
      <c r="N5" s="39">
        <v>99.999999999999986</v>
      </c>
      <c r="O5" s="39">
        <v>100</v>
      </c>
      <c r="P5" s="39">
        <v>99.999999999999986</v>
      </c>
      <c r="Q5" s="39">
        <v>100.00000000000001</v>
      </c>
      <c r="R5" s="39">
        <v>100.00000000000001</v>
      </c>
      <c r="S5" s="39">
        <v>99.999999999999986</v>
      </c>
      <c r="T5" s="39">
        <v>100.00000000000001</v>
      </c>
      <c r="U5" s="39">
        <v>99.999999999999986</v>
      </c>
      <c r="V5" s="39">
        <v>100</v>
      </c>
      <c r="W5" s="39">
        <v>100.00000000000001</v>
      </c>
      <c r="X5" s="39">
        <v>100.00000000000001</v>
      </c>
      <c r="Y5" s="39">
        <v>99.999999999999972</v>
      </c>
      <c r="Z5" s="39">
        <v>100</v>
      </c>
      <c r="AA5" s="39">
        <v>99.999999999999972</v>
      </c>
      <c r="AB5" s="39">
        <v>100.00000000000001</v>
      </c>
      <c r="AC5" s="39">
        <v>100</v>
      </c>
      <c r="AD5" s="39">
        <v>100.00000000000003</v>
      </c>
      <c r="AE5" s="39">
        <v>99.999999999999986</v>
      </c>
      <c r="AF5" s="39">
        <v>100.00000000000001</v>
      </c>
      <c r="AG5" s="39">
        <v>100</v>
      </c>
      <c r="AH5" s="39">
        <v>100</v>
      </c>
      <c r="AI5" s="39">
        <v>100</v>
      </c>
      <c r="AJ5" s="39">
        <v>100</v>
      </c>
      <c r="AK5" s="39">
        <v>100</v>
      </c>
      <c r="AL5" s="39">
        <v>100.00000000000001</v>
      </c>
      <c r="AM5" s="39">
        <v>100</v>
      </c>
      <c r="AN5" s="39">
        <v>100</v>
      </c>
      <c r="AO5" s="39">
        <v>99.999999999999986</v>
      </c>
      <c r="AP5" s="39">
        <v>100</v>
      </c>
      <c r="AQ5" s="39">
        <v>100</v>
      </c>
      <c r="AR5" s="78">
        <v>100</v>
      </c>
      <c r="AS5" s="78">
        <v>99.999999999999986</v>
      </c>
      <c r="AT5" s="78">
        <v>100</v>
      </c>
      <c r="AU5" s="78">
        <v>99.999999999999986</v>
      </c>
      <c r="AV5" s="78">
        <v>100</v>
      </c>
      <c r="AW5" s="78">
        <v>100.00000000000001</v>
      </c>
      <c r="AX5" s="78">
        <v>100</v>
      </c>
      <c r="AY5" s="78">
        <v>100.00000000000001</v>
      </c>
      <c r="AZ5" s="78">
        <v>100</v>
      </c>
      <c r="BA5" s="78">
        <v>99.999999999999986</v>
      </c>
      <c r="BB5" s="78">
        <v>100.00000000000001</v>
      </c>
      <c r="BC5" s="78">
        <v>100</v>
      </c>
      <c r="BD5" s="78">
        <v>100</v>
      </c>
      <c r="BE5" s="78">
        <v>99.999999999999986</v>
      </c>
      <c r="BF5" s="78">
        <v>99.999999999999972</v>
      </c>
      <c r="BG5" s="78">
        <v>99.999999999999986</v>
      </c>
      <c r="BH5" s="78">
        <v>99.999999999999986</v>
      </c>
      <c r="BI5" s="78">
        <v>100.00000000000001</v>
      </c>
      <c r="BJ5" s="78">
        <v>99.999999999999986</v>
      </c>
      <c r="BK5" s="78">
        <v>100</v>
      </c>
      <c r="BL5" s="78">
        <v>100.00000000000001</v>
      </c>
    </row>
    <row r="6" spans="1:64" s="59" customFormat="1" ht="17.100000000000001" customHeight="1" x14ac:dyDescent="0.2">
      <c r="A6" s="57" t="s">
        <v>96</v>
      </c>
      <c r="B6" s="63" t="e">
        <v>#DIV/0!</v>
      </c>
      <c r="C6" s="63" t="e">
        <v>#DIV/0!</v>
      </c>
      <c r="D6" s="63">
        <v>41.008223536571677</v>
      </c>
      <c r="E6" s="63">
        <v>40.806202868830759</v>
      </c>
      <c r="F6" s="63">
        <v>40.988169168495993</v>
      </c>
      <c r="G6" s="63">
        <v>40.644531852485244</v>
      </c>
      <c r="H6" s="63">
        <v>32.083915381514132</v>
      </c>
      <c r="I6" s="63">
        <v>30.759825933124791</v>
      </c>
      <c r="J6" s="63">
        <v>26.902246868950158</v>
      </c>
      <c r="K6" s="63">
        <v>29.630357612652574</v>
      </c>
      <c r="L6" s="63">
        <v>24.712901294571687</v>
      </c>
      <c r="M6" s="63">
        <v>29.495830658917544</v>
      </c>
      <c r="N6" s="63">
        <v>27.361531719503205</v>
      </c>
      <c r="O6" s="63">
        <v>26.934002236211686</v>
      </c>
      <c r="P6" s="63">
        <v>26.433037217756141</v>
      </c>
      <c r="Q6" s="63">
        <v>27.041999094585442</v>
      </c>
      <c r="R6" s="63">
        <v>25.115603405560293</v>
      </c>
      <c r="S6" s="63">
        <v>24.291533998571232</v>
      </c>
      <c r="T6" s="63">
        <v>23.287423367852515</v>
      </c>
      <c r="U6" s="63">
        <v>25.320403125390747</v>
      </c>
      <c r="V6" s="63">
        <v>24.315204439466953</v>
      </c>
      <c r="W6" s="63">
        <v>27.889065439879012</v>
      </c>
      <c r="X6" s="63">
        <v>46.813269344660341</v>
      </c>
      <c r="Y6" s="63">
        <v>41.959079223875378</v>
      </c>
      <c r="Z6" s="63">
        <v>21.750489379667407</v>
      </c>
      <c r="AA6" s="63">
        <v>12.830360042457212</v>
      </c>
      <c r="AB6" s="63">
        <v>27.73366568610713</v>
      </c>
      <c r="AC6" s="63">
        <v>22.703027286450027</v>
      </c>
      <c r="AD6" s="63">
        <v>20.569683652785301</v>
      </c>
      <c r="AE6" s="63">
        <v>21.306249839430738</v>
      </c>
      <c r="AF6" s="63">
        <v>20.629476491924244</v>
      </c>
      <c r="AG6" s="63">
        <v>21.516213146242812</v>
      </c>
      <c r="AH6" s="63">
        <v>27.032254198395865</v>
      </c>
      <c r="AI6" s="63">
        <v>21.297772047623283</v>
      </c>
      <c r="AJ6" s="63">
        <v>23.78437009618867</v>
      </c>
      <c r="AK6" s="63">
        <v>24.06016240270235</v>
      </c>
      <c r="AL6" s="63">
        <v>23.724322319572572</v>
      </c>
      <c r="AM6" s="63">
        <v>22.515176393575473</v>
      </c>
      <c r="AN6" s="63">
        <v>23.495490016925157</v>
      </c>
      <c r="AO6" s="63">
        <v>21.574441967404482</v>
      </c>
      <c r="AP6" s="63">
        <v>24.313844766017034</v>
      </c>
      <c r="AQ6" s="63">
        <v>23.772162047360027</v>
      </c>
      <c r="AR6" s="79">
        <v>21.995012772328277</v>
      </c>
      <c r="AS6" s="79">
        <v>22.390591211261473</v>
      </c>
      <c r="AT6" s="79">
        <v>24.194051635350622</v>
      </c>
      <c r="AU6" s="79">
        <v>23.946578066788646</v>
      </c>
      <c r="AV6" s="79">
        <v>22.860961412069948</v>
      </c>
      <c r="AW6" s="79">
        <v>23.735036375846153</v>
      </c>
      <c r="AX6" s="79">
        <v>23.474568246614439</v>
      </c>
      <c r="AY6" s="79">
        <v>26.109230548042461</v>
      </c>
      <c r="AZ6" s="79">
        <v>24.016931124938807</v>
      </c>
      <c r="BA6" s="79">
        <v>24.64104102968378</v>
      </c>
      <c r="BB6" s="79">
        <v>21.927127550855186</v>
      </c>
      <c r="BC6" s="79">
        <v>24.175806335053114</v>
      </c>
      <c r="BD6" s="79">
        <v>25.003391365311433</v>
      </c>
      <c r="BE6" s="79">
        <v>23.983014259902795</v>
      </c>
      <c r="BF6" s="79">
        <v>22.360960549569047</v>
      </c>
      <c r="BG6" s="79">
        <v>24.353025148237151</v>
      </c>
      <c r="BH6" s="79">
        <v>23.267685078277392</v>
      </c>
      <c r="BI6" s="79">
        <v>24.95679436900938</v>
      </c>
      <c r="BJ6" s="79">
        <v>23.364182430972313</v>
      </c>
      <c r="BK6" s="79">
        <v>22.959526678487187</v>
      </c>
      <c r="BL6" s="79">
        <v>23.128754338212211</v>
      </c>
    </row>
    <row r="7" spans="1:64" s="19" customFormat="1" ht="17.100000000000001" customHeight="1" x14ac:dyDescent="0.2">
      <c r="A7" s="40" t="s">
        <v>2</v>
      </c>
      <c r="B7" s="45" t="e">
        <v>#DIV/0!</v>
      </c>
      <c r="C7" s="45" t="e">
        <v>#DIV/0!</v>
      </c>
      <c r="D7" s="45">
        <v>4.3121842225967795</v>
      </c>
      <c r="E7" s="45">
        <v>5.6157567326896336</v>
      </c>
      <c r="F7" s="45">
        <v>5.3788664276610989</v>
      </c>
      <c r="G7" s="45">
        <v>3.4742395080807222</v>
      </c>
      <c r="H7" s="45">
        <v>2.9724287062884569</v>
      </c>
      <c r="I7" s="45">
        <v>2.3297350955052289</v>
      </c>
      <c r="J7" s="45">
        <v>1.7540807695986518</v>
      </c>
      <c r="K7" s="45">
        <v>2.5406078626773589</v>
      </c>
      <c r="L7" s="45">
        <v>1.9397347691015576</v>
      </c>
      <c r="M7" s="45">
        <v>1.6510375072994359</v>
      </c>
      <c r="N7" s="45">
        <v>2.1689293847269444</v>
      </c>
      <c r="O7" s="45">
        <v>2.4568527522939041</v>
      </c>
      <c r="P7" s="45">
        <v>2.3209749928856684</v>
      </c>
      <c r="Q7" s="45">
        <v>2.8798747358211116</v>
      </c>
      <c r="R7" s="45">
        <v>2.1946925991871225</v>
      </c>
      <c r="S7" s="45">
        <v>1.9309940948886679</v>
      </c>
      <c r="T7" s="45">
        <v>1.8483971354166473</v>
      </c>
      <c r="U7" s="45">
        <v>1.8751685742345008</v>
      </c>
      <c r="V7" s="45">
        <v>2.5673349419129963</v>
      </c>
      <c r="W7" s="45">
        <v>2.8169572329349464</v>
      </c>
      <c r="X7" s="45">
        <v>4.4465234232651643</v>
      </c>
      <c r="Y7" s="45">
        <v>2.4032386064076436</v>
      </c>
      <c r="Z7" s="45">
        <v>1.942832598397725</v>
      </c>
      <c r="AA7" s="45">
        <v>1.2409514233814412</v>
      </c>
      <c r="AB7" s="45">
        <v>1.8787212607552326</v>
      </c>
      <c r="AC7" s="45">
        <v>1.9938420187556452</v>
      </c>
      <c r="AD7" s="45">
        <v>1.8949404526226412</v>
      </c>
      <c r="AE7" s="45">
        <v>2.0559194817204212</v>
      </c>
      <c r="AF7" s="45">
        <v>2.2325828817573066</v>
      </c>
      <c r="AG7" s="45">
        <v>2.0855625245486973</v>
      </c>
      <c r="AH7" s="45">
        <v>1.9179906677622687</v>
      </c>
      <c r="AI7" s="45">
        <v>2.2448745892247786</v>
      </c>
      <c r="AJ7" s="45">
        <v>1.9044238766414141</v>
      </c>
      <c r="AK7" s="45">
        <v>2.6513708458380969</v>
      </c>
      <c r="AL7" s="45">
        <v>2.3973144298671412</v>
      </c>
      <c r="AM7" s="45">
        <v>2.441539196019443</v>
      </c>
      <c r="AN7" s="45">
        <v>2.5374115645385587</v>
      </c>
      <c r="AO7" s="45">
        <v>2.3374980585024248</v>
      </c>
      <c r="AP7" s="45">
        <v>2.0812743808730305</v>
      </c>
      <c r="AQ7" s="45">
        <v>2.0537965678743229</v>
      </c>
      <c r="AR7" s="83">
        <v>2.1862724597248229</v>
      </c>
      <c r="AS7" s="83">
        <v>2.0255066754728372</v>
      </c>
      <c r="AT7" s="83">
        <v>1.7774599306632424</v>
      </c>
      <c r="AU7" s="83">
        <v>1.9109800467142342</v>
      </c>
      <c r="AV7" s="83">
        <v>1.8011181962374969</v>
      </c>
      <c r="AW7" s="83">
        <v>1.919456163718863</v>
      </c>
      <c r="AX7" s="83">
        <v>2.1090860877544819</v>
      </c>
      <c r="AY7" s="83">
        <v>2.0648260485760859</v>
      </c>
      <c r="AZ7" s="83">
        <v>1.8127433307150709</v>
      </c>
      <c r="BA7" s="83">
        <v>1.9070598621495232</v>
      </c>
      <c r="BB7" s="83">
        <v>2.1525461265585797</v>
      </c>
      <c r="BC7" s="83">
        <v>2.3866678616704378</v>
      </c>
      <c r="BD7" s="83">
        <v>2.4889374496437848</v>
      </c>
      <c r="BE7" s="83">
        <v>3.0025712852548998</v>
      </c>
      <c r="BF7" s="83">
        <v>2.8636059015789863</v>
      </c>
      <c r="BG7" s="83">
        <v>2.6543869311692201</v>
      </c>
      <c r="BH7" s="83">
        <v>2.610058950048896</v>
      </c>
      <c r="BI7" s="83">
        <v>2.4727369106427317</v>
      </c>
      <c r="BJ7" s="83">
        <v>2.4812998309615373</v>
      </c>
      <c r="BK7" s="83">
        <v>2.3545574944299705</v>
      </c>
      <c r="BL7" s="83">
        <v>2.5778847614048548</v>
      </c>
    </row>
    <row r="8" spans="1:64" s="19" customFormat="1" ht="17.100000000000001" customHeight="1" x14ac:dyDescent="0.2">
      <c r="A8" s="40" t="s">
        <v>3</v>
      </c>
      <c r="B8" s="45" t="e">
        <v>#DIV/0!</v>
      </c>
      <c r="C8" s="45" t="e">
        <v>#DIV/0!</v>
      </c>
      <c r="D8" s="45">
        <v>22.416639112956673</v>
      </c>
      <c r="E8" s="45">
        <v>22.629536992487242</v>
      </c>
      <c r="F8" s="45">
        <v>24.719130336299489</v>
      </c>
      <c r="G8" s="45">
        <v>20.204581180605235</v>
      </c>
      <c r="H8" s="45">
        <v>19.903174187373704</v>
      </c>
      <c r="I8" s="45">
        <v>19.143556188348938</v>
      </c>
      <c r="J8" s="45">
        <v>17.177016297048116</v>
      </c>
      <c r="K8" s="45">
        <v>12.583395851345372</v>
      </c>
      <c r="L8" s="45">
        <v>14.16945744952133</v>
      </c>
      <c r="M8" s="45">
        <v>13.159529597127737</v>
      </c>
      <c r="N8" s="45">
        <v>16.988155014891586</v>
      </c>
      <c r="O8" s="45">
        <v>18.104370685330551</v>
      </c>
      <c r="P8" s="45">
        <v>12.407715492576104</v>
      </c>
      <c r="Q8" s="45">
        <v>16.241879118306827</v>
      </c>
      <c r="R8" s="45">
        <v>13.469052725565641</v>
      </c>
      <c r="S8" s="45">
        <v>13.79259288966122</v>
      </c>
      <c r="T8" s="45">
        <v>15.529601283243483</v>
      </c>
      <c r="U8" s="45">
        <v>10.203876318447643</v>
      </c>
      <c r="V8" s="45">
        <v>12.484813301437562</v>
      </c>
      <c r="W8" s="45">
        <v>13.870893004838269</v>
      </c>
      <c r="X8" s="45">
        <v>27.291348049807272</v>
      </c>
      <c r="Y8" s="45">
        <v>15.544038408543068</v>
      </c>
      <c r="Z8" s="45">
        <v>13.04330206084491</v>
      </c>
      <c r="AA8" s="45">
        <v>7.717094843585441</v>
      </c>
      <c r="AB8" s="45">
        <v>11.360811523717002</v>
      </c>
      <c r="AC8" s="45">
        <v>13.127481118946413</v>
      </c>
      <c r="AD8" s="45">
        <v>11.479516911844629</v>
      </c>
      <c r="AE8" s="45">
        <v>12.63153618447102</v>
      </c>
      <c r="AF8" s="45">
        <v>11.227510984664224</v>
      </c>
      <c r="AG8" s="45">
        <v>12.969302540104843</v>
      </c>
      <c r="AH8" s="45">
        <v>10.632126303451482</v>
      </c>
      <c r="AI8" s="45">
        <v>11.768122761624205</v>
      </c>
      <c r="AJ8" s="45">
        <v>12.875771943266859</v>
      </c>
      <c r="AK8" s="45">
        <v>12.40509058127464</v>
      </c>
      <c r="AL8" s="45">
        <v>12.645426410314705</v>
      </c>
      <c r="AM8" s="45">
        <v>11.717836750161272</v>
      </c>
      <c r="AN8" s="45">
        <v>12.850798570071525</v>
      </c>
      <c r="AO8" s="45">
        <v>12.079270517132281</v>
      </c>
      <c r="AP8" s="45">
        <v>13.195041713505113</v>
      </c>
      <c r="AQ8" s="45">
        <v>11.870112828472863</v>
      </c>
      <c r="AR8" s="83">
        <v>11.067879058268746</v>
      </c>
      <c r="AS8" s="83">
        <v>11.205064266182408</v>
      </c>
      <c r="AT8" s="83">
        <v>12.614811526273851</v>
      </c>
      <c r="AU8" s="83">
        <v>11.987206126299581</v>
      </c>
      <c r="AV8" s="83">
        <v>10.967712262168346</v>
      </c>
      <c r="AW8" s="83">
        <v>11.256435846135675</v>
      </c>
      <c r="AX8" s="83">
        <v>11.230653813321267</v>
      </c>
      <c r="AY8" s="83">
        <v>13.255619739177456</v>
      </c>
      <c r="AZ8" s="83">
        <v>12.051219562288335</v>
      </c>
      <c r="BA8" s="83">
        <v>11.485229369147032</v>
      </c>
      <c r="BB8" s="83">
        <v>9.7646877451851424</v>
      </c>
      <c r="BC8" s="83">
        <v>11.78879742884674</v>
      </c>
      <c r="BD8" s="83">
        <v>12.158837305817713</v>
      </c>
      <c r="BE8" s="83">
        <v>11.426978775888909</v>
      </c>
      <c r="BF8" s="83">
        <v>9.4878685431218912</v>
      </c>
      <c r="BG8" s="83">
        <v>11.962794276455636</v>
      </c>
      <c r="BH8" s="83">
        <v>12.04293785101512</v>
      </c>
      <c r="BI8" s="83">
        <v>12.865009937091365</v>
      </c>
      <c r="BJ8" s="83">
        <v>9.9040861863107104</v>
      </c>
      <c r="BK8" s="83">
        <v>10.826400567431817</v>
      </c>
      <c r="BL8" s="83">
        <v>11.216742845932762</v>
      </c>
    </row>
    <row r="9" spans="1:64" s="19" customFormat="1" ht="17.100000000000001" customHeight="1" x14ac:dyDescent="0.2">
      <c r="A9" s="40" t="s">
        <v>4</v>
      </c>
      <c r="B9" s="45" t="e">
        <v>#DIV/0!</v>
      </c>
      <c r="C9" s="45" t="e">
        <v>#DIV/0!</v>
      </c>
      <c r="D9" s="45">
        <v>5.1491633753216801</v>
      </c>
      <c r="E9" s="45">
        <v>5.5655246976239878</v>
      </c>
      <c r="F9" s="45">
        <v>5.7404145239158648</v>
      </c>
      <c r="G9" s="45">
        <v>4.0444973646410798</v>
      </c>
      <c r="H9" s="45">
        <v>4.1200741487729982</v>
      </c>
      <c r="I9" s="45">
        <v>3.8089764862398678</v>
      </c>
      <c r="J9" s="45">
        <v>3.6320857616882662</v>
      </c>
      <c r="K9" s="45">
        <v>3.2609600634351232</v>
      </c>
      <c r="L9" s="45">
        <v>3.8833203445387583</v>
      </c>
      <c r="M9" s="45">
        <v>3.1341876582898958</v>
      </c>
      <c r="N9" s="45">
        <v>3.2883721398188799</v>
      </c>
      <c r="O9" s="45">
        <v>2.8414998214482057</v>
      </c>
      <c r="P9" s="45">
        <v>2.3205586360050234</v>
      </c>
      <c r="Q9" s="45">
        <v>4.1346494548662207</v>
      </c>
      <c r="R9" s="45">
        <v>3.7554542832798639</v>
      </c>
      <c r="S9" s="45">
        <v>3.1255055522512247</v>
      </c>
      <c r="T9" s="45">
        <v>2.1628772364437139</v>
      </c>
      <c r="U9" s="45">
        <v>1.400140310010896</v>
      </c>
      <c r="V9" s="45">
        <v>5.5150676378698718</v>
      </c>
      <c r="W9" s="45">
        <v>4.8603115394151661</v>
      </c>
      <c r="X9" s="45">
        <v>6.8626405386603766</v>
      </c>
      <c r="Y9" s="45">
        <v>4.4121196126427042</v>
      </c>
      <c r="Z9" s="45">
        <v>3.0951961868885673</v>
      </c>
      <c r="AA9" s="45">
        <v>1.7463063338156604</v>
      </c>
      <c r="AB9" s="45">
        <v>2.8561263953258877</v>
      </c>
      <c r="AC9" s="45">
        <v>3.0391263281208931</v>
      </c>
      <c r="AD9" s="45">
        <v>3.1119888001500593</v>
      </c>
      <c r="AE9" s="45">
        <v>3.1052860419878612</v>
      </c>
      <c r="AF9" s="45">
        <v>3.0456681569847115</v>
      </c>
      <c r="AG9" s="45">
        <v>2.9922449493723602</v>
      </c>
      <c r="AH9" s="45">
        <v>2.6735282123476445</v>
      </c>
      <c r="AI9" s="45">
        <v>3.2051062744802588</v>
      </c>
      <c r="AJ9" s="45">
        <v>3.0608356398538596</v>
      </c>
      <c r="AK9" s="45">
        <v>3.0333377833209227</v>
      </c>
      <c r="AL9" s="45">
        <v>3.0020444902309169</v>
      </c>
      <c r="AM9" s="45">
        <v>3.0899778132926872</v>
      </c>
      <c r="AN9" s="45">
        <v>3.2013789635994243</v>
      </c>
      <c r="AO9" s="45">
        <v>3.3223282788035426</v>
      </c>
      <c r="AP9" s="45">
        <v>3.1772326148799088</v>
      </c>
      <c r="AQ9" s="45">
        <v>3.1611126838900683</v>
      </c>
      <c r="AR9" s="83">
        <v>3.3096012831043535</v>
      </c>
      <c r="AS9" s="83">
        <v>3.3970683703181299</v>
      </c>
      <c r="AT9" s="83">
        <v>3.3947490363093746</v>
      </c>
      <c r="AU9" s="83">
        <v>3.4532651620433903</v>
      </c>
      <c r="AV9" s="83">
        <v>3.4702011230361096</v>
      </c>
      <c r="AW9" s="83">
        <v>3.5079904197761933</v>
      </c>
      <c r="AX9" s="83">
        <v>3.8419416356772271</v>
      </c>
      <c r="AY9" s="83">
        <v>4.3090220875372491</v>
      </c>
      <c r="AZ9" s="83">
        <v>3.9105662145319604</v>
      </c>
      <c r="BA9" s="83">
        <v>3.8728492195240771</v>
      </c>
      <c r="BB9" s="83">
        <v>3.9521434285125849</v>
      </c>
      <c r="BC9" s="83">
        <v>4.0346621683763395</v>
      </c>
      <c r="BD9" s="83">
        <v>4.1431725410867397</v>
      </c>
      <c r="BE9" s="83">
        <v>4.0435023471217413</v>
      </c>
      <c r="BF9" s="83">
        <v>3.9393381252813149</v>
      </c>
      <c r="BG9" s="83">
        <v>3.7994519339240242</v>
      </c>
      <c r="BH9" s="83">
        <v>3.8017722272735797</v>
      </c>
      <c r="BI9" s="83">
        <v>3.945375692464169</v>
      </c>
      <c r="BJ9" s="83">
        <v>4.3218813218855257</v>
      </c>
      <c r="BK9" s="83">
        <v>4.0583088930523914</v>
      </c>
      <c r="BL9" s="83">
        <v>4.3235123330560024</v>
      </c>
    </row>
    <row r="10" spans="1:64" s="19" customFormat="1" ht="17.100000000000001" customHeight="1" x14ac:dyDescent="0.2">
      <c r="A10" s="40" t="s">
        <v>5</v>
      </c>
      <c r="B10" s="45" t="e">
        <v>#DIV/0!</v>
      </c>
      <c r="C10" s="45" t="e">
        <v>#DIV/0!</v>
      </c>
      <c r="D10" s="45">
        <v>2.9069916032412442E-2</v>
      </c>
      <c r="E10" s="45">
        <v>3.1971742423033758E-2</v>
      </c>
      <c r="F10" s="45">
        <v>3.0443318256415608E-2</v>
      </c>
      <c r="G10" s="45">
        <v>2.1637872797387825E-2</v>
      </c>
      <c r="H10" s="45">
        <v>2.5714718768666309E-2</v>
      </c>
      <c r="I10" s="45">
        <v>2.6261220070587923E-2</v>
      </c>
      <c r="J10" s="45">
        <v>1.9459847042805688E-2</v>
      </c>
      <c r="K10" s="45">
        <v>1.6247340799242956E-2</v>
      </c>
      <c r="L10" s="45">
        <v>1.7365003566106856E-2</v>
      </c>
      <c r="M10" s="45">
        <v>1.452903028566083E-2</v>
      </c>
      <c r="N10" s="45">
        <v>2.1841236614982499E-2</v>
      </c>
      <c r="O10" s="45">
        <v>2.5042924176173251E-2</v>
      </c>
      <c r="P10" s="45">
        <v>1.5862393475490361E-2</v>
      </c>
      <c r="Q10" s="45">
        <v>1.6790988671075747E-2</v>
      </c>
      <c r="R10" s="45">
        <v>1.3739674598759402E-2</v>
      </c>
      <c r="S10" s="45">
        <v>1.0112777174149084E-2</v>
      </c>
      <c r="T10" s="45">
        <v>1.2270617873848165E-2</v>
      </c>
      <c r="U10" s="45">
        <v>1.3698498032247869E-2</v>
      </c>
      <c r="V10" s="45">
        <v>1.8217116026444071E-2</v>
      </c>
      <c r="W10" s="45">
        <v>2.0613254489136874E-2</v>
      </c>
      <c r="X10" s="45">
        <v>2.6335613407599053E-2</v>
      </c>
      <c r="Y10" s="45">
        <v>1.9511495504870593E-2</v>
      </c>
      <c r="Z10" s="45">
        <v>1.5064689611787871E-2</v>
      </c>
      <c r="AA10" s="45">
        <v>9.115494820051329E-3</v>
      </c>
      <c r="AB10" s="45">
        <v>1.7270057761710877E-2</v>
      </c>
      <c r="AC10" s="45">
        <v>1.80140032737236E-2</v>
      </c>
      <c r="AD10" s="45">
        <v>1.7867035644656859E-2</v>
      </c>
      <c r="AE10" s="45">
        <v>1.9022766313592721E-2</v>
      </c>
      <c r="AF10" s="45">
        <v>1.6663387904512054E-2</v>
      </c>
      <c r="AG10" s="45">
        <v>1.489318301334013E-2</v>
      </c>
      <c r="AH10" s="45">
        <v>1.3319567818670433E-2</v>
      </c>
      <c r="AI10" s="45">
        <v>1.6325381154138369E-2</v>
      </c>
      <c r="AJ10" s="45">
        <v>1.6331242128403315E-2</v>
      </c>
      <c r="AK10" s="45">
        <v>1.5389870825763648E-2</v>
      </c>
      <c r="AL10" s="45">
        <v>1.4532546391390596E-2</v>
      </c>
      <c r="AM10" s="45">
        <v>1.4608199242498504E-2</v>
      </c>
      <c r="AN10" s="45">
        <v>1.1849467746327919E-2</v>
      </c>
      <c r="AO10" s="45">
        <v>1.2384185635113808E-2</v>
      </c>
      <c r="AP10" s="45">
        <v>1.1923798644224805E-2</v>
      </c>
      <c r="AQ10" s="45">
        <v>1.1918965836514066E-2</v>
      </c>
      <c r="AR10" s="83">
        <v>1.3211928962928511E-2</v>
      </c>
      <c r="AS10" s="83">
        <v>1.3755454277032507E-2</v>
      </c>
      <c r="AT10" s="83">
        <v>1.3216342654659083E-2</v>
      </c>
      <c r="AU10" s="83">
        <v>1.5049975156525074E-2</v>
      </c>
      <c r="AV10" s="83">
        <v>1.4876748430663861E-2</v>
      </c>
      <c r="AW10" s="83">
        <v>1.380714361463096E-2</v>
      </c>
      <c r="AX10" s="83">
        <v>1.3144869389314221E-2</v>
      </c>
      <c r="AY10" s="83">
        <v>1.3973028807236342E-2</v>
      </c>
      <c r="AZ10" s="83">
        <v>1.2858319248154991E-2</v>
      </c>
      <c r="BA10" s="83">
        <v>1.3279874072533416E-2</v>
      </c>
      <c r="BB10" s="83">
        <v>1.4357533017469306E-2</v>
      </c>
      <c r="BC10" s="83">
        <v>1.3937204069876832E-2</v>
      </c>
      <c r="BD10" s="83">
        <v>1.3979734495900986E-2</v>
      </c>
      <c r="BE10" s="83">
        <v>1.3298087205577576E-2</v>
      </c>
      <c r="BF10" s="83">
        <v>1.2992266152290936E-2</v>
      </c>
      <c r="BG10" s="83">
        <v>1.2430769385300635E-2</v>
      </c>
      <c r="BH10" s="83">
        <v>1.2117097159841049E-2</v>
      </c>
      <c r="BI10" s="83">
        <v>1.2080808888376144E-2</v>
      </c>
      <c r="BJ10" s="83">
        <v>1.2659887567627643E-2</v>
      </c>
      <c r="BK10" s="83">
        <v>1.1536220796185473E-2</v>
      </c>
      <c r="BL10" s="83">
        <v>1.2161074638098641E-2</v>
      </c>
    </row>
    <row r="11" spans="1:64" s="19" customFormat="1" ht="17.100000000000001" customHeight="1" x14ac:dyDescent="0.2">
      <c r="A11" s="40" t="s">
        <v>6</v>
      </c>
      <c r="B11" s="45" t="e">
        <v>#DIV/0!</v>
      </c>
      <c r="C11" s="45" t="e">
        <v>#DIV/0!</v>
      </c>
      <c r="D11" s="45">
        <v>3.8907688091792405</v>
      </c>
      <c r="E11" s="45">
        <v>1.7474095010319439</v>
      </c>
      <c r="F11" s="45">
        <v>0.3192605072878491</v>
      </c>
      <c r="G11" s="45">
        <v>9.2647121857197305</v>
      </c>
      <c r="H11" s="45">
        <v>1.2074163355523535</v>
      </c>
      <c r="I11" s="45">
        <v>1.8102091763997104</v>
      </c>
      <c r="J11" s="45">
        <v>1.015273442186011</v>
      </c>
      <c r="K11" s="45">
        <v>8.3653690330235886</v>
      </c>
      <c r="L11" s="45">
        <v>1.7565637861329322</v>
      </c>
      <c r="M11" s="45">
        <v>9.0429178241892547</v>
      </c>
      <c r="N11" s="45">
        <v>1.8641209057212706</v>
      </c>
      <c r="O11" s="45">
        <v>0.5668855461030593</v>
      </c>
      <c r="P11" s="45">
        <v>6.9225022688481284</v>
      </c>
      <c r="Q11" s="45">
        <v>0.56908480093153391</v>
      </c>
      <c r="R11" s="45">
        <v>2.788448361911255</v>
      </c>
      <c r="S11" s="45">
        <v>2.7858913885827246</v>
      </c>
      <c r="T11" s="45">
        <v>1.3504665970996355</v>
      </c>
      <c r="U11" s="45">
        <v>9.8080750545592696</v>
      </c>
      <c r="V11" s="45">
        <v>1.2447299012262152</v>
      </c>
      <c r="W11" s="45">
        <v>3.0298249740831134</v>
      </c>
      <c r="X11" s="45">
        <v>3.2456875868853299</v>
      </c>
      <c r="Y11" s="45">
        <v>16.332723230680031</v>
      </c>
      <c r="Z11" s="45">
        <v>1.303898419428795</v>
      </c>
      <c r="AA11" s="45">
        <v>0.81207599910937767</v>
      </c>
      <c r="AB11" s="45">
        <v>9.5018491837164358</v>
      </c>
      <c r="AC11" s="45">
        <v>2.2716649801741284</v>
      </c>
      <c r="AD11" s="45">
        <v>1.9079218211034403</v>
      </c>
      <c r="AE11" s="45">
        <v>1.3115785534042741</v>
      </c>
      <c r="AF11" s="45">
        <v>1.848858142425521</v>
      </c>
      <c r="AG11" s="45">
        <v>1.2292836919415695</v>
      </c>
      <c r="AH11" s="45">
        <v>9.711490329605752</v>
      </c>
      <c r="AI11" s="45">
        <v>1.7351942300252998</v>
      </c>
      <c r="AJ11" s="45">
        <v>3.7799680799231452</v>
      </c>
      <c r="AK11" s="45">
        <v>3.8881323993200585</v>
      </c>
      <c r="AL11" s="45">
        <v>3.6976065193360506</v>
      </c>
      <c r="AM11" s="45">
        <v>3.3850797308982461</v>
      </c>
      <c r="AN11" s="45">
        <v>3.2898595990000348</v>
      </c>
      <c r="AO11" s="45">
        <v>2.1672561272402824</v>
      </c>
      <c r="AP11" s="45">
        <v>4.4674217333348158</v>
      </c>
      <c r="AQ11" s="45">
        <v>5.0449878097423868</v>
      </c>
      <c r="AR11" s="83">
        <v>3.5149395039344578</v>
      </c>
      <c r="AS11" s="83">
        <v>3.6113443004010386</v>
      </c>
      <c r="AT11" s="83">
        <v>3.9424810701652442</v>
      </c>
      <c r="AU11" s="83">
        <v>4.177492150263074</v>
      </c>
      <c r="AV11" s="83">
        <v>4.2761226548129967</v>
      </c>
      <c r="AW11" s="83">
        <v>4.5082437851679735</v>
      </c>
      <c r="AX11" s="83">
        <v>3.7335470332893914</v>
      </c>
      <c r="AY11" s="83">
        <v>3.9674306653862743</v>
      </c>
      <c r="AZ11" s="83">
        <v>3.790413625871432</v>
      </c>
      <c r="BA11" s="83">
        <v>5.0276372905590172</v>
      </c>
      <c r="BB11" s="83">
        <v>3.8708184786944209</v>
      </c>
      <c r="BC11" s="83">
        <v>3.8344706700321725</v>
      </c>
      <c r="BD11" s="83">
        <v>4.0526896112943547</v>
      </c>
      <c r="BE11" s="83">
        <v>3.5929080679064453</v>
      </c>
      <c r="BF11" s="83">
        <v>4.0474152475215392</v>
      </c>
      <c r="BG11" s="83">
        <v>3.8536688489269588</v>
      </c>
      <c r="BH11" s="83">
        <v>3.6887666422427507</v>
      </c>
      <c r="BI11" s="83">
        <v>3.5858973071553857</v>
      </c>
      <c r="BJ11" s="83">
        <v>3.8796455224653235</v>
      </c>
      <c r="BK11" s="83">
        <v>3.5037117274494616</v>
      </c>
      <c r="BL11" s="83">
        <v>3.6839913796852377</v>
      </c>
    </row>
    <row r="12" spans="1:64" s="19" customFormat="1" ht="17.100000000000001" customHeight="1" x14ac:dyDescent="0.2">
      <c r="A12" s="40" t="s">
        <v>7</v>
      </c>
      <c r="B12" s="45" t="e">
        <v>#DIV/0!</v>
      </c>
      <c r="C12" s="45" t="e">
        <v>#DIV/0!</v>
      </c>
      <c r="D12" s="45">
        <v>5.2103981004848841</v>
      </c>
      <c r="E12" s="45">
        <v>5.2160032025749166</v>
      </c>
      <c r="F12" s="45">
        <v>4.8000540550752726</v>
      </c>
      <c r="G12" s="45">
        <v>3.6348637406410922</v>
      </c>
      <c r="H12" s="45">
        <v>3.8551072847579504</v>
      </c>
      <c r="I12" s="45">
        <v>3.6410877665604615</v>
      </c>
      <c r="J12" s="45">
        <v>3.3043307513863049</v>
      </c>
      <c r="K12" s="45">
        <v>2.863777461371888</v>
      </c>
      <c r="L12" s="45">
        <v>2.9464599417110016</v>
      </c>
      <c r="M12" s="45">
        <v>2.4936290417255575</v>
      </c>
      <c r="N12" s="45">
        <v>3.0301130377295409</v>
      </c>
      <c r="O12" s="45">
        <v>2.9393505068597912</v>
      </c>
      <c r="P12" s="45">
        <v>2.4454234339657259</v>
      </c>
      <c r="Q12" s="45">
        <v>3.1997199959886742</v>
      </c>
      <c r="R12" s="45">
        <v>2.8942157610176502</v>
      </c>
      <c r="S12" s="45">
        <v>2.6464372960132478</v>
      </c>
      <c r="T12" s="45">
        <v>2.3838104977751864</v>
      </c>
      <c r="U12" s="45">
        <v>2.0194443701061937</v>
      </c>
      <c r="V12" s="45">
        <v>2.4850415409938633</v>
      </c>
      <c r="W12" s="45">
        <v>3.2904654341183788</v>
      </c>
      <c r="X12" s="45">
        <v>4.9407341326345948</v>
      </c>
      <c r="Y12" s="45">
        <v>3.2474478700970635</v>
      </c>
      <c r="Z12" s="45">
        <v>2.3501954244956238</v>
      </c>
      <c r="AA12" s="45">
        <v>1.3048159477452399</v>
      </c>
      <c r="AB12" s="45">
        <v>2.1188872648308621</v>
      </c>
      <c r="AC12" s="45">
        <v>2.2528988371792247</v>
      </c>
      <c r="AD12" s="45">
        <v>2.1574486314198742</v>
      </c>
      <c r="AE12" s="45">
        <v>2.1829068115335653</v>
      </c>
      <c r="AF12" s="45">
        <v>2.2581929381879693</v>
      </c>
      <c r="AG12" s="45">
        <v>2.2249262572620045</v>
      </c>
      <c r="AH12" s="45">
        <v>2.0837991174100501</v>
      </c>
      <c r="AI12" s="45">
        <v>2.3281488111146014</v>
      </c>
      <c r="AJ12" s="45">
        <v>2.1470393143749944</v>
      </c>
      <c r="AK12" s="45">
        <v>2.0668409221228692</v>
      </c>
      <c r="AL12" s="45">
        <v>1.9673979234323642</v>
      </c>
      <c r="AM12" s="45">
        <v>1.8661347039613296</v>
      </c>
      <c r="AN12" s="45">
        <v>1.604191851969287</v>
      </c>
      <c r="AO12" s="45">
        <v>1.6557048000908385</v>
      </c>
      <c r="AP12" s="45">
        <v>1.3809505247799407</v>
      </c>
      <c r="AQ12" s="45">
        <v>1.6302331915438724</v>
      </c>
      <c r="AR12" s="83">
        <v>1.9031085383329684</v>
      </c>
      <c r="AS12" s="83">
        <v>2.1378521446100263</v>
      </c>
      <c r="AT12" s="83">
        <v>2.4513337292842512</v>
      </c>
      <c r="AU12" s="83">
        <v>2.4025846063118408</v>
      </c>
      <c r="AV12" s="83">
        <v>2.3309304273843359</v>
      </c>
      <c r="AW12" s="83">
        <v>2.5291030174328175</v>
      </c>
      <c r="AX12" s="83">
        <v>2.5461948071827569</v>
      </c>
      <c r="AY12" s="83">
        <v>2.4983589785581595</v>
      </c>
      <c r="AZ12" s="83">
        <v>2.439130072283854</v>
      </c>
      <c r="BA12" s="83">
        <v>2.3349854142315962</v>
      </c>
      <c r="BB12" s="83">
        <v>2.172574238886992</v>
      </c>
      <c r="BC12" s="83">
        <v>2.1172710020575503</v>
      </c>
      <c r="BD12" s="83">
        <v>2.1457747229729365</v>
      </c>
      <c r="BE12" s="83">
        <v>1.9037556965252203</v>
      </c>
      <c r="BF12" s="83">
        <v>2.0097404659130258</v>
      </c>
      <c r="BG12" s="83">
        <v>2.0702923883760116</v>
      </c>
      <c r="BH12" s="83">
        <v>1.1120323105372028</v>
      </c>
      <c r="BI12" s="83">
        <v>2.0756937127673498</v>
      </c>
      <c r="BJ12" s="83">
        <v>2.7646096817815877</v>
      </c>
      <c r="BK12" s="83">
        <v>2.2050117753273653</v>
      </c>
      <c r="BL12" s="83">
        <v>1.3144619434952582</v>
      </c>
    </row>
    <row r="13" spans="1:64" s="59" customFormat="1" ht="17.100000000000001" customHeight="1" x14ac:dyDescent="0.2">
      <c r="A13" s="57" t="s">
        <v>97</v>
      </c>
      <c r="B13" s="63" t="e">
        <v>#DIV/0!</v>
      </c>
      <c r="C13" s="63" t="e">
        <v>#DIV/0!</v>
      </c>
      <c r="D13" s="63">
        <v>8.1790043072335603</v>
      </c>
      <c r="E13" s="63">
        <v>9.1493447489227151</v>
      </c>
      <c r="F13" s="63">
        <v>8.0067239802462318</v>
      </c>
      <c r="G13" s="63">
        <v>8.2041333520556314</v>
      </c>
      <c r="H13" s="63">
        <v>26.272252054856057</v>
      </c>
      <c r="I13" s="63">
        <v>25.226667162307894</v>
      </c>
      <c r="J13" s="63">
        <v>26.465421350613529</v>
      </c>
      <c r="K13" s="63">
        <v>22.654813501884135</v>
      </c>
      <c r="L13" s="63">
        <v>25.634423724192732</v>
      </c>
      <c r="M13" s="63">
        <v>23.134415426269715</v>
      </c>
      <c r="N13" s="63">
        <v>26.350316974899336</v>
      </c>
      <c r="O13" s="63">
        <v>27.266826402301376</v>
      </c>
      <c r="P13" s="63">
        <v>23.047007470815416</v>
      </c>
      <c r="Q13" s="63">
        <v>28.570305861454443</v>
      </c>
      <c r="R13" s="63">
        <v>26.849067075541591</v>
      </c>
      <c r="S13" s="63">
        <v>25.513253491548092</v>
      </c>
      <c r="T13" s="63">
        <v>24.453314503953173</v>
      </c>
      <c r="U13" s="63">
        <v>21.657479991863475</v>
      </c>
      <c r="V13" s="63">
        <v>26.169417721213172</v>
      </c>
      <c r="W13" s="63">
        <v>29.206698028506956</v>
      </c>
      <c r="X13" s="63">
        <v>47.306620473044909</v>
      </c>
      <c r="Y13" s="63">
        <v>32.427988709909634</v>
      </c>
      <c r="Z13" s="63">
        <v>25.506562137855148</v>
      </c>
      <c r="AA13" s="63">
        <v>15.500987042456948</v>
      </c>
      <c r="AB13" s="63">
        <v>24.541468023841759</v>
      </c>
      <c r="AC13" s="63">
        <v>26.638472918689637</v>
      </c>
      <c r="AD13" s="63">
        <v>27.404666518398773</v>
      </c>
      <c r="AE13" s="63">
        <v>27.641092746799316</v>
      </c>
      <c r="AF13" s="63">
        <v>28.35718085560967</v>
      </c>
      <c r="AG13" s="63">
        <v>27.497555249354832</v>
      </c>
      <c r="AH13" s="63">
        <v>22.34667233270277</v>
      </c>
      <c r="AI13" s="63">
        <v>26.876067595945585</v>
      </c>
      <c r="AJ13" s="63">
        <v>25.528998443585376</v>
      </c>
      <c r="AK13" s="63">
        <v>25.931134944165354</v>
      </c>
      <c r="AL13" s="63">
        <v>26.430851963185219</v>
      </c>
      <c r="AM13" s="63">
        <v>26.117239969188706</v>
      </c>
      <c r="AN13" s="63">
        <v>25.889719306742002</v>
      </c>
      <c r="AO13" s="63">
        <v>26.649350787223899</v>
      </c>
      <c r="AP13" s="63">
        <v>25.803690177520121</v>
      </c>
      <c r="AQ13" s="63">
        <v>26.481577371233765</v>
      </c>
      <c r="AR13" s="79">
        <v>27.136942086593557</v>
      </c>
      <c r="AS13" s="79">
        <v>26.857964207317504</v>
      </c>
      <c r="AT13" s="79">
        <v>26.235508602887094</v>
      </c>
      <c r="AU13" s="79">
        <v>25.983492244840299</v>
      </c>
      <c r="AV13" s="79">
        <v>26.238846238714626</v>
      </c>
      <c r="AW13" s="79">
        <v>26.703987347500426</v>
      </c>
      <c r="AX13" s="79">
        <v>26.910010043718319</v>
      </c>
      <c r="AY13" s="79">
        <v>26.038017901133543</v>
      </c>
      <c r="AZ13" s="79">
        <v>26.674626370368923</v>
      </c>
      <c r="BA13" s="79">
        <v>27.285041835453335</v>
      </c>
      <c r="BB13" s="79">
        <v>27.922329876634642</v>
      </c>
      <c r="BC13" s="79">
        <v>27.004227674246579</v>
      </c>
      <c r="BD13" s="79">
        <v>26.018584590750567</v>
      </c>
      <c r="BE13" s="79">
        <v>26.767864438869942</v>
      </c>
      <c r="BF13" s="79">
        <v>27.496393831064907</v>
      </c>
      <c r="BG13" s="79">
        <v>26.845833443179671</v>
      </c>
      <c r="BH13" s="79">
        <v>26.200394542522105</v>
      </c>
      <c r="BI13" s="79">
        <v>25.314325706921935</v>
      </c>
      <c r="BJ13" s="79">
        <v>25.853794574564517</v>
      </c>
      <c r="BK13" s="79">
        <v>26.381213722530948</v>
      </c>
      <c r="BL13" s="79">
        <v>31.297883781006984</v>
      </c>
    </row>
    <row r="14" spans="1:64" s="19" customFormat="1" ht="17.100000000000001" customHeight="1" x14ac:dyDescent="0.2">
      <c r="A14" s="40" t="s">
        <v>9</v>
      </c>
      <c r="B14" s="45" t="e">
        <v>#DIV/0!</v>
      </c>
      <c r="C14" s="45" t="e">
        <v>#DIV/0!</v>
      </c>
      <c r="D14" s="45">
        <v>0.95700476411358126</v>
      </c>
      <c r="E14" s="45">
        <v>0.70125036661573581</v>
      </c>
      <c r="F14" s="45">
        <v>0.48477172069640873</v>
      </c>
      <c r="G14" s="45">
        <v>0.39267340249685423</v>
      </c>
      <c r="H14" s="45">
        <v>0.42727466814800519</v>
      </c>
      <c r="I14" s="45">
        <v>0.59249927631666965</v>
      </c>
      <c r="J14" s="45">
        <v>0.48767459845212902</v>
      </c>
      <c r="K14" s="45">
        <v>0.50010109177379602</v>
      </c>
      <c r="L14" s="45">
        <v>0.7687086460332494</v>
      </c>
      <c r="M14" s="45">
        <v>0.87861865072544965</v>
      </c>
      <c r="N14" s="45">
        <v>0.76747952591654334</v>
      </c>
      <c r="O14" s="45">
        <v>0.49839313044797967</v>
      </c>
      <c r="P14" s="45">
        <v>0.31289818077621856</v>
      </c>
      <c r="Q14" s="45">
        <v>0.44116920603726018</v>
      </c>
      <c r="R14" s="45">
        <v>0.66778591180504021</v>
      </c>
      <c r="S14" s="45">
        <v>0.92917516898563435</v>
      </c>
      <c r="T14" s="45">
        <v>0.88219149187667034</v>
      </c>
      <c r="U14" s="45">
        <v>0.57410542740960213</v>
      </c>
      <c r="V14" s="45">
        <v>0.68046734805825115</v>
      </c>
      <c r="W14" s="45">
        <v>0.7647732912417945</v>
      </c>
      <c r="X14" s="45">
        <v>1.1952611692201556</v>
      </c>
      <c r="Y14" s="45">
        <v>0.63996287178972122</v>
      </c>
      <c r="Z14" s="45">
        <v>0.91190714452368038</v>
      </c>
      <c r="AA14" s="45">
        <v>0.48645058155021281</v>
      </c>
      <c r="AB14" s="45">
        <v>0.68178482315182309</v>
      </c>
      <c r="AC14" s="45">
        <v>0.87111639434982491</v>
      </c>
      <c r="AD14" s="45">
        <v>1.0259121161995666</v>
      </c>
      <c r="AE14" s="45">
        <v>1.0480330820215658</v>
      </c>
      <c r="AF14" s="45">
        <v>1.1731569516254214</v>
      </c>
      <c r="AG14" s="45">
        <v>1.1907602054631492</v>
      </c>
      <c r="AH14" s="45">
        <v>0.93556228467814462</v>
      </c>
      <c r="AI14" s="45">
        <v>1.064399032741884</v>
      </c>
      <c r="AJ14" s="45">
        <v>1.1498001713906665</v>
      </c>
      <c r="AK14" s="45">
        <v>1.3330983785758721</v>
      </c>
      <c r="AL14" s="45">
        <v>1.2674359808693807</v>
      </c>
      <c r="AM14" s="45">
        <v>1.2014295294084461</v>
      </c>
      <c r="AN14" s="45">
        <v>1.1202045913029692</v>
      </c>
      <c r="AO14" s="45">
        <v>1.1128913397178848</v>
      </c>
      <c r="AP14" s="45">
        <v>1.172126641435006</v>
      </c>
      <c r="AQ14" s="45">
        <v>1.6285775367604136</v>
      </c>
      <c r="AR14" s="83">
        <v>1.9491551472464259</v>
      </c>
      <c r="AS14" s="83">
        <v>1.5677063583995641</v>
      </c>
      <c r="AT14" s="83">
        <v>1.7937994795731376</v>
      </c>
      <c r="AU14" s="83">
        <v>1.5081745842865817</v>
      </c>
      <c r="AV14" s="83">
        <v>1.5672372392613623</v>
      </c>
      <c r="AW14" s="83">
        <v>1.906924769570989</v>
      </c>
      <c r="AX14" s="83">
        <v>1.6655855338253354</v>
      </c>
      <c r="AY14" s="83">
        <v>1.3587786886458604</v>
      </c>
      <c r="AZ14" s="83">
        <v>2.3963541367066941</v>
      </c>
      <c r="BA14" s="83">
        <v>2.1756883197135988</v>
      </c>
      <c r="BB14" s="83">
        <v>1.7031668022622615</v>
      </c>
      <c r="BC14" s="83">
        <v>1.37453211727035</v>
      </c>
      <c r="BD14" s="83">
        <v>1.0104878321346937</v>
      </c>
      <c r="BE14" s="83">
        <v>1.3274977659814224</v>
      </c>
      <c r="BF14" s="83">
        <v>1.7185658524763507</v>
      </c>
      <c r="BG14" s="83">
        <v>1.5480886422804148</v>
      </c>
      <c r="BH14" s="83">
        <v>1.3843927455669365</v>
      </c>
      <c r="BI14" s="83">
        <v>0.96516391157589998</v>
      </c>
      <c r="BJ14" s="83">
        <v>1.2006680464916448</v>
      </c>
      <c r="BK14" s="83">
        <v>3.4168414145521999</v>
      </c>
      <c r="BL14" s="83">
        <v>4.9452141956866011</v>
      </c>
    </row>
    <row r="15" spans="1:64" s="19" customFormat="1" ht="17.100000000000001" customHeight="1" x14ac:dyDescent="0.2">
      <c r="A15" s="25" t="s">
        <v>10</v>
      </c>
      <c r="B15" s="45" t="e">
        <v>#DIV/0!</v>
      </c>
      <c r="C15" s="45" t="e">
        <v>#DIV/0!</v>
      </c>
      <c r="D15" s="45">
        <v>-0.53918689999632363</v>
      </c>
      <c r="E15" s="45">
        <v>-4.2298331209772326E-2</v>
      </c>
      <c r="F15" s="45">
        <v>6.2346721224706643E-2</v>
      </c>
      <c r="G15" s="45">
        <v>0.34225533885587645</v>
      </c>
      <c r="H15" s="45">
        <v>18.055171046037259</v>
      </c>
      <c r="I15" s="45">
        <v>17.0138471437173</v>
      </c>
      <c r="J15" s="45">
        <v>19.579958899361323</v>
      </c>
      <c r="K15" s="45">
        <v>16.75761533665943</v>
      </c>
      <c r="L15" s="45">
        <v>18.321001046397441</v>
      </c>
      <c r="M15" s="45">
        <v>16.444811006930621</v>
      </c>
      <c r="N15" s="45">
        <v>17.438933024186483</v>
      </c>
      <c r="O15" s="45">
        <v>18.570526872367338</v>
      </c>
      <c r="P15" s="45">
        <v>16.39132981674863</v>
      </c>
      <c r="Q15" s="45">
        <v>20.159804222500046</v>
      </c>
      <c r="R15" s="45">
        <v>18.030413889306239</v>
      </c>
      <c r="S15" s="45">
        <v>16.851894413214378</v>
      </c>
      <c r="T15" s="45">
        <v>15.581071602178422</v>
      </c>
      <c r="U15" s="45">
        <v>13.93950206874309</v>
      </c>
      <c r="V15" s="45">
        <v>16.826736266053853</v>
      </c>
      <c r="W15" s="45">
        <v>19.77842430510929</v>
      </c>
      <c r="X15" s="45">
        <v>28.595486779916651</v>
      </c>
      <c r="Y15" s="45">
        <v>20.046188592137266</v>
      </c>
      <c r="Z15" s="45">
        <v>15.891009331151038</v>
      </c>
      <c r="AA15" s="45">
        <v>9.834209530063907</v>
      </c>
      <c r="AB15" s="45">
        <v>15.774465781754293</v>
      </c>
      <c r="AC15" s="45">
        <v>17.302292380508892</v>
      </c>
      <c r="AD15" s="45">
        <v>17.916220268838572</v>
      </c>
      <c r="AE15" s="45">
        <v>18.033681190963303</v>
      </c>
      <c r="AF15" s="45">
        <v>18.513319162578735</v>
      </c>
      <c r="AG15" s="45">
        <v>17.26235262772359</v>
      </c>
      <c r="AH15" s="45">
        <v>12.974897119490677</v>
      </c>
      <c r="AI15" s="45">
        <v>16.540303677291444</v>
      </c>
      <c r="AJ15" s="45">
        <v>14.982338008911853</v>
      </c>
      <c r="AK15" s="45">
        <v>15.285890373936814</v>
      </c>
      <c r="AL15" s="45">
        <v>15.980995447482444</v>
      </c>
      <c r="AM15" s="45">
        <v>15.737886773506013</v>
      </c>
      <c r="AN15" s="45">
        <v>15.745136335996024</v>
      </c>
      <c r="AO15" s="45">
        <v>16.162114497481966</v>
      </c>
      <c r="AP15" s="45">
        <v>15.503034878582342</v>
      </c>
      <c r="AQ15" s="45">
        <v>15.679732025746931</v>
      </c>
      <c r="AR15" s="83">
        <v>15.673493106245754</v>
      </c>
      <c r="AS15" s="83">
        <v>15.697797305140915</v>
      </c>
      <c r="AT15" s="83">
        <v>15.1734857446825</v>
      </c>
      <c r="AU15" s="83">
        <v>15.169528725877496</v>
      </c>
      <c r="AV15" s="83">
        <v>15.901029208565005</v>
      </c>
      <c r="AW15" s="83">
        <v>16.02865426362068</v>
      </c>
      <c r="AX15" s="83">
        <v>15.859051908255065</v>
      </c>
      <c r="AY15" s="83">
        <v>15.286241209725853</v>
      </c>
      <c r="AZ15" s="83">
        <v>16.445292400422705</v>
      </c>
      <c r="BA15" s="83">
        <v>16.259579515246866</v>
      </c>
      <c r="BB15" s="83">
        <v>16.795030825545322</v>
      </c>
      <c r="BC15" s="83">
        <v>16.360717148233181</v>
      </c>
      <c r="BD15" s="83">
        <v>15.521145430330066</v>
      </c>
      <c r="BE15" s="83">
        <v>16.277520527328303</v>
      </c>
      <c r="BF15" s="83">
        <v>16.924978380473412</v>
      </c>
      <c r="BG15" s="83">
        <v>16.798140193598616</v>
      </c>
      <c r="BH15" s="83">
        <v>16.411455474259249</v>
      </c>
      <c r="BI15" s="83">
        <v>16.041656714917945</v>
      </c>
      <c r="BJ15" s="83">
        <v>15.922757216691668</v>
      </c>
      <c r="BK15" s="83">
        <v>14.349938759830877</v>
      </c>
      <c r="BL15" s="83">
        <v>17.293224610826886</v>
      </c>
    </row>
    <row r="16" spans="1:64" s="19" customFormat="1" ht="17.100000000000001" customHeight="1" x14ac:dyDescent="0.2">
      <c r="A16" s="25" t="s">
        <v>11</v>
      </c>
      <c r="B16" s="45" t="e">
        <v>#DIV/0!</v>
      </c>
      <c r="C16" s="45" t="e">
        <v>#DIV/0!</v>
      </c>
      <c r="D16" s="45">
        <v>1.0355068660123061</v>
      </c>
      <c r="E16" s="45">
        <v>1.1100823608327413</v>
      </c>
      <c r="F16" s="45">
        <v>1.1871955979309299</v>
      </c>
      <c r="G16" s="45">
        <v>0.89744509203678757</v>
      </c>
      <c r="H16" s="45">
        <v>1.0113892462554801</v>
      </c>
      <c r="I16" s="45">
        <v>1.0464093534249119</v>
      </c>
      <c r="J16" s="45">
        <v>0.96030957641665826</v>
      </c>
      <c r="K16" s="45">
        <v>0.89852119712915679</v>
      </c>
      <c r="L16" s="45">
        <v>1.0271603422403925</v>
      </c>
      <c r="M16" s="45">
        <v>0.8842331574406852</v>
      </c>
      <c r="N16" s="45">
        <v>1.0710962561739872</v>
      </c>
      <c r="O16" s="45">
        <v>1.0349912505947625</v>
      </c>
      <c r="P16" s="45">
        <v>0.76065398159920594</v>
      </c>
      <c r="Q16" s="45">
        <v>0.94883420290277687</v>
      </c>
      <c r="R16" s="45">
        <v>1.3996482063517224</v>
      </c>
      <c r="S16" s="45">
        <v>1.3347348426685306</v>
      </c>
      <c r="T16" s="45">
        <v>1.2641280587404813</v>
      </c>
      <c r="U16" s="45">
        <v>1.1173943287463179</v>
      </c>
      <c r="V16" s="45">
        <v>1.2758708642600021</v>
      </c>
      <c r="W16" s="45">
        <v>1.5316211811753422</v>
      </c>
      <c r="X16" s="45">
        <v>2.3955509094696588</v>
      </c>
      <c r="Y16" s="45">
        <v>1.6198430047751702</v>
      </c>
      <c r="Z16" s="45">
        <v>1.1927324747882999</v>
      </c>
      <c r="AA16" s="45">
        <v>0.72878227860015832</v>
      </c>
      <c r="AB16" s="45">
        <v>1.1865762832814986</v>
      </c>
      <c r="AC16" s="45">
        <v>1.2353262858539316</v>
      </c>
      <c r="AD16" s="45">
        <v>1.2327473080824196</v>
      </c>
      <c r="AE16" s="45">
        <v>1.1824462980860211</v>
      </c>
      <c r="AF16" s="45">
        <v>1.1607794660926105</v>
      </c>
      <c r="AG16" s="45">
        <v>1.3110836366399161</v>
      </c>
      <c r="AH16" s="45">
        <v>1.100411514261231</v>
      </c>
      <c r="AI16" s="45">
        <v>1.2928553997148085</v>
      </c>
      <c r="AJ16" s="45">
        <v>1.2060961962260197</v>
      </c>
      <c r="AK16" s="45">
        <v>1.1975798431464004</v>
      </c>
      <c r="AL16" s="45">
        <v>1.345874219851132</v>
      </c>
      <c r="AM16" s="45">
        <v>1.3202234358596407</v>
      </c>
      <c r="AN16" s="45">
        <v>1.3093633697821903</v>
      </c>
      <c r="AO16" s="45">
        <v>1.3304720634105405</v>
      </c>
      <c r="AP16" s="45">
        <v>1.2723967340273565</v>
      </c>
      <c r="AQ16" s="45">
        <v>1.2237866931643058</v>
      </c>
      <c r="AR16" s="83">
        <v>1.3457132359569643</v>
      </c>
      <c r="AS16" s="83">
        <v>1.3179243380219963</v>
      </c>
      <c r="AT16" s="83">
        <v>1.2789208146914119</v>
      </c>
      <c r="AU16" s="83">
        <v>1.3227402414997618</v>
      </c>
      <c r="AV16" s="83">
        <v>1.3515840855122161</v>
      </c>
      <c r="AW16" s="83">
        <v>1.3451113854548449</v>
      </c>
      <c r="AX16" s="83">
        <v>1.4416918737229116</v>
      </c>
      <c r="AY16" s="83">
        <v>1.3927720680854296</v>
      </c>
      <c r="AZ16" s="83">
        <v>1.4349735256842351</v>
      </c>
      <c r="BA16" s="83">
        <v>1.4277858282955365</v>
      </c>
      <c r="BB16" s="83">
        <v>1.4703972123336146</v>
      </c>
      <c r="BC16" s="83">
        <v>1.4354981447861468</v>
      </c>
      <c r="BD16" s="83">
        <v>1.419330768546057</v>
      </c>
      <c r="BE16" s="83">
        <v>1.3667080346756229</v>
      </c>
      <c r="BF16" s="83">
        <v>1.3360297164776196</v>
      </c>
      <c r="BG16" s="83">
        <v>1.2584455113949367</v>
      </c>
      <c r="BH16" s="83">
        <v>1.2194094025996691</v>
      </c>
      <c r="BI16" s="83">
        <v>1.1108328076636915</v>
      </c>
      <c r="BJ16" s="83">
        <v>1.1251002236616932</v>
      </c>
      <c r="BK16" s="83">
        <v>1.0528501433425292</v>
      </c>
      <c r="BL16" s="83">
        <v>1.1478722431466837</v>
      </c>
    </row>
    <row r="17" spans="1:64" s="19" customFormat="1" ht="17.100000000000001" customHeight="1" x14ac:dyDescent="0.2">
      <c r="A17" s="25" t="s">
        <v>12</v>
      </c>
      <c r="B17" s="45" t="e">
        <v>#DIV/0!</v>
      </c>
      <c r="C17" s="45" t="e">
        <v>#DIV/0!</v>
      </c>
      <c r="D17" s="45">
        <v>2.625773895945434</v>
      </c>
      <c r="E17" s="45">
        <v>2.6756753068969226</v>
      </c>
      <c r="F17" s="45">
        <v>2.6436140047967882</v>
      </c>
      <c r="G17" s="45">
        <v>1.8593769231284556</v>
      </c>
      <c r="H17" s="45">
        <v>1.9826588389279465</v>
      </c>
      <c r="I17" s="45">
        <v>1.9983093217163141</v>
      </c>
      <c r="J17" s="45">
        <v>1.8894410928184127</v>
      </c>
      <c r="K17" s="45">
        <v>1.6914181858994712</v>
      </c>
      <c r="L17" s="45">
        <v>1.8663974484098469</v>
      </c>
      <c r="M17" s="45">
        <v>1.5886824270400848</v>
      </c>
      <c r="N17" s="45">
        <v>1.8893198796062376</v>
      </c>
      <c r="O17" s="45">
        <v>1.8999350339335772</v>
      </c>
      <c r="P17" s="45">
        <v>1.5680304305804231</v>
      </c>
      <c r="Q17" s="45">
        <v>2.1358278062591238</v>
      </c>
      <c r="R17" s="45">
        <v>2.1892396430035173</v>
      </c>
      <c r="S17" s="45">
        <v>1.9365992072117668</v>
      </c>
      <c r="T17" s="45">
        <v>2.1902736290338671</v>
      </c>
      <c r="U17" s="45">
        <v>1.8729517253371808</v>
      </c>
      <c r="V17" s="45">
        <v>2.0273428222159402</v>
      </c>
      <c r="W17" s="45">
        <v>2.4325742575117428</v>
      </c>
      <c r="X17" s="45">
        <v>4.3358391240189826</v>
      </c>
      <c r="Y17" s="45">
        <v>2.9382286112589893</v>
      </c>
      <c r="Z17" s="45">
        <v>2.1598296422732135</v>
      </c>
      <c r="AA17" s="45">
        <v>1.2737364875827444</v>
      </c>
      <c r="AB17" s="45">
        <v>2.0971975047873062</v>
      </c>
      <c r="AC17" s="45">
        <v>2.2456300112504697</v>
      </c>
      <c r="AD17" s="45">
        <v>2.2430484742023182</v>
      </c>
      <c r="AE17" s="45">
        <v>2.1608902217761079</v>
      </c>
      <c r="AF17" s="45">
        <v>2.2278257446670193</v>
      </c>
      <c r="AG17" s="45">
        <v>2.3205957714463676</v>
      </c>
      <c r="AH17" s="45">
        <v>2.138319701855206</v>
      </c>
      <c r="AI17" s="45">
        <v>2.4979887926066127</v>
      </c>
      <c r="AJ17" s="45">
        <v>2.3932635033281673</v>
      </c>
      <c r="AK17" s="45">
        <v>2.3340328664428114</v>
      </c>
      <c r="AL17" s="45">
        <v>2.3240309785645783</v>
      </c>
      <c r="AM17" s="45">
        <v>2.4371891182583609</v>
      </c>
      <c r="AN17" s="45">
        <v>2.4002542611789432</v>
      </c>
      <c r="AO17" s="45">
        <v>2.4920665156575006</v>
      </c>
      <c r="AP17" s="45">
        <v>2.3336245555407693</v>
      </c>
      <c r="AQ17" s="45">
        <v>2.3518655956900778</v>
      </c>
      <c r="AR17" s="83">
        <v>2.3569970813097467</v>
      </c>
      <c r="AS17" s="83">
        <v>2.3089970644476647</v>
      </c>
      <c r="AT17" s="83">
        <v>2.1918510075157198</v>
      </c>
      <c r="AU17" s="83">
        <v>2.1654377321757496</v>
      </c>
      <c r="AV17" s="83">
        <v>2.1353430812613325</v>
      </c>
      <c r="AW17" s="83">
        <v>2.1238607576077269</v>
      </c>
      <c r="AX17" s="83">
        <v>2.233019170589988</v>
      </c>
      <c r="AY17" s="83">
        <v>2.4555711133271467</v>
      </c>
      <c r="AZ17" s="83">
        <v>2.2156665938987805</v>
      </c>
      <c r="BA17" s="83">
        <v>2.1691197346443669</v>
      </c>
      <c r="BB17" s="83">
        <v>2.2338766320783359</v>
      </c>
      <c r="BC17" s="83">
        <v>2.1856443512668569</v>
      </c>
      <c r="BD17" s="83">
        <v>2.2354661996808995</v>
      </c>
      <c r="BE17" s="83">
        <v>2.1697915530632264</v>
      </c>
      <c r="BF17" s="83">
        <v>2.1443318527850876</v>
      </c>
      <c r="BG17" s="83">
        <v>2.0482701642091166</v>
      </c>
      <c r="BH17" s="83">
        <v>2.070523987718135</v>
      </c>
      <c r="BI17" s="83">
        <v>2.1166476890792296</v>
      </c>
      <c r="BJ17" s="83">
        <v>2.205705113799731</v>
      </c>
      <c r="BK17" s="83">
        <v>2.0416916230962636</v>
      </c>
      <c r="BL17" s="83">
        <v>2.4048577299418632</v>
      </c>
    </row>
    <row r="18" spans="1:64" s="19" customFormat="1" ht="17.100000000000001" customHeight="1" x14ac:dyDescent="0.2">
      <c r="A18" s="40" t="s">
        <v>13</v>
      </c>
      <c r="B18" s="45" t="e">
        <v>#DIV/0!</v>
      </c>
      <c r="C18" s="45" t="e">
        <v>#DIV/0!</v>
      </c>
      <c r="D18" s="45">
        <v>4.0999056811585621</v>
      </c>
      <c r="E18" s="45">
        <v>4.7046350457870885</v>
      </c>
      <c r="F18" s="45">
        <v>3.6287959355973989</v>
      </c>
      <c r="G18" s="45">
        <v>4.7123825955376581</v>
      </c>
      <c r="H18" s="45">
        <v>4.7957582554873683</v>
      </c>
      <c r="I18" s="45">
        <v>4.5756020671327002</v>
      </c>
      <c r="J18" s="45">
        <v>3.5480371835650053</v>
      </c>
      <c r="K18" s="45">
        <v>2.8071576904222777</v>
      </c>
      <c r="L18" s="45">
        <v>3.6511562411118033</v>
      </c>
      <c r="M18" s="45">
        <v>3.3380701841328744</v>
      </c>
      <c r="N18" s="45">
        <v>5.1834882890160854</v>
      </c>
      <c r="O18" s="45">
        <v>5.2629801149577178</v>
      </c>
      <c r="P18" s="45">
        <v>4.0140950611109369</v>
      </c>
      <c r="Q18" s="45">
        <v>4.8846704237552396</v>
      </c>
      <c r="R18" s="45">
        <v>4.5619794250750738</v>
      </c>
      <c r="S18" s="45">
        <v>4.460849859467781</v>
      </c>
      <c r="T18" s="45">
        <v>4.5356497221237291</v>
      </c>
      <c r="U18" s="45">
        <v>4.153526441627287</v>
      </c>
      <c r="V18" s="45">
        <v>5.3590004206251241</v>
      </c>
      <c r="W18" s="45">
        <v>4.6993049934687861</v>
      </c>
      <c r="X18" s="45">
        <v>10.784482490419466</v>
      </c>
      <c r="Y18" s="45">
        <v>7.1837656299484909</v>
      </c>
      <c r="Z18" s="45">
        <v>5.3510835451189172</v>
      </c>
      <c r="AA18" s="45">
        <v>3.1778081646599246</v>
      </c>
      <c r="AB18" s="45">
        <v>4.801443630866836</v>
      </c>
      <c r="AC18" s="45">
        <v>4.9841078467265145</v>
      </c>
      <c r="AD18" s="45">
        <v>4.9867383510758954</v>
      </c>
      <c r="AE18" s="45">
        <v>5.2160419539523195</v>
      </c>
      <c r="AF18" s="45">
        <v>5.2820995306458842</v>
      </c>
      <c r="AG18" s="45">
        <v>5.412763008081809</v>
      </c>
      <c r="AH18" s="45">
        <v>5.1974817124175088</v>
      </c>
      <c r="AI18" s="45">
        <v>5.4805206935908322</v>
      </c>
      <c r="AJ18" s="45">
        <v>5.7975005637286685</v>
      </c>
      <c r="AK18" s="45">
        <v>5.7805334820634577</v>
      </c>
      <c r="AL18" s="45">
        <v>5.5125153364176827</v>
      </c>
      <c r="AM18" s="45">
        <v>5.4205111121562437</v>
      </c>
      <c r="AN18" s="45">
        <v>5.3147607484818717</v>
      </c>
      <c r="AO18" s="45">
        <v>5.5518063709560073</v>
      </c>
      <c r="AP18" s="45">
        <v>5.5225073679346464</v>
      </c>
      <c r="AQ18" s="45">
        <v>5.5976155198720363</v>
      </c>
      <c r="AR18" s="83">
        <v>5.8115835158346654</v>
      </c>
      <c r="AS18" s="83">
        <v>5.9655391413073637</v>
      </c>
      <c r="AT18" s="83">
        <v>5.7974515564243259</v>
      </c>
      <c r="AU18" s="83">
        <v>5.8176109610007094</v>
      </c>
      <c r="AV18" s="83">
        <v>5.2836526241147128</v>
      </c>
      <c r="AW18" s="83">
        <v>5.2994361712461862</v>
      </c>
      <c r="AX18" s="83">
        <v>5.7106615573250181</v>
      </c>
      <c r="AY18" s="83">
        <v>5.5446548213492566</v>
      </c>
      <c r="AZ18" s="83">
        <v>4.1823397136565061</v>
      </c>
      <c r="BA18" s="83">
        <v>5.2528684375529711</v>
      </c>
      <c r="BB18" s="83">
        <v>5.7198584044151062</v>
      </c>
      <c r="BC18" s="83">
        <v>5.647835912690045</v>
      </c>
      <c r="BD18" s="83">
        <v>5.8321543600588512</v>
      </c>
      <c r="BE18" s="83">
        <v>5.6263465578213667</v>
      </c>
      <c r="BF18" s="83">
        <v>5.3724880288524393</v>
      </c>
      <c r="BG18" s="83">
        <v>5.1928889316965856</v>
      </c>
      <c r="BH18" s="83">
        <v>5.1146129323781135</v>
      </c>
      <c r="BI18" s="83">
        <v>5.0800245836851676</v>
      </c>
      <c r="BJ18" s="83">
        <v>5.3995639739197792</v>
      </c>
      <c r="BK18" s="83">
        <v>5.5198917817090809</v>
      </c>
      <c r="BL18" s="83">
        <v>5.5067150014049515</v>
      </c>
    </row>
    <row r="19" spans="1:64" s="59" customFormat="1" ht="17.100000000000001" customHeight="1" x14ac:dyDescent="0.2">
      <c r="A19" s="57" t="s">
        <v>98</v>
      </c>
      <c r="B19" s="63" t="e">
        <v>#DIV/0!</v>
      </c>
      <c r="C19" s="63" t="e">
        <v>#DIV/0!</v>
      </c>
      <c r="D19" s="63">
        <v>43.943354363559294</v>
      </c>
      <c r="E19" s="63">
        <v>42.470966487829415</v>
      </c>
      <c r="F19" s="63">
        <v>43.75738007749532</v>
      </c>
      <c r="G19" s="63">
        <v>46.331336009594764</v>
      </c>
      <c r="H19" s="63">
        <v>36.506998817959023</v>
      </c>
      <c r="I19" s="63">
        <v>39.172291814045906</v>
      </c>
      <c r="J19" s="63">
        <v>42.079185333290347</v>
      </c>
      <c r="K19" s="63">
        <v>43.599626131870401</v>
      </c>
      <c r="L19" s="63">
        <v>44.900524167052332</v>
      </c>
      <c r="M19" s="63">
        <v>43.184506540797827</v>
      </c>
      <c r="N19" s="63">
        <v>41.106115555716883</v>
      </c>
      <c r="O19" s="63">
        <v>40.07819047336389</v>
      </c>
      <c r="P19" s="63">
        <v>45.411548560864894</v>
      </c>
      <c r="Q19" s="63">
        <v>37.383326849289126</v>
      </c>
      <c r="R19" s="63">
        <v>41.277076614067944</v>
      </c>
      <c r="S19" s="63">
        <v>43.765580272283181</v>
      </c>
      <c r="T19" s="63">
        <v>46.529017063447597</v>
      </c>
      <c r="U19" s="63">
        <v>47.993105317244101</v>
      </c>
      <c r="V19" s="63">
        <v>43.133963328382301</v>
      </c>
      <c r="W19" s="63">
        <v>35.111737554250666</v>
      </c>
      <c r="X19" s="63">
        <v>-6.6133127417735329</v>
      </c>
      <c r="Y19" s="63">
        <v>17.094672974902771</v>
      </c>
      <c r="Z19" s="63">
        <v>46.262311658065499</v>
      </c>
      <c r="AA19" s="63">
        <v>67.769928471391296</v>
      </c>
      <c r="AB19" s="63">
        <v>41.295952250535699</v>
      </c>
      <c r="AC19" s="63">
        <v>43.51597099325987</v>
      </c>
      <c r="AD19" s="63">
        <v>44.868874885163564</v>
      </c>
      <c r="AE19" s="63">
        <v>43.992842919074455</v>
      </c>
      <c r="AF19" s="63">
        <v>44.131813238904279</v>
      </c>
      <c r="AG19" s="63">
        <v>43.7672955313869</v>
      </c>
      <c r="AH19" s="63">
        <v>44.787311158858472</v>
      </c>
      <c r="AI19" s="63">
        <v>44.725189931764397</v>
      </c>
      <c r="AJ19" s="63">
        <v>43.662160151130507</v>
      </c>
      <c r="AK19" s="63">
        <v>43.221256862191908</v>
      </c>
      <c r="AL19" s="63">
        <v>42.822360445951922</v>
      </c>
      <c r="AM19" s="63">
        <v>44.124782587441565</v>
      </c>
      <c r="AN19" s="63">
        <v>43.680711826883524</v>
      </c>
      <c r="AO19" s="63">
        <v>44.429374948052406</v>
      </c>
      <c r="AP19" s="63">
        <v>42.733744914641441</v>
      </c>
      <c r="AQ19" s="63">
        <v>42.514194780072096</v>
      </c>
      <c r="AR19" s="79">
        <v>43.277231002367408</v>
      </c>
      <c r="AS19" s="79">
        <v>43.05957198775765</v>
      </c>
      <c r="AT19" s="79">
        <v>42.307020011538157</v>
      </c>
      <c r="AU19" s="79">
        <v>42.927088390508871</v>
      </c>
      <c r="AV19" s="79">
        <v>43.660749215042884</v>
      </c>
      <c r="AW19" s="79">
        <v>42.505532399270159</v>
      </c>
      <c r="AX19" s="79">
        <v>42.255173154624096</v>
      </c>
      <c r="AY19" s="79">
        <v>42.729064250861676</v>
      </c>
      <c r="AZ19" s="79">
        <v>42.093389527165705</v>
      </c>
      <c r="BA19" s="79">
        <v>40.986974160799001</v>
      </c>
      <c r="BB19" s="79">
        <v>43.021557254253977</v>
      </c>
      <c r="BC19" s="79">
        <v>41.554398738490697</v>
      </c>
      <c r="BD19" s="79">
        <v>41.691846104885968</v>
      </c>
      <c r="BE19" s="79">
        <v>41.583180987718563</v>
      </c>
      <c r="BF19" s="79">
        <v>42.292205050986112</v>
      </c>
      <c r="BG19" s="79">
        <v>41.32176281598344</v>
      </c>
      <c r="BH19" s="79">
        <v>42.810713337052874</v>
      </c>
      <c r="BI19" s="79">
        <v>42.580556977410303</v>
      </c>
      <c r="BJ19" s="79">
        <v>42.417113000062308</v>
      </c>
      <c r="BK19" s="79">
        <v>42.229531405256083</v>
      </c>
      <c r="BL19" s="79">
        <v>43.028847596487459</v>
      </c>
    </row>
    <row r="20" spans="1:64" s="19" customFormat="1" ht="17.100000000000001" customHeight="1" x14ac:dyDescent="0.2">
      <c r="A20" s="41" t="s">
        <v>73</v>
      </c>
      <c r="B20" s="45" t="e">
        <v>#DIV/0!</v>
      </c>
      <c r="C20" s="45" t="e">
        <v>#DIV/0!</v>
      </c>
      <c r="D20" s="45">
        <v>13.423843889461908</v>
      </c>
      <c r="E20" s="45">
        <v>10.911187531418138</v>
      </c>
      <c r="F20" s="45">
        <v>11.097125838484653</v>
      </c>
      <c r="G20" s="45">
        <v>22.238677106147613</v>
      </c>
      <c r="H20" s="45">
        <v>9.7303139883035108</v>
      </c>
      <c r="I20" s="45">
        <v>10.355365930419628</v>
      </c>
      <c r="J20" s="45">
        <v>8.9800814588358033</v>
      </c>
      <c r="K20" s="45">
        <v>14.256582204856022</v>
      </c>
      <c r="L20" s="45">
        <v>10.846556360862913</v>
      </c>
      <c r="M20" s="45">
        <v>15.549466283662856</v>
      </c>
      <c r="N20" s="45">
        <v>9.7028853241424038</v>
      </c>
      <c r="O20" s="45">
        <v>8.2208313847367247</v>
      </c>
      <c r="P20" s="45">
        <v>21.11727302395715</v>
      </c>
      <c r="Q20" s="45">
        <v>5.5818693377436848</v>
      </c>
      <c r="R20" s="45">
        <v>7.385279992049008</v>
      </c>
      <c r="S20" s="45">
        <v>7.2219363087337118</v>
      </c>
      <c r="T20" s="45">
        <v>7.6119968743097912</v>
      </c>
      <c r="U20" s="45">
        <v>14.019952300458094</v>
      </c>
      <c r="V20" s="45">
        <v>9.8054333633088397</v>
      </c>
      <c r="W20" s="45">
        <v>12.91072155581436</v>
      </c>
      <c r="X20" s="45">
        <v>16.202470302492721</v>
      </c>
      <c r="Y20" s="45">
        <v>21.030353747805641</v>
      </c>
      <c r="Z20" s="45">
        <v>7.6475827669438363</v>
      </c>
      <c r="AA20" s="45">
        <v>4.6039767185643825</v>
      </c>
      <c r="AB20" s="45">
        <v>10.889036203661993</v>
      </c>
      <c r="AC20" s="45">
        <v>9.0804175245489347</v>
      </c>
      <c r="AD20" s="45">
        <v>8.7915398480516505</v>
      </c>
      <c r="AE20" s="45">
        <v>8.4549896962195135</v>
      </c>
      <c r="AF20" s="45">
        <v>8.0864941892605646</v>
      </c>
      <c r="AG20" s="45">
        <v>7.7058898900115498</v>
      </c>
      <c r="AH20" s="45">
        <v>13.151957100241566</v>
      </c>
      <c r="AI20" s="45">
        <v>7.4412478570841243</v>
      </c>
      <c r="AJ20" s="45">
        <v>8.6133241936014109</v>
      </c>
      <c r="AK20" s="45">
        <v>9.0516679301814502</v>
      </c>
      <c r="AL20" s="45">
        <v>9.1429342067626074</v>
      </c>
      <c r="AM20" s="45">
        <v>9.3909991458982258</v>
      </c>
      <c r="AN20" s="45">
        <v>9.1371976791487342</v>
      </c>
      <c r="AO20" s="45">
        <v>8.6374787244814453</v>
      </c>
      <c r="AP20" s="45">
        <v>9.1595354581327211</v>
      </c>
      <c r="AQ20" s="45">
        <v>9.2746049798715333</v>
      </c>
      <c r="AR20" s="83">
        <v>8.7372204934332842</v>
      </c>
      <c r="AS20" s="83">
        <v>8.9269856976138318</v>
      </c>
      <c r="AT20" s="83">
        <v>8.5762942115383947</v>
      </c>
      <c r="AU20" s="83">
        <v>8.2710354925853178</v>
      </c>
      <c r="AV20" s="83">
        <v>8.4103522500648324</v>
      </c>
      <c r="AW20" s="83">
        <v>8.4852400120453524</v>
      </c>
      <c r="AX20" s="83">
        <v>8.3423316506410607</v>
      </c>
      <c r="AY20" s="83">
        <v>8.402838737323421</v>
      </c>
      <c r="AZ20" s="83">
        <v>8.119439532352116</v>
      </c>
      <c r="BA20" s="83">
        <v>7.9688844100689815</v>
      </c>
      <c r="BB20" s="83">
        <v>8.0170889077912637</v>
      </c>
      <c r="BC20" s="83">
        <v>7.6393445415021439</v>
      </c>
      <c r="BD20" s="83">
        <v>7.5207194336589813</v>
      </c>
      <c r="BE20" s="83">
        <v>7.9424200830012417</v>
      </c>
      <c r="BF20" s="83">
        <v>8.8861915843532735</v>
      </c>
      <c r="BG20" s="83">
        <v>9.1406627682735699</v>
      </c>
      <c r="BH20" s="83">
        <v>9.0706096028662095</v>
      </c>
      <c r="BI20" s="83">
        <v>8.7618115831317862</v>
      </c>
      <c r="BJ20" s="83">
        <v>9.3245749927905131</v>
      </c>
      <c r="BK20" s="83">
        <v>9.7183064174103162</v>
      </c>
      <c r="BL20" s="83">
        <v>11.192966458240058</v>
      </c>
    </row>
    <row r="21" spans="1:64" s="19" customFormat="1" ht="17.100000000000001" customHeight="1" x14ac:dyDescent="0.2">
      <c r="A21" s="41" t="s">
        <v>74</v>
      </c>
      <c r="B21" s="45" t="e">
        <v>#DIV/0!</v>
      </c>
      <c r="C21" s="45" t="e">
        <v>#DIV/0!</v>
      </c>
      <c r="D21" s="45">
        <v>3.177698708941362</v>
      </c>
      <c r="E21" s="45">
        <v>3.2626850332933306</v>
      </c>
      <c r="F21" s="45">
        <v>3.3095178864987536</v>
      </c>
      <c r="G21" s="45">
        <v>2.5115283172214489</v>
      </c>
      <c r="H21" s="45">
        <v>2.6459825307633853</v>
      </c>
      <c r="I21" s="45">
        <v>2.6927320584689531</v>
      </c>
      <c r="J21" s="45">
        <v>2.4482457578457462</v>
      </c>
      <c r="K21" s="45">
        <v>2.2214461720451402</v>
      </c>
      <c r="L21" s="45">
        <v>2.4263217015391145</v>
      </c>
      <c r="M21" s="45">
        <v>2.1187474394670036</v>
      </c>
      <c r="N21" s="45">
        <v>2.8528473498888167</v>
      </c>
      <c r="O21" s="45">
        <v>2.8216472295641397</v>
      </c>
      <c r="P21" s="45">
        <v>2.4622483566127538</v>
      </c>
      <c r="Q21" s="45">
        <v>3.1195960151546354</v>
      </c>
      <c r="R21" s="45">
        <v>2.9580655104629745</v>
      </c>
      <c r="S21" s="45">
        <v>2.7810219863947521</v>
      </c>
      <c r="T21" s="45">
        <v>2.7615066256465939</v>
      </c>
      <c r="U21" s="45">
        <v>2.5488344140762558</v>
      </c>
      <c r="V21" s="45">
        <v>3.0054301939692052</v>
      </c>
      <c r="W21" s="45">
        <v>3.826722966576003</v>
      </c>
      <c r="X21" s="45">
        <v>5.9961325121809779</v>
      </c>
      <c r="Y21" s="45">
        <v>4.1044556163100907</v>
      </c>
      <c r="Z21" s="45">
        <v>3.0930337769455685</v>
      </c>
      <c r="AA21" s="45">
        <v>1.7949069105197324</v>
      </c>
      <c r="AB21" s="45">
        <v>2.8189169936025342</v>
      </c>
      <c r="AC21" s="45">
        <v>3.028228303589477</v>
      </c>
      <c r="AD21" s="45">
        <v>3.2544143639786012</v>
      </c>
      <c r="AE21" s="45">
        <v>3.2987180831470106</v>
      </c>
      <c r="AF21" s="45">
        <v>3.392244672627271</v>
      </c>
      <c r="AG21" s="45">
        <v>3.4837251256419246</v>
      </c>
      <c r="AH21" s="45">
        <v>3.037440286368843</v>
      </c>
      <c r="AI21" s="45">
        <v>3.5936986090138241</v>
      </c>
      <c r="AJ21" s="45">
        <v>3.3029444885197461</v>
      </c>
      <c r="AK21" s="45">
        <v>3.3400282921666644</v>
      </c>
      <c r="AL21" s="45">
        <v>3.2971876074574586</v>
      </c>
      <c r="AM21" s="45">
        <v>3.4041682937729307</v>
      </c>
      <c r="AN21" s="45">
        <v>3.4214889628864551</v>
      </c>
      <c r="AO21" s="45">
        <v>3.4823629621573602</v>
      </c>
      <c r="AP21" s="45">
        <v>3.3914470890314021</v>
      </c>
      <c r="AQ21" s="45">
        <v>3.3637982622581974</v>
      </c>
      <c r="AR21" s="83">
        <v>3.432612659189028</v>
      </c>
      <c r="AS21" s="83">
        <v>3.3306700244502765</v>
      </c>
      <c r="AT21" s="83">
        <v>3.3487386398066388</v>
      </c>
      <c r="AU21" s="83">
        <v>3.5436911158095494</v>
      </c>
      <c r="AV21" s="83">
        <v>3.6780393963673519</v>
      </c>
      <c r="AW21" s="83">
        <v>3.3305196040404139</v>
      </c>
      <c r="AX21" s="83">
        <v>3.3197980121167219</v>
      </c>
      <c r="AY21" s="83">
        <v>3.3586734220021675</v>
      </c>
      <c r="AZ21" s="83">
        <v>3.702726508588901</v>
      </c>
      <c r="BA21" s="83">
        <v>3.1441336344874151</v>
      </c>
      <c r="BB21" s="83">
        <v>3.0531813483349777</v>
      </c>
      <c r="BC21" s="83">
        <v>3.0857310783758045</v>
      </c>
      <c r="BD21" s="83">
        <v>3.1074159800263046</v>
      </c>
      <c r="BE21" s="83">
        <v>3.1760983673476386</v>
      </c>
      <c r="BF21" s="83">
        <v>3.2424567067729928</v>
      </c>
      <c r="BG21" s="83">
        <v>3.2292125961304894</v>
      </c>
      <c r="BH21" s="83">
        <v>3.3012821985525549</v>
      </c>
      <c r="BI21" s="83">
        <v>3.6916882311270238</v>
      </c>
      <c r="BJ21" s="83">
        <v>4.0389839312973113</v>
      </c>
      <c r="BK21" s="83">
        <v>3.6147168459398826</v>
      </c>
      <c r="BL21" s="83">
        <v>3.5690252228894335</v>
      </c>
    </row>
    <row r="22" spans="1:64" s="19" customFormat="1" ht="17.100000000000001" customHeight="1" x14ac:dyDescent="0.2">
      <c r="A22" s="41" t="s">
        <v>75</v>
      </c>
      <c r="B22" s="45" t="e">
        <v>#DIV/0!</v>
      </c>
      <c r="C22" s="45" t="e">
        <v>#DIV/0!</v>
      </c>
      <c r="D22" s="45">
        <v>2.7354474784363183</v>
      </c>
      <c r="E22" s="45">
        <v>2.465460363844389</v>
      </c>
      <c r="F22" s="45">
        <v>2.3350024296412237</v>
      </c>
      <c r="G22" s="45">
        <v>1.7810261496007322</v>
      </c>
      <c r="H22" s="45">
        <v>2.1417506448422099</v>
      </c>
      <c r="I22" s="45">
        <v>2.3967916373804674</v>
      </c>
      <c r="J22" s="45">
        <v>2.1597768200654381</v>
      </c>
      <c r="K22" s="45">
        <v>1.8695053710519622</v>
      </c>
      <c r="L22" s="45">
        <v>1.9312042090107839</v>
      </c>
      <c r="M22" s="45">
        <v>1.7449304523574065</v>
      </c>
      <c r="N22" s="45">
        <v>2.2736708699451791</v>
      </c>
      <c r="O22" s="45">
        <v>2.3700457232725629</v>
      </c>
      <c r="P22" s="45">
        <v>2.0220199544940991</v>
      </c>
      <c r="Q22" s="45">
        <v>2.6479946633178675</v>
      </c>
      <c r="R22" s="45">
        <v>2.3820925291601811</v>
      </c>
      <c r="S22" s="45">
        <v>2.4261353796470058</v>
      </c>
      <c r="T22" s="45">
        <v>2.4194152742687765</v>
      </c>
      <c r="U22" s="45">
        <v>1.9183372248695003</v>
      </c>
      <c r="V22" s="45">
        <v>2.6105759095149139</v>
      </c>
      <c r="W22" s="45">
        <v>3.3004642586369877</v>
      </c>
      <c r="X22" s="45">
        <v>5.1987292593617482</v>
      </c>
      <c r="Y22" s="45">
        <v>3.5105397087977082</v>
      </c>
      <c r="Z22" s="45">
        <v>2.9013776297483309</v>
      </c>
      <c r="AA22" s="45">
        <v>1.5706782843967988</v>
      </c>
      <c r="AB22" s="45">
        <v>2.3758053040521521</v>
      </c>
      <c r="AC22" s="45">
        <v>2.4074631574249494</v>
      </c>
      <c r="AD22" s="45">
        <v>2.426092281047441</v>
      </c>
      <c r="AE22" s="45">
        <v>2.3558444352215413</v>
      </c>
      <c r="AF22" s="45">
        <v>2.4020001061544267</v>
      </c>
      <c r="AG22" s="45">
        <v>2.4880374782923571</v>
      </c>
      <c r="AH22" s="45">
        <v>2.4446008828641252</v>
      </c>
      <c r="AI22" s="45">
        <v>2.600950636957521</v>
      </c>
      <c r="AJ22" s="45">
        <v>2.7988608698115289</v>
      </c>
      <c r="AK22" s="45">
        <v>2.9331129483029454</v>
      </c>
      <c r="AL22" s="45">
        <v>2.9288580832668507</v>
      </c>
      <c r="AM22" s="45">
        <v>3.1674113207046224</v>
      </c>
      <c r="AN22" s="45">
        <v>3.191421233943649</v>
      </c>
      <c r="AO22" s="45">
        <v>3.1924537051649828</v>
      </c>
      <c r="AP22" s="45">
        <v>2.9253519190909065</v>
      </c>
      <c r="AQ22" s="45">
        <v>2.861534358033047</v>
      </c>
      <c r="AR22" s="83">
        <v>2.999948307959698</v>
      </c>
      <c r="AS22" s="83">
        <v>2.8625611789079892</v>
      </c>
      <c r="AT22" s="83">
        <v>2.794272231259959</v>
      </c>
      <c r="AU22" s="83">
        <v>2.87136314226013</v>
      </c>
      <c r="AV22" s="83">
        <v>3.0750446111936527</v>
      </c>
      <c r="AW22" s="83">
        <v>2.917075972882762</v>
      </c>
      <c r="AX22" s="83">
        <v>2.7634748951714863</v>
      </c>
      <c r="AY22" s="83">
        <v>1.5618920972058661</v>
      </c>
      <c r="AZ22" s="83">
        <v>2.2578852259933102</v>
      </c>
      <c r="BA22" s="83">
        <v>2.2085537561366131</v>
      </c>
      <c r="BB22" s="83">
        <v>2.6713640850124967</v>
      </c>
      <c r="BC22" s="83">
        <v>2.4232905811768282</v>
      </c>
      <c r="BD22" s="83">
        <v>2.2773593709623943</v>
      </c>
      <c r="BE22" s="83">
        <v>2.4799725996920889</v>
      </c>
      <c r="BF22" s="83">
        <v>2.0237418707959356</v>
      </c>
      <c r="BG22" s="83">
        <v>2.0489404597128371</v>
      </c>
      <c r="BH22" s="83">
        <v>1.9871675671487505</v>
      </c>
      <c r="BI22" s="83">
        <v>2.1293223648088366</v>
      </c>
      <c r="BJ22" s="83">
        <v>2.0832383621216262</v>
      </c>
      <c r="BK22" s="83">
        <v>2.453978502828106</v>
      </c>
      <c r="BL22" s="83">
        <v>2.4989248715986525</v>
      </c>
    </row>
    <row r="23" spans="1:64" s="19" customFormat="1" ht="17.100000000000001" customHeight="1" x14ac:dyDescent="0.2">
      <c r="A23" s="41" t="s">
        <v>76</v>
      </c>
      <c r="B23" s="45" t="e">
        <v>#DIV/0!</v>
      </c>
      <c r="C23" s="45" t="e">
        <v>#DIV/0!</v>
      </c>
      <c r="D23" s="45">
        <v>-0.1078782409033219</v>
      </c>
      <c r="E23" s="45">
        <v>-0.16073689367059463</v>
      </c>
      <c r="F23" s="45">
        <v>3.6378943664998262E-2</v>
      </c>
      <c r="G23" s="45">
        <v>0.14990198681425088</v>
      </c>
      <c r="H23" s="45">
        <v>0.61249257683407998</v>
      </c>
      <c r="I23" s="45">
        <v>0.84813961422349271</v>
      </c>
      <c r="J23" s="45">
        <v>0.8835679468572557</v>
      </c>
      <c r="K23" s="45">
        <v>0.85868504473166607</v>
      </c>
      <c r="L23" s="45">
        <v>0.9437074380251842</v>
      </c>
      <c r="M23" s="45">
        <v>0.80595704844724936</v>
      </c>
      <c r="N23" s="45">
        <v>1.0513615621184711</v>
      </c>
      <c r="O23" s="45">
        <v>1.2702592473120573</v>
      </c>
      <c r="P23" s="45">
        <v>1.0129729015755615</v>
      </c>
      <c r="Q23" s="45">
        <v>1.458382443816971</v>
      </c>
      <c r="R23" s="45">
        <v>1.5140370999287933</v>
      </c>
      <c r="S23" s="45">
        <v>1.4940886163856189</v>
      </c>
      <c r="T23" s="45">
        <v>1.4571769585797252</v>
      </c>
      <c r="U23" s="45">
        <v>1.4132857851939917</v>
      </c>
      <c r="V23" s="45">
        <v>2.0024299236279499</v>
      </c>
      <c r="W23" s="45">
        <v>2.5975928315923547</v>
      </c>
      <c r="X23" s="45">
        <v>4.3610701884781635</v>
      </c>
      <c r="Y23" s="45">
        <v>3.0296289780882701</v>
      </c>
      <c r="Z23" s="45">
        <v>2.1099171094630345</v>
      </c>
      <c r="AA23" s="45">
        <v>1.2455925624890281</v>
      </c>
      <c r="AB23" s="45">
        <v>1.7482431716969806</v>
      </c>
      <c r="AC23" s="45">
        <v>1.8572405577026638</v>
      </c>
      <c r="AD23" s="45">
        <v>1.9251359326917068</v>
      </c>
      <c r="AE23" s="45">
        <v>1.9497628674813965</v>
      </c>
      <c r="AF23" s="45">
        <v>2.1926930289134625</v>
      </c>
      <c r="AG23" s="45">
        <v>2.3229244708741308</v>
      </c>
      <c r="AH23" s="45">
        <v>1.9130903289220271</v>
      </c>
      <c r="AI23" s="45">
        <v>2.6543704211687493</v>
      </c>
      <c r="AJ23" s="45">
        <v>2.1616563752273454</v>
      </c>
      <c r="AK23" s="45">
        <v>2.0258448579745965</v>
      </c>
      <c r="AL23" s="45">
        <v>1.9053862255804559</v>
      </c>
      <c r="AM23" s="45">
        <v>1.7646547661048511</v>
      </c>
      <c r="AN23" s="45">
        <v>1.5653987860967535</v>
      </c>
      <c r="AO23" s="45">
        <v>1.6149436826831356</v>
      </c>
      <c r="AP23" s="45">
        <v>1.6184152380914005</v>
      </c>
      <c r="AQ23" s="45">
        <v>1.7067238490594483</v>
      </c>
      <c r="AR23" s="83">
        <v>1.7609176146426406</v>
      </c>
      <c r="AS23" s="83">
        <v>1.8226103874320869</v>
      </c>
      <c r="AT23" s="83">
        <v>1.7994545621830709</v>
      </c>
      <c r="AU23" s="83">
        <v>1.8541001774577313</v>
      </c>
      <c r="AV23" s="83">
        <v>1.8988762813126776</v>
      </c>
      <c r="AW23" s="83">
        <v>1.8637962308078009</v>
      </c>
      <c r="AX23" s="83">
        <v>1.740757772096702</v>
      </c>
      <c r="AY23" s="83">
        <v>1.8015272553546486</v>
      </c>
      <c r="AZ23" s="83">
        <v>1.6949702264788182</v>
      </c>
      <c r="BA23" s="83">
        <v>1.7341162850058494</v>
      </c>
      <c r="BB23" s="83">
        <v>1.8918837402079229</v>
      </c>
      <c r="BC23" s="83">
        <v>1.9097994988222824</v>
      </c>
      <c r="BD23" s="83">
        <v>1.75988159675513</v>
      </c>
      <c r="BE23" s="83">
        <v>1.7130535490096439</v>
      </c>
      <c r="BF23" s="83">
        <v>1.6952104180769829</v>
      </c>
      <c r="BG23" s="83">
        <v>1.6008526736988473</v>
      </c>
      <c r="BH23" s="83">
        <v>1.4600668592766644</v>
      </c>
      <c r="BI23" s="83">
        <v>1.4858387736202991</v>
      </c>
      <c r="BJ23" s="83">
        <v>1.6016434304499343</v>
      </c>
      <c r="BK23" s="83">
        <v>1.6014475524749234</v>
      </c>
      <c r="BL23" s="83">
        <v>1.8320718408168131</v>
      </c>
    </row>
    <row r="24" spans="1:64" s="19" customFormat="1" ht="17.100000000000001" customHeight="1" x14ac:dyDescent="0.2">
      <c r="A24" s="41" t="s">
        <v>77</v>
      </c>
      <c r="B24" s="45" t="e">
        <v>#DIV/0!</v>
      </c>
      <c r="C24" s="45" t="e">
        <v>#DIV/0!</v>
      </c>
      <c r="D24" s="45">
        <v>2.11881865126086</v>
      </c>
      <c r="E24" s="45">
        <v>2.4652185321486337</v>
      </c>
      <c r="F24" s="45">
        <v>2.4330796584061805</v>
      </c>
      <c r="G24" s="45">
        <v>1.5067635750618695</v>
      </c>
      <c r="H24" s="45">
        <v>1.3655103341099701</v>
      </c>
      <c r="I24" s="45">
        <v>1.6111459535411612</v>
      </c>
      <c r="J24" s="45">
        <v>1.5622300974727472</v>
      </c>
      <c r="K24" s="45">
        <v>1.3646617901301719</v>
      </c>
      <c r="L24" s="45">
        <v>1.9800992833539568</v>
      </c>
      <c r="M24" s="45">
        <v>1.4059811891883218</v>
      </c>
      <c r="N24" s="45">
        <v>1.5428675125493907</v>
      </c>
      <c r="O24" s="45">
        <v>1.8401064404886054</v>
      </c>
      <c r="P24" s="45">
        <v>1.4120254126937519</v>
      </c>
      <c r="Q24" s="45">
        <v>1.6900986331568106</v>
      </c>
      <c r="R24" s="45">
        <v>1.6660749419165948</v>
      </c>
      <c r="S24" s="45">
        <v>1.5580414627366725</v>
      </c>
      <c r="T24" s="45">
        <v>1.5782506968269303</v>
      </c>
      <c r="U24" s="45">
        <v>1.4453301839404817</v>
      </c>
      <c r="V24" s="45">
        <v>1.8633574218056483</v>
      </c>
      <c r="W24" s="45">
        <v>2.3671897859882738</v>
      </c>
      <c r="X24" s="45">
        <v>3.9185862681188572</v>
      </c>
      <c r="Y24" s="45">
        <v>2.9524021896040855</v>
      </c>
      <c r="Z24" s="45">
        <v>2.352073154786519</v>
      </c>
      <c r="AA24" s="45">
        <v>1.4358929089040531</v>
      </c>
      <c r="AB24" s="45">
        <v>2.1475951981663677</v>
      </c>
      <c r="AC24" s="45">
        <v>2.7418627913029301</v>
      </c>
      <c r="AD24" s="45">
        <v>2.5177792970629245</v>
      </c>
      <c r="AE24" s="45">
        <v>2.460206554487733</v>
      </c>
      <c r="AF24" s="45">
        <v>2.7588066663744746</v>
      </c>
      <c r="AG24" s="45">
        <v>2.7928387503928036</v>
      </c>
      <c r="AH24" s="45">
        <v>2.5586888777289327</v>
      </c>
      <c r="AI24" s="45">
        <v>2.8848413462300759</v>
      </c>
      <c r="AJ24" s="45">
        <v>2.6606487864063602</v>
      </c>
      <c r="AK24" s="45">
        <v>2.5079386195261884</v>
      </c>
      <c r="AL24" s="45">
        <v>2.6953645633539622</v>
      </c>
      <c r="AM24" s="45">
        <v>2.7020444860154158</v>
      </c>
      <c r="AN24" s="45">
        <v>2.5904904793498869</v>
      </c>
      <c r="AO24" s="45">
        <v>2.7533779138934427</v>
      </c>
      <c r="AP24" s="45">
        <v>2.4167488237255363</v>
      </c>
      <c r="AQ24" s="45">
        <v>2.436825409131429</v>
      </c>
      <c r="AR24" s="83">
        <v>2.3707354491227717</v>
      </c>
      <c r="AS24" s="83">
        <v>2.5324906242607428</v>
      </c>
      <c r="AT24" s="83">
        <v>2.6340220023393135</v>
      </c>
      <c r="AU24" s="83">
        <v>2.905881613492987</v>
      </c>
      <c r="AV24" s="83">
        <v>2.9670783782858328</v>
      </c>
      <c r="AW24" s="83">
        <v>2.9674012376263983</v>
      </c>
      <c r="AX24" s="83">
        <v>2.7328355520935008</v>
      </c>
      <c r="AY24" s="83">
        <v>2.1935105522692631</v>
      </c>
      <c r="AZ24" s="83">
        <v>2.9760384027895403</v>
      </c>
      <c r="BA24" s="83">
        <v>2.6558868280159893</v>
      </c>
      <c r="BB24" s="83">
        <v>2.8531212970147615</v>
      </c>
      <c r="BC24" s="83">
        <v>2.6139645325981311</v>
      </c>
      <c r="BD24" s="83">
        <v>2.8744022158292215</v>
      </c>
      <c r="BE24" s="83">
        <v>2.8027141452294759</v>
      </c>
      <c r="BF24" s="83">
        <v>2.9897256360133091</v>
      </c>
      <c r="BG24" s="83">
        <v>2.8201678587381953</v>
      </c>
      <c r="BH24" s="83">
        <v>2.8083282429141625</v>
      </c>
      <c r="BI24" s="83">
        <v>3.401150577888302</v>
      </c>
      <c r="BJ24" s="83">
        <v>2.0201609375902359</v>
      </c>
      <c r="BK24" s="83">
        <v>2.9272042085697625</v>
      </c>
      <c r="BL24" s="83">
        <v>2.9301368228307956</v>
      </c>
    </row>
    <row r="25" spans="1:64" s="19" customFormat="1" ht="17.100000000000001" customHeight="1" x14ac:dyDescent="0.2">
      <c r="A25" s="41" t="s">
        <v>20</v>
      </c>
      <c r="B25" s="45" t="e">
        <v>#DIV/0!</v>
      </c>
      <c r="C25" s="45" t="e">
        <v>#DIV/0!</v>
      </c>
      <c r="D25" s="45">
        <v>8.4136785135003063</v>
      </c>
      <c r="E25" s="45">
        <v>8.3799029370466513</v>
      </c>
      <c r="F25" s="45">
        <v>7.9260770700537995</v>
      </c>
      <c r="G25" s="45">
        <v>5.5680908430380383</v>
      </c>
      <c r="H25" s="45">
        <v>5.9144770229122425</v>
      </c>
      <c r="I25" s="45">
        <v>6.0336653631255643</v>
      </c>
      <c r="J25" s="45">
        <v>5.7277257147820695</v>
      </c>
      <c r="K25" s="45">
        <v>5.0704574704596457</v>
      </c>
      <c r="L25" s="45">
        <v>5.5630142025242266</v>
      </c>
      <c r="M25" s="45">
        <v>4.3731353949338914</v>
      </c>
      <c r="N25" s="45">
        <v>5.3063460162407274</v>
      </c>
      <c r="O25" s="45">
        <v>5.3063023074379219</v>
      </c>
      <c r="P25" s="45">
        <v>4.3675333411523125</v>
      </c>
      <c r="Q25" s="45">
        <v>5.7811572282034769</v>
      </c>
      <c r="R25" s="45">
        <v>5.5363446601705109</v>
      </c>
      <c r="S25" s="45">
        <v>5.7448549427495532</v>
      </c>
      <c r="T25" s="45">
        <v>5.2765252127080666</v>
      </c>
      <c r="U25" s="45">
        <v>4.6935776620468141</v>
      </c>
      <c r="V25" s="45">
        <v>5.8476937403102616</v>
      </c>
      <c r="W25" s="45">
        <v>7.0671362241044076</v>
      </c>
      <c r="X25" s="45">
        <v>11.150970669945517</v>
      </c>
      <c r="Y25" s="45">
        <v>7.8304737773407807</v>
      </c>
      <c r="Z25" s="45">
        <v>5.8711368220073146</v>
      </c>
      <c r="AA25" s="45">
        <v>3.4286525285970897</v>
      </c>
      <c r="AB25" s="45">
        <v>5.5128933889499381</v>
      </c>
      <c r="AC25" s="45">
        <v>5.9135899596837422</v>
      </c>
      <c r="AD25" s="45">
        <v>5.9933478565330409</v>
      </c>
      <c r="AE25" s="45">
        <v>6.0397343185582137</v>
      </c>
      <c r="AF25" s="45">
        <v>6.2718283178745882</v>
      </c>
      <c r="AG25" s="45">
        <v>6.1762904876931914</v>
      </c>
      <c r="AH25" s="45">
        <v>5.5969049967284699</v>
      </c>
      <c r="AI25" s="45">
        <v>6.525289358136301</v>
      </c>
      <c r="AJ25" s="45">
        <v>6.100139348999047</v>
      </c>
      <c r="AK25" s="45">
        <v>5.9665370503886823</v>
      </c>
      <c r="AL25" s="45">
        <v>5.8647255579017523</v>
      </c>
      <c r="AM25" s="45">
        <v>6.0621867613003966</v>
      </c>
      <c r="AN25" s="45">
        <v>6.0650000736737253</v>
      </c>
      <c r="AO25" s="45">
        <v>6.4405401907320803</v>
      </c>
      <c r="AP25" s="45">
        <v>6.0722842581624583</v>
      </c>
      <c r="AQ25" s="45">
        <v>6.0617195413990412</v>
      </c>
      <c r="AR25" s="83">
        <v>6.3714913867005185</v>
      </c>
      <c r="AS25" s="83">
        <v>6.369537180267967</v>
      </c>
      <c r="AT25" s="83">
        <v>6.2086517155003316</v>
      </c>
      <c r="AU25" s="83">
        <v>6.1086891019496878</v>
      </c>
      <c r="AV25" s="83">
        <v>6.1513790737671776</v>
      </c>
      <c r="AW25" s="83">
        <v>5.8766153030461599</v>
      </c>
      <c r="AX25" s="83">
        <v>6.4541185499634235</v>
      </c>
      <c r="AY25" s="83">
        <v>7.0825414714977901</v>
      </c>
      <c r="AZ25" s="83">
        <v>6.301216930921365</v>
      </c>
      <c r="BA25" s="83">
        <v>6.1593120813504632</v>
      </c>
      <c r="BB25" s="83">
        <v>6.3276089641900848</v>
      </c>
      <c r="BC25" s="83">
        <v>6.2727247722941648</v>
      </c>
      <c r="BD25" s="83">
        <v>6.4071402833845879</v>
      </c>
      <c r="BE25" s="83">
        <v>6.3223412876042939</v>
      </c>
      <c r="BF25" s="83">
        <v>6.3125692228838277</v>
      </c>
      <c r="BG25" s="83">
        <v>6.1273276274921757</v>
      </c>
      <c r="BH25" s="83">
        <v>6.0447141235273492</v>
      </c>
      <c r="BI25" s="83">
        <v>6.1768261064269687</v>
      </c>
      <c r="BJ25" s="83">
        <v>6.3013464013970051</v>
      </c>
      <c r="BK25" s="83">
        <v>5.8270928544225455</v>
      </c>
      <c r="BL25" s="83">
        <v>6.040669550008622</v>
      </c>
    </row>
    <row r="26" spans="1:64" s="19" customFormat="1" ht="17.100000000000001" customHeight="1" x14ac:dyDescent="0.2">
      <c r="A26" s="41" t="s">
        <v>79</v>
      </c>
      <c r="B26" s="45" t="e">
        <v>#DIV/0!</v>
      </c>
      <c r="C26" s="45" t="e">
        <v>#DIV/0!</v>
      </c>
      <c r="D26" s="45">
        <v>-1.2064663484418772</v>
      </c>
      <c r="E26" s="45">
        <v>-0.51921936493502996</v>
      </c>
      <c r="F26" s="45">
        <v>0.73578200854216613</v>
      </c>
      <c r="G26" s="45">
        <v>0.58419964611925579</v>
      </c>
      <c r="H26" s="45">
        <v>1.1199375418367501</v>
      </c>
      <c r="I26" s="45">
        <v>1.8149961681557414</v>
      </c>
      <c r="J26" s="45">
        <v>6.8442453221811164</v>
      </c>
      <c r="K26" s="45">
        <v>5.6033230580640083</v>
      </c>
      <c r="L26" s="45">
        <v>6.7069018376726701</v>
      </c>
      <c r="M26" s="45">
        <v>4.7869513655011398</v>
      </c>
      <c r="N26" s="45">
        <v>3.9209174111852874</v>
      </c>
      <c r="O26" s="45">
        <v>4.484150347358633</v>
      </c>
      <c r="P26" s="45">
        <v>3.1612849635899547</v>
      </c>
      <c r="Q26" s="45">
        <v>4.0453940909518771</v>
      </c>
      <c r="R26" s="45">
        <v>4.8822610802406849</v>
      </c>
      <c r="S26" s="45">
        <v>4.2225488722972244</v>
      </c>
      <c r="T26" s="45">
        <v>3.9166174816354107</v>
      </c>
      <c r="U26" s="45">
        <v>3.4378492701147518</v>
      </c>
      <c r="V26" s="45">
        <v>3.4875141010486166</v>
      </c>
      <c r="W26" s="45">
        <v>5.1867379523028294</v>
      </c>
      <c r="X26" s="45">
        <v>6.0599122977439617</v>
      </c>
      <c r="Y26" s="45">
        <v>4.9338551038790843</v>
      </c>
      <c r="Z26" s="45">
        <v>4.0554968099114159</v>
      </c>
      <c r="AA26" s="45">
        <v>2.2529064399526311</v>
      </c>
      <c r="AB26" s="45">
        <v>3.045613629838793</v>
      </c>
      <c r="AC26" s="45">
        <v>2.9183819777061677</v>
      </c>
      <c r="AD26" s="45">
        <v>3.0246780055612317</v>
      </c>
      <c r="AE26" s="45">
        <v>2.6943307068425559</v>
      </c>
      <c r="AF26" s="45">
        <v>2.7039143515715627</v>
      </c>
      <c r="AG26" s="45">
        <v>2.9899274042100852</v>
      </c>
      <c r="AH26" s="45">
        <v>2.4114062894355497</v>
      </c>
      <c r="AI26" s="45">
        <v>2.7036987321949906</v>
      </c>
      <c r="AJ26" s="45">
        <v>2.4777518532612057</v>
      </c>
      <c r="AK26" s="45">
        <v>2.1529438324464527</v>
      </c>
      <c r="AL26" s="45">
        <v>1.9667890510709047</v>
      </c>
      <c r="AM26" s="45">
        <v>2.0304450457817542</v>
      </c>
      <c r="AN26" s="45">
        <v>2.1822834545950816</v>
      </c>
      <c r="AO26" s="45">
        <v>2.2119228313700905</v>
      </c>
      <c r="AP26" s="45">
        <v>2.0892365814841858</v>
      </c>
      <c r="AQ26" s="45">
        <v>2.1453715692436708</v>
      </c>
      <c r="AR26" s="83">
        <v>2.01705335862288</v>
      </c>
      <c r="AS26" s="83">
        <v>1.8420124478250059</v>
      </c>
      <c r="AT26" s="83">
        <v>2.065119838017242</v>
      </c>
      <c r="AU26" s="83">
        <v>2.3584695634007917</v>
      </c>
      <c r="AV26" s="83">
        <v>2.4730369142257942</v>
      </c>
      <c r="AW26" s="83">
        <v>2.1661480039645196</v>
      </c>
      <c r="AX26" s="83">
        <v>1.5390549801451838</v>
      </c>
      <c r="AY26" s="83">
        <v>2.1172300987482986</v>
      </c>
      <c r="AZ26" s="83">
        <v>1.7003118443050587</v>
      </c>
      <c r="BA26" s="83">
        <v>1.9472980949317085</v>
      </c>
      <c r="BB26" s="83">
        <v>2.2332406225853898</v>
      </c>
      <c r="BC26" s="83">
        <v>2.1117082144873898</v>
      </c>
      <c r="BD26" s="83">
        <v>2.123207937009405</v>
      </c>
      <c r="BE26" s="83">
        <v>1.9335780385956871</v>
      </c>
      <c r="BF26" s="83">
        <v>1.8461633864398168</v>
      </c>
      <c r="BG26" s="83">
        <v>1.8248168590454035</v>
      </c>
      <c r="BH26" s="83">
        <v>2.9041783162899089</v>
      </c>
      <c r="BI26" s="83">
        <v>2.2061816458337646</v>
      </c>
      <c r="BJ26" s="83">
        <v>2.2937091116382899</v>
      </c>
      <c r="BK26" s="83">
        <v>1.9210998264429353</v>
      </c>
      <c r="BL26" s="83">
        <v>1.5574890635976861</v>
      </c>
    </row>
    <row r="27" spans="1:64" s="19" customFormat="1" ht="17.100000000000001" customHeight="1" x14ac:dyDescent="0.2">
      <c r="A27" s="41" t="s">
        <v>83</v>
      </c>
      <c r="B27" s="45" t="e">
        <v>#DIV/0!</v>
      </c>
      <c r="C27" s="45" t="e">
        <v>#DIV/0!</v>
      </c>
      <c r="D27" s="45">
        <v>-4.1795606866822592E-2</v>
      </c>
      <c r="E27" s="45">
        <v>-2.1950554233428104E-2</v>
      </c>
      <c r="F27" s="45">
        <v>2.9019783227180147E-2</v>
      </c>
      <c r="G27" s="45">
        <v>2.3047454498254471E-2</v>
      </c>
      <c r="H27" s="45">
        <v>1.5424044899630009</v>
      </c>
      <c r="I27" s="45">
        <v>1.625993420225931</v>
      </c>
      <c r="J27" s="45">
        <v>1.7575125360750301</v>
      </c>
      <c r="K27" s="45">
        <v>1.8182682910837997</v>
      </c>
      <c r="L27" s="45">
        <v>2.3214738312208989</v>
      </c>
      <c r="M27" s="45">
        <v>2.2677539289153046</v>
      </c>
      <c r="N27" s="45">
        <v>2.6578562729358546</v>
      </c>
      <c r="O27" s="45">
        <v>2.8205103894199057</v>
      </c>
      <c r="P27" s="45">
        <v>2.1557291235024678</v>
      </c>
      <c r="Q27" s="45">
        <v>2.5970501567446425</v>
      </c>
      <c r="R27" s="45">
        <v>2.2183748234346639</v>
      </c>
      <c r="S27" s="45">
        <v>1.971629160778442</v>
      </c>
      <c r="T27" s="45">
        <v>1.7658090622760267</v>
      </c>
      <c r="U27" s="45">
        <v>1.4420606191932739</v>
      </c>
      <c r="V27" s="45">
        <v>1.677855595090167</v>
      </c>
      <c r="W27" s="45">
        <v>1.9399469082665988</v>
      </c>
      <c r="X27" s="45">
        <v>3.0127813999100512</v>
      </c>
      <c r="Y27" s="45">
        <v>2.1933077363588476</v>
      </c>
      <c r="Z27" s="45">
        <v>1.8497656206055761</v>
      </c>
      <c r="AA27" s="45">
        <v>1.2700853398083141</v>
      </c>
      <c r="AB27" s="45">
        <v>2.2867178726565989</v>
      </c>
      <c r="AC27" s="45">
        <v>2.676598322524061</v>
      </c>
      <c r="AD27" s="45">
        <v>2.7239697344482314</v>
      </c>
      <c r="AE27" s="45">
        <v>2.4269434976018478</v>
      </c>
      <c r="AF27" s="45">
        <v>2.094687172859639</v>
      </c>
      <c r="AG27" s="45">
        <v>1.8475858689599076</v>
      </c>
      <c r="AH27" s="45">
        <v>1.3811621441236828</v>
      </c>
      <c r="AI27" s="45">
        <v>1.682303201072985</v>
      </c>
      <c r="AJ27" s="45">
        <v>1.7011122546874418</v>
      </c>
      <c r="AK27" s="45">
        <v>1.7623384024536493</v>
      </c>
      <c r="AL27" s="45">
        <v>1.7576086846163488</v>
      </c>
      <c r="AM27" s="45">
        <v>1.7782524468312177</v>
      </c>
      <c r="AN27" s="45">
        <v>1.6789472946756201</v>
      </c>
      <c r="AO27" s="45">
        <v>1.6973945956462337</v>
      </c>
      <c r="AP27" s="45">
        <v>1.6366870816236496</v>
      </c>
      <c r="AQ27" s="45">
        <v>1.664716936530154</v>
      </c>
      <c r="AR27" s="83">
        <v>1.7518715994403009</v>
      </c>
      <c r="AS27" s="83">
        <v>1.7860811414717059</v>
      </c>
      <c r="AT27" s="83">
        <v>1.8040847621040998</v>
      </c>
      <c r="AU27" s="83">
        <v>1.8510448768091561</v>
      </c>
      <c r="AV27" s="83">
        <v>1.8409346856140589</v>
      </c>
      <c r="AW27" s="83">
        <v>1.8185080149474371</v>
      </c>
      <c r="AX27" s="83">
        <v>1.7789613197599874</v>
      </c>
      <c r="AY27" s="83">
        <v>1.9454325042145233</v>
      </c>
      <c r="AZ27" s="83">
        <v>1.8741129479612193</v>
      </c>
      <c r="BA27" s="83">
        <v>1.8877554384974258</v>
      </c>
      <c r="BB27" s="83">
        <v>1.9728817764009767</v>
      </c>
      <c r="BC27" s="83">
        <v>1.9371777081791546</v>
      </c>
      <c r="BD27" s="83">
        <v>1.9765267236000594</v>
      </c>
      <c r="BE27" s="83">
        <v>1.9600945789771007</v>
      </c>
      <c r="BF27" s="83">
        <v>1.9450153702926736</v>
      </c>
      <c r="BG27" s="83">
        <v>1.9037091740588072</v>
      </c>
      <c r="BH27" s="83">
        <v>2.0409916449644596</v>
      </c>
      <c r="BI27" s="83">
        <v>2.0463209294161184</v>
      </c>
      <c r="BJ27" s="83">
        <v>2.1571482756371432</v>
      </c>
      <c r="BK27" s="83">
        <v>1.9841041964335757</v>
      </c>
      <c r="BL27" s="83">
        <v>1.9564243252172413</v>
      </c>
    </row>
    <row r="28" spans="1:64" s="19" customFormat="1" ht="17.100000000000001" customHeight="1" x14ac:dyDescent="0.2">
      <c r="A28" s="41" t="s">
        <v>23</v>
      </c>
      <c r="B28" s="45" t="e">
        <v>#DIV/0!</v>
      </c>
      <c r="C28" s="45" t="e">
        <v>#DIV/0!</v>
      </c>
      <c r="D28" s="45">
        <v>1.5745174660310897</v>
      </c>
      <c r="E28" s="45">
        <v>1.7603990341359301</v>
      </c>
      <c r="F28" s="45">
        <v>1.969959379959461</v>
      </c>
      <c r="G28" s="45">
        <v>1.7339888634616032</v>
      </c>
      <c r="H28" s="45">
        <v>1.4304884689215813</v>
      </c>
      <c r="I28" s="45">
        <v>1.5531231964469241</v>
      </c>
      <c r="J28" s="45">
        <v>1.6344117292808997</v>
      </c>
      <c r="K28" s="45">
        <v>1.5732498186205564</v>
      </c>
      <c r="L28" s="45">
        <v>2.0512956461827612</v>
      </c>
      <c r="M28" s="45">
        <v>1.6262006480838833</v>
      </c>
      <c r="N28" s="45">
        <v>1.8487548489420924</v>
      </c>
      <c r="O28" s="45">
        <v>1.7945429361756835</v>
      </c>
      <c r="P28" s="45">
        <v>1.4236150876646285</v>
      </c>
      <c r="Q28" s="45">
        <v>1.8173309979030388</v>
      </c>
      <c r="R28" s="45">
        <v>1.5985643124865772</v>
      </c>
      <c r="S28" s="45">
        <v>1.6073978045539248</v>
      </c>
      <c r="T28" s="45">
        <v>1.535251842899956</v>
      </c>
      <c r="U28" s="45">
        <v>1.3104015903910475</v>
      </c>
      <c r="V28" s="45">
        <v>1.5934915007624684</v>
      </c>
      <c r="W28" s="45">
        <v>1.8388722630796299</v>
      </c>
      <c r="X28" s="45">
        <v>2.5569292470957872</v>
      </c>
      <c r="Y28" s="45">
        <v>1.7557354120365516</v>
      </c>
      <c r="Z28" s="45">
        <v>1.4829609217510227</v>
      </c>
      <c r="AA28" s="45">
        <v>0.95379909546059927</v>
      </c>
      <c r="AB28" s="45">
        <v>1.7176359638302094</v>
      </c>
      <c r="AC28" s="45">
        <v>2.053912223215677</v>
      </c>
      <c r="AD28" s="45">
        <v>2.0799381523994218</v>
      </c>
      <c r="AE28" s="45">
        <v>2.0193123450901318</v>
      </c>
      <c r="AF28" s="45">
        <v>2.0863451295096218</v>
      </c>
      <c r="AG28" s="45">
        <v>2.1059101898071249</v>
      </c>
      <c r="AH28" s="45">
        <v>1.9071439997397193</v>
      </c>
      <c r="AI28" s="45">
        <v>2.5248488827012747</v>
      </c>
      <c r="AJ28" s="45">
        <v>2.3698700674525535</v>
      </c>
      <c r="AK28" s="45">
        <v>2.4005036557906734</v>
      </c>
      <c r="AL28" s="45">
        <v>2.4234060169564411</v>
      </c>
      <c r="AM28" s="45">
        <v>2.672977365080845</v>
      </c>
      <c r="AN28" s="45">
        <v>2.6287033783303007</v>
      </c>
      <c r="AO28" s="45">
        <v>2.6982713478175855</v>
      </c>
      <c r="AP28" s="45">
        <v>2.4685664477230778</v>
      </c>
      <c r="AQ28" s="45">
        <v>2.3504330425968343</v>
      </c>
      <c r="AR28" s="83">
        <v>2.4855148254465167</v>
      </c>
      <c r="AS28" s="83">
        <v>2.3919272431234599</v>
      </c>
      <c r="AT28" s="83">
        <v>2.4169731895208182</v>
      </c>
      <c r="AU28" s="83">
        <v>2.5537228549833162</v>
      </c>
      <c r="AV28" s="83">
        <v>2.5967701443439974</v>
      </c>
      <c r="AW28" s="83">
        <v>2.6211424265698171</v>
      </c>
      <c r="AX28" s="83">
        <v>2.7502468197588827</v>
      </c>
      <c r="AY28" s="83">
        <v>3.1490354007058374</v>
      </c>
      <c r="AZ28" s="83">
        <v>2.9309464561162084</v>
      </c>
      <c r="BA28" s="83">
        <v>2.9518036661076801</v>
      </c>
      <c r="BB28" s="83">
        <v>3.2814676616961282</v>
      </c>
      <c r="BC28" s="83">
        <v>2.8887651054102834</v>
      </c>
      <c r="BD28" s="83">
        <v>2.9807254959839211</v>
      </c>
      <c r="BE28" s="83">
        <v>2.9223213619248156</v>
      </c>
      <c r="BF28" s="83">
        <v>2.9300974596808866</v>
      </c>
      <c r="BG28" s="83">
        <v>2.9552430785173134</v>
      </c>
      <c r="BH28" s="83">
        <v>2.9594849236314857</v>
      </c>
      <c r="BI28" s="83">
        <v>2.9969129910878514</v>
      </c>
      <c r="BJ28" s="83">
        <v>2.6401243725031138</v>
      </c>
      <c r="BK28" s="83">
        <v>2.7967902853362894</v>
      </c>
      <c r="BL28" s="83">
        <v>2.320489787988961</v>
      </c>
    </row>
    <row r="29" spans="1:64" s="19" customFormat="1" ht="17.100000000000001" customHeight="1" x14ac:dyDescent="0.2">
      <c r="A29" s="41" t="s">
        <v>24</v>
      </c>
      <c r="B29" s="45" t="e">
        <v>#DIV/0!</v>
      </c>
      <c r="C29" s="45" t="e">
        <v>#DIV/0!</v>
      </c>
      <c r="D29" s="45">
        <v>5.0637361707643294</v>
      </c>
      <c r="E29" s="45">
        <v>5.1322977711750131</v>
      </c>
      <c r="F29" s="45">
        <v>5.3793815986222473</v>
      </c>
      <c r="G29" s="45">
        <v>3.9172129111827982</v>
      </c>
      <c r="H29" s="45">
        <v>3.2072132003470215</v>
      </c>
      <c r="I29" s="45">
        <v>3.587272587061805</v>
      </c>
      <c r="J29" s="45">
        <v>3.8330339410080438</v>
      </c>
      <c r="K29" s="45">
        <v>3.459977759494151</v>
      </c>
      <c r="L29" s="45">
        <v>4.0636501999798638</v>
      </c>
      <c r="M29" s="45">
        <v>3.308963723313195</v>
      </c>
      <c r="N29" s="45">
        <v>4.0460852920744905</v>
      </c>
      <c r="O29" s="45">
        <v>3.3299659502424173</v>
      </c>
      <c r="P29" s="45">
        <v>1.2218416371585474</v>
      </c>
      <c r="Q29" s="45">
        <v>1.9796928836532675</v>
      </c>
      <c r="R29" s="45">
        <v>4.6480527791101878</v>
      </c>
      <c r="S29" s="45">
        <v>8.5388999848447362</v>
      </c>
      <c r="T29" s="45">
        <v>12.295255207465553</v>
      </c>
      <c r="U29" s="45">
        <v>10.436836467937802</v>
      </c>
      <c r="V29" s="45">
        <v>4.841736486632704</v>
      </c>
      <c r="W29" s="45">
        <v>-13.950864776179413</v>
      </c>
      <c r="X29" s="45">
        <v>-77.066298114341279</v>
      </c>
      <c r="Y29" s="45">
        <v>-42.567878822059598</v>
      </c>
      <c r="Z29" s="45">
        <v>8.2286246762388213</v>
      </c>
      <c r="AA29" s="45">
        <v>44.96990239316429</v>
      </c>
      <c r="AB29" s="45">
        <v>2.8450836608706433</v>
      </c>
      <c r="AC29" s="45">
        <v>4.2668270980541463</v>
      </c>
      <c r="AD29" s="45">
        <v>5.2240345149071654</v>
      </c>
      <c r="AE29" s="45">
        <v>5.3865358761977298</v>
      </c>
      <c r="AF29" s="45">
        <v>5.1972413045223442</v>
      </c>
      <c r="AG29" s="45">
        <v>4.9054943041580739</v>
      </c>
      <c r="AH29" s="45">
        <v>4.2336664636387171</v>
      </c>
      <c r="AI29" s="45">
        <v>4.9029206128697425</v>
      </c>
      <c r="AJ29" s="45">
        <v>4.5984696519351633</v>
      </c>
      <c r="AK29" s="45">
        <v>4.416367309170818</v>
      </c>
      <c r="AL29" s="45">
        <v>4.1995214337172921</v>
      </c>
      <c r="AM29" s="45">
        <v>4.3467509704499578</v>
      </c>
      <c r="AN29" s="45">
        <v>4.4466377364089746</v>
      </c>
      <c r="AO29" s="45">
        <v>4.6162615189136709</v>
      </c>
      <c r="AP29" s="45">
        <v>4.3168467296424282</v>
      </c>
      <c r="AQ29" s="45">
        <v>4.1649622565921423</v>
      </c>
      <c r="AR29" s="83">
        <v>4.5891611043400369</v>
      </c>
      <c r="AS29" s="83">
        <v>4.6201848614259022</v>
      </c>
      <c r="AT29" s="83">
        <v>4.2548856940915005</v>
      </c>
      <c r="AU29" s="83">
        <v>4.0536262748401413</v>
      </c>
      <c r="AV29" s="83">
        <v>4.0809091967955364</v>
      </c>
      <c r="AW29" s="83">
        <v>4.0963734611514795</v>
      </c>
      <c r="AX29" s="83">
        <v>4.1591807512028076</v>
      </c>
      <c r="AY29" s="83">
        <v>4.114959485140143</v>
      </c>
      <c r="AZ29" s="83">
        <v>3.6089398761414948</v>
      </c>
      <c r="BA29" s="83">
        <v>3.639163977332545</v>
      </c>
      <c r="BB29" s="83">
        <v>3.8713164987535049</v>
      </c>
      <c r="BC29" s="83">
        <v>3.8678083839769375</v>
      </c>
      <c r="BD29" s="83">
        <v>3.9157185126682927</v>
      </c>
      <c r="BE29" s="83">
        <v>3.4989163890546378</v>
      </c>
      <c r="BF29" s="83">
        <v>3.6942438482662552</v>
      </c>
      <c r="BG29" s="83">
        <v>3.2994359276474845</v>
      </c>
      <c r="BH29" s="83">
        <v>4.0248625685527557</v>
      </c>
      <c r="BI29" s="83">
        <v>3.3096096203931524</v>
      </c>
      <c r="BJ29" s="83">
        <v>3.5404084046645239</v>
      </c>
      <c r="BK29" s="83">
        <v>3.6501204273627073</v>
      </c>
      <c r="BL29" s="83">
        <v>3.4690828372976732</v>
      </c>
    </row>
    <row r="30" spans="1:64" s="19" customFormat="1" ht="17.100000000000001" customHeight="1" x14ac:dyDescent="0.2">
      <c r="A30" s="41" t="s">
        <v>80</v>
      </c>
      <c r="B30" s="45" t="e">
        <v>#DIV/0!</v>
      </c>
      <c r="C30" s="45" t="e">
        <v>#DIV/0!</v>
      </c>
      <c r="D30" s="45">
        <v>4.3724345080699409</v>
      </c>
      <c r="E30" s="45">
        <v>4.5344680702085443</v>
      </c>
      <c r="F30" s="45">
        <v>4.2576894747088412</v>
      </c>
      <c r="G30" s="45">
        <v>3.1404056729057093</v>
      </c>
      <c r="H30" s="45">
        <v>3.3228836246467801</v>
      </c>
      <c r="I30" s="45">
        <v>3.304137099220529</v>
      </c>
      <c r="J30" s="45">
        <v>3.1119613738251801</v>
      </c>
      <c r="K30" s="45">
        <v>2.7389774024575555</v>
      </c>
      <c r="L30" s="45">
        <v>3.0521620173517392</v>
      </c>
      <c r="M30" s="45">
        <v>2.5725675561494974</v>
      </c>
      <c r="N30" s="45">
        <v>3.0471659991230715</v>
      </c>
      <c r="O30" s="45">
        <v>2.8932640874029634</v>
      </c>
      <c r="P30" s="45">
        <v>2.5342991172163947</v>
      </c>
      <c r="Q30" s="45">
        <v>3.3130837739569623</v>
      </c>
      <c r="R30" s="45">
        <v>3.186794546294172</v>
      </c>
      <c r="S30" s="45">
        <v>3.1050165155181846</v>
      </c>
      <c r="T30" s="45">
        <v>3.0017447520348459</v>
      </c>
      <c r="U30" s="45">
        <v>2.6668186725930134</v>
      </c>
      <c r="V30" s="45">
        <v>3.1855812899805129</v>
      </c>
      <c r="W30" s="45">
        <v>3.9228559228085436</v>
      </c>
      <c r="X30" s="45">
        <v>5.5985402703064864</v>
      </c>
      <c r="Y30" s="45">
        <v>3.8103902680292059</v>
      </c>
      <c r="Z30" s="45">
        <v>3.1689383747714168</v>
      </c>
      <c r="AA30" s="45">
        <v>2.2446852884651256</v>
      </c>
      <c r="AB30" s="45">
        <v>2.7072849283973315</v>
      </c>
      <c r="AC30" s="45">
        <v>3.2214422558057008</v>
      </c>
      <c r="AD30" s="45">
        <v>3.3589974698683562</v>
      </c>
      <c r="AE30" s="45">
        <v>3.346970463279658</v>
      </c>
      <c r="AF30" s="45">
        <v>3.305434956334083</v>
      </c>
      <c r="AG30" s="45">
        <v>3.2354495681796567</v>
      </c>
      <c r="AH30" s="45">
        <v>2.81911930914197</v>
      </c>
      <c r="AI30" s="45">
        <v>3.2571901626802644</v>
      </c>
      <c r="AJ30" s="45">
        <v>3.0728645179272944</v>
      </c>
      <c r="AK30" s="45">
        <v>2.9704546980719235</v>
      </c>
      <c r="AL30" s="45">
        <v>2.9777008929021931</v>
      </c>
      <c r="AM30" s="45">
        <v>3.2011999043620265</v>
      </c>
      <c r="AN30" s="45">
        <v>3.282413926401996</v>
      </c>
      <c r="AO30" s="45">
        <v>3.4694823302664499</v>
      </c>
      <c r="AP30" s="45">
        <v>3.3089618890717891</v>
      </c>
      <c r="AQ30" s="45">
        <v>3.2123646829024279</v>
      </c>
      <c r="AR30" s="83">
        <v>3.4240252162171068</v>
      </c>
      <c r="AS30" s="83">
        <v>3.2662758610271085</v>
      </c>
      <c r="AT30" s="83">
        <v>3.1736199109217522</v>
      </c>
      <c r="AU30" s="83">
        <v>3.22732123893709</v>
      </c>
      <c r="AV30" s="83">
        <v>3.1749782223060663</v>
      </c>
      <c r="AW30" s="83">
        <v>3.0990036619589718</v>
      </c>
      <c r="AX30" s="83">
        <v>3.2631500433940404</v>
      </c>
      <c r="AY30" s="83">
        <v>3.346214254976402</v>
      </c>
      <c r="AZ30" s="83">
        <v>3.5443954568775347</v>
      </c>
      <c r="BA30" s="83">
        <v>3.3348665919734928</v>
      </c>
      <c r="BB30" s="83">
        <v>3.3883437475703175</v>
      </c>
      <c r="BC30" s="83">
        <v>3.4498707621178819</v>
      </c>
      <c r="BD30" s="83">
        <v>3.4599098819332013</v>
      </c>
      <c r="BE30" s="83">
        <v>3.7892248188424813</v>
      </c>
      <c r="BF30" s="83">
        <v>3.6200465567799593</v>
      </c>
      <c r="BG30" s="83">
        <v>3.3863016914987338</v>
      </c>
      <c r="BH30" s="83">
        <v>3.3593034652849538</v>
      </c>
      <c r="BI30" s="83">
        <v>3.4630382127976693</v>
      </c>
      <c r="BJ30" s="83">
        <v>3.4842626114761197</v>
      </c>
      <c r="BK30" s="83">
        <v>3.0799303799392561</v>
      </c>
      <c r="BL30" s="83">
        <v>2.9695633682576039</v>
      </c>
    </row>
    <row r="31" spans="1:64" s="19" customFormat="1" ht="17.100000000000001" customHeight="1" x14ac:dyDescent="0.2">
      <c r="A31" s="41" t="s">
        <v>81</v>
      </c>
      <c r="B31" s="45" t="e">
        <v>#DIV/0!</v>
      </c>
      <c r="C31" s="45" t="e">
        <v>#DIV/0!</v>
      </c>
      <c r="D31" s="45">
        <v>6.2360422810200065E-3</v>
      </c>
      <c r="E31" s="45">
        <v>-2.0432238844485962E-2</v>
      </c>
      <c r="F31" s="45">
        <v>-4.1955100275579494E-3</v>
      </c>
      <c r="G31" s="45">
        <v>1.18932216237466E-2</v>
      </c>
      <c r="H31" s="45">
        <v>0.14940382590561788</v>
      </c>
      <c r="I31" s="45">
        <v>0.11096066398507418</v>
      </c>
      <c r="J31" s="45">
        <v>0.14671749268473877</v>
      </c>
      <c r="K31" s="45">
        <v>0.14906942797651135</v>
      </c>
      <c r="L31" s="45">
        <v>0.19401948818108986</v>
      </c>
      <c r="M31" s="45">
        <v>0.19711078231223314</v>
      </c>
      <c r="N31" s="45">
        <v>5.1803006362761014E-2</v>
      </c>
      <c r="O31" s="45">
        <v>7.6728396680514968E-2</v>
      </c>
      <c r="P31" s="45">
        <v>8.3176965175752376E-2</v>
      </c>
      <c r="Q31" s="45">
        <v>0.15838187371500595</v>
      </c>
      <c r="R31" s="45">
        <v>0.20491940558449842</v>
      </c>
      <c r="S31" s="45">
        <v>0.15467786770966516</v>
      </c>
      <c r="T31" s="45">
        <v>0.15434564587875538</v>
      </c>
      <c r="U31" s="45">
        <v>0.1165884714441326</v>
      </c>
      <c r="V31" s="45">
        <v>0.11039418672828052</v>
      </c>
      <c r="W31" s="45">
        <v>0.16208201724900281</v>
      </c>
      <c r="X31" s="45">
        <v>0.22970809442082527</v>
      </c>
      <c r="Y31" s="45">
        <v>0.18522582623298925</v>
      </c>
      <c r="Z31" s="45">
        <v>0.153649308351543</v>
      </c>
      <c r="AA31" s="45">
        <v>8.7094552111852311E-2</v>
      </c>
      <c r="AB31" s="45">
        <v>0.13976077601740938</v>
      </c>
      <c r="AC31" s="45">
        <v>0.13253029594523111</v>
      </c>
      <c r="AD31" s="45">
        <v>0.13665852654695693</v>
      </c>
      <c r="AE31" s="45">
        <v>0.14326001782579043</v>
      </c>
      <c r="AF31" s="45">
        <v>0.12561525613601829</v>
      </c>
      <c r="AG31" s="45">
        <v>0.12980457420902144</v>
      </c>
      <c r="AH31" s="45">
        <v>0.1056386433640259</v>
      </c>
      <c r="AI31" s="45">
        <v>0.10312411790534715</v>
      </c>
      <c r="AJ31" s="45">
        <v>9.6633950373124153E-2</v>
      </c>
      <c r="AK31" s="45">
        <v>9.7639392288030244E-2</v>
      </c>
      <c r="AL31" s="45">
        <v>0.11341119025335231</v>
      </c>
      <c r="AM31" s="45">
        <v>0.17449151631846177</v>
      </c>
      <c r="AN31" s="45">
        <v>0.13919882196009564</v>
      </c>
      <c r="AO31" s="45">
        <v>0.18816975140663503</v>
      </c>
      <c r="AP31" s="45">
        <v>0.18843803133426354</v>
      </c>
      <c r="AQ31" s="45">
        <v>0.19268911420293722</v>
      </c>
      <c r="AR31" s="83">
        <v>0.19747473316694109</v>
      </c>
      <c r="AS31" s="83">
        <v>0.1862196776250781</v>
      </c>
      <c r="AT31" s="83">
        <v>0.18820764594600831</v>
      </c>
      <c r="AU31" s="83">
        <v>0.1828113045709352</v>
      </c>
      <c r="AV31" s="83">
        <v>0.19167725815696707</v>
      </c>
      <c r="AW31" s="83">
        <v>0.18581852496578075</v>
      </c>
      <c r="AX31" s="83">
        <v>0.1865532212311195</v>
      </c>
      <c r="AY31" s="83">
        <v>0.15301074552022462</v>
      </c>
      <c r="AZ31" s="83">
        <v>0.14066917517597577</v>
      </c>
      <c r="BA31" s="83">
        <v>0.15153500970026257</v>
      </c>
      <c r="BB31" s="83">
        <v>0.15297159067439531</v>
      </c>
      <c r="BC31" s="83">
        <v>0.17146628187231139</v>
      </c>
      <c r="BD31" s="83">
        <v>0.18407907963997233</v>
      </c>
      <c r="BE31" s="83">
        <v>0.14107158408465276</v>
      </c>
      <c r="BF31" s="83">
        <v>0.12447467179451673</v>
      </c>
      <c r="BG31" s="83">
        <v>0.12860991303450486</v>
      </c>
      <c r="BH31" s="83">
        <v>0.10773401005916129</v>
      </c>
      <c r="BI31" s="83">
        <v>0.13037590109234531</v>
      </c>
      <c r="BJ31" s="83">
        <v>0.16464283217453807</v>
      </c>
      <c r="BK31" s="83">
        <v>0.16610090289492072</v>
      </c>
      <c r="BL31" s="83">
        <v>7.7339121156693585E-2</v>
      </c>
    </row>
    <row r="32" spans="1:64" s="19" customFormat="1" ht="17.100000000000001" customHeight="1" x14ac:dyDescent="0.2">
      <c r="A32" s="41" t="s">
        <v>27</v>
      </c>
      <c r="B32" s="45" t="e">
        <v>#DIV/0!</v>
      </c>
      <c r="C32" s="45" t="e">
        <v>#DIV/0!</v>
      </c>
      <c r="D32" s="45">
        <v>2.9164567631400429</v>
      </c>
      <c r="E32" s="45">
        <v>2.7591563191054886</v>
      </c>
      <c r="F32" s="45">
        <v>2.753458047824163</v>
      </c>
      <c r="G32" s="45">
        <v>2.0963765980923887</v>
      </c>
      <c r="H32" s="45">
        <v>2.1926307229745898</v>
      </c>
      <c r="I32" s="45">
        <v>2.1173314045301743</v>
      </c>
      <c r="J32" s="45">
        <v>1.9595487875316624</v>
      </c>
      <c r="K32" s="45">
        <v>1.7217594541155372</v>
      </c>
      <c r="L32" s="45">
        <v>1.8373349724809827</v>
      </c>
      <c r="M32" s="45">
        <v>1.616752316342841</v>
      </c>
      <c r="N32" s="45">
        <v>1.8384918700213679</v>
      </c>
      <c r="O32" s="45">
        <v>1.8798626517909516</v>
      </c>
      <c r="P32" s="45">
        <v>1.6530072561279086</v>
      </c>
      <c r="Q32" s="45">
        <v>2.1744127300162739</v>
      </c>
      <c r="R32" s="45">
        <v>2.136043516061958</v>
      </c>
      <c r="S32" s="45">
        <v>2.0085631296776296</v>
      </c>
      <c r="T32" s="45">
        <v>1.8828250519562686</v>
      </c>
      <c r="U32" s="45">
        <v>1.767658248535017</v>
      </c>
      <c r="V32" s="45">
        <v>2.1534519222672901</v>
      </c>
      <c r="W32" s="45">
        <v>2.7964273228486398</v>
      </c>
      <c r="X32" s="45">
        <v>4.4005265275810208</v>
      </c>
      <c r="Y32" s="45">
        <v>3.1200752527880504</v>
      </c>
      <c r="Z32" s="45">
        <v>2.4530212408771868</v>
      </c>
      <c r="AA32" s="45">
        <v>1.4195655122901569</v>
      </c>
      <c r="AB32" s="45">
        <v>2.2694123801098152</v>
      </c>
      <c r="AC32" s="45">
        <v>2.3727951138966712</v>
      </c>
      <c r="AD32" s="45">
        <v>2.562442838905501</v>
      </c>
      <c r="AE32" s="45">
        <v>2.5803874654166044</v>
      </c>
      <c r="AF32" s="45">
        <v>2.6740464658907594</v>
      </c>
      <c r="AG32" s="45">
        <v>2.7461183165984901</v>
      </c>
      <c r="AH32" s="45">
        <v>2.4745887355187279</v>
      </c>
      <c r="AI32" s="45">
        <v>2.9779686431590648</v>
      </c>
      <c r="AJ32" s="45">
        <v>2.8741048453496321</v>
      </c>
      <c r="AK32" s="45">
        <v>2.7754800200119547</v>
      </c>
      <c r="AL32" s="45">
        <v>2.74196012103363</v>
      </c>
      <c r="AM32" s="45">
        <v>2.6086937668965504</v>
      </c>
      <c r="AN32" s="45">
        <v>2.5498223189636864</v>
      </c>
      <c r="AO32" s="45">
        <v>2.600336849217701</v>
      </c>
      <c r="AP32" s="45">
        <v>2.3665351063213258</v>
      </c>
      <c r="AQ32" s="45">
        <v>2.3182143613586237</v>
      </c>
      <c r="AR32" s="83">
        <v>2.3646245827246113</v>
      </c>
      <c r="AS32" s="83">
        <v>2.3525050657479993</v>
      </c>
      <c r="AT32" s="83">
        <v>2.2984109710953549</v>
      </c>
      <c r="AU32" s="83">
        <v>2.4028873196156302</v>
      </c>
      <c r="AV32" s="83">
        <v>2.394380437042896</v>
      </c>
      <c r="AW32" s="83">
        <v>2.3656305312209276</v>
      </c>
      <c r="AX32" s="83">
        <v>2.4729788971128985</v>
      </c>
      <c r="AY32" s="83">
        <v>2.6725512447010549</v>
      </c>
      <c r="AZ32" s="83">
        <v>2.4898364379528588</v>
      </c>
      <c r="BA32" s="83">
        <v>2.4633127852668255</v>
      </c>
      <c r="BB32" s="83">
        <v>2.5471460108023547</v>
      </c>
      <c r="BC32" s="83">
        <v>2.441838084593535</v>
      </c>
      <c r="BD32" s="83">
        <v>2.3577333516133439</v>
      </c>
      <c r="BE32" s="83">
        <v>2.1757736756986388</v>
      </c>
      <c r="BF32" s="83">
        <v>2.2592971015861054</v>
      </c>
      <c r="BG32" s="83">
        <v>2.1479724010226033</v>
      </c>
      <c r="BH32" s="83">
        <v>2.0373344410372147</v>
      </c>
      <c r="BI32" s="83">
        <v>2.0516304437253496</v>
      </c>
      <c r="BJ32" s="83">
        <v>2.0200976021469779</v>
      </c>
      <c r="BK32" s="83">
        <v>1.8049496513323806</v>
      </c>
      <c r="BL32" s="83">
        <v>1.9017991228239155</v>
      </c>
    </row>
    <row r="33" spans="1:64" s="19" customFormat="1" ht="17.100000000000001" customHeight="1" x14ac:dyDescent="0.2">
      <c r="A33" s="41" t="s">
        <v>78</v>
      </c>
      <c r="B33" s="45" t="e">
        <v>#DIV/0!</v>
      </c>
      <c r="C33" s="45" t="e">
        <v>#DIV/0!</v>
      </c>
      <c r="D33" s="45">
        <v>1.4966263678841412</v>
      </c>
      <c r="E33" s="45">
        <v>1.5225299471368396</v>
      </c>
      <c r="F33" s="45">
        <v>1.4991034678892092</v>
      </c>
      <c r="G33" s="45">
        <v>1.0682236638270539</v>
      </c>
      <c r="H33" s="45">
        <v>1.1315098455982882</v>
      </c>
      <c r="I33" s="45">
        <v>1.1206367172604601</v>
      </c>
      <c r="J33" s="45">
        <v>1.0301263548446278</v>
      </c>
      <c r="K33" s="45">
        <v>0.89366286678368567</v>
      </c>
      <c r="L33" s="45">
        <v>0.98278297866615272</v>
      </c>
      <c r="M33" s="45">
        <v>0.80998841212300621</v>
      </c>
      <c r="N33" s="45">
        <v>0.96506222018696797</v>
      </c>
      <c r="O33" s="45">
        <v>0.96997338148081325</v>
      </c>
      <c r="P33" s="45">
        <v>0.78452141994361302</v>
      </c>
      <c r="Q33" s="45">
        <v>1.0188820209546099</v>
      </c>
      <c r="R33" s="45">
        <v>0.96017141716713894</v>
      </c>
      <c r="S33" s="45">
        <v>0.93076824025605664</v>
      </c>
      <c r="T33" s="45">
        <v>0.87229637696089901</v>
      </c>
      <c r="U33" s="45">
        <v>0.77557440644993036</v>
      </c>
      <c r="V33" s="45">
        <v>0.9490176933354485</v>
      </c>
      <c r="W33" s="45">
        <v>1.1458523211624483</v>
      </c>
      <c r="X33" s="45">
        <v>1.7666283349316292</v>
      </c>
      <c r="Y33" s="45">
        <v>1.2061081796910715</v>
      </c>
      <c r="Z33" s="45">
        <v>0.89473344566391499</v>
      </c>
      <c r="AA33" s="45">
        <v>0.49218993666725147</v>
      </c>
      <c r="AB33" s="45">
        <v>0.79195277868493785</v>
      </c>
      <c r="AC33" s="45">
        <v>0.84468141185951684</v>
      </c>
      <c r="AD33" s="45">
        <v>0.8498460631613225</v>
      </c>
      <c r="AE33" s="45">
        <v>0.83584659170472442</v>
      </c>
      <c r="AF33" s="45">
        <v>0.84046162087546628</v>
      </c>
      <c r="AG33" s="45">
        <v>0.83729910235858762</v>
      </c>
      <c r="AH33" s="45">
        <v>0.75190310104212088</v>
      </c>
      <c r="AI33" s="45">
        <v>0.87273735059012569</v>
      </c>
      <c r="AJ33" s="45">
        <v>0.83377894757865356</v>
      </c>
      <c r="AK33" s="45">
        <v>0.8203998534178728</v>
      </c>
      <c r="AL33" s="45">
        <v>0.80750681107867495</v>
      </c>
      <c r="AM33" s="45">
        <v>0.82050679792430281</v>
      </c>
      <c r="AN33" s="45">
        <v>0.80170768044856222</v>
      </c>
      <c r="AO33" s="45">
        <v>0.82637854430159674</v>
      </c>
      <c r="AP33" s="45">
        <v>0.77469026120629858</v>
      </c>
      <c r="AQ33" s="45">
        <v>0.76023641689261889</v>
      </c>
      <c r="AR33" s="83">
        <v>0.77457967136107053</v>
      </c>
      <c r="AS33" s="83">
        <v>0.76951059657849752</v>
      </c>
      <c r="AT33" s="83">
        <v>0.74428463721366811</v>
      </c>
      <c r="AU33" s="83">
        <v>0.74244431379641485</v>
      </c>
      <c r="AV33" s="83">
        <v>0.72729236556604304</v>
      </c>
      <c r="AW33" s="83">
        <v>0.71225941404233128</v>
      </c>
      <c r="AX33" s="83">
        <v>0.75173068993628167</v>
      </c>
      <c r="AY33" s="83">
        <v>0.82964698120203262</v>
      </c>
      <c r="AZ33" s="83">
        <v>0.7519005055113106</v>
      </c>
      <c r="BA33" s="83">
        <v>0.74035160192375526</v>
      </c>
      <c r="BB33" s="83">
        <v>0.75994100321938585</v>
      </c>
      <c r="BC33" s="83">
        <v>0.7409091930838454</v>
      </c>
      <c r="BD33" s="83">
        <v>0.74702624182115396</v>
      </c>
      <c r="BE33" s="83">
        <v>0.72560050865617343</v>
      </c>
      <c r="BF33" s="83">
        <v>0.7229712172495798</v>
      </c>
      <c r="BG33" s="83">
        <v>0.7085097871124727</v>
      </c>
      <c r="BH33" s="83">
        <v>0.70465537294724212</v>
      </c>
      <c r="BI33" s="83">
        <v>0.72984959606083044</v>
      </c>
      <c r="BJ33" s="83">
        <v>0.74677173417497522</v>
      </c>
      <c r="BK33" s="83">
        <v>0.68368935386848229</v>
      </c>
      <c r="BL33" s="83">
        <v>0.71286520376330631</v>
      </c>
    </row>
    <row r="34" spans="1:64" s="19" customFormat="1" ht="17.100000000000001" customHeight="1" x14ac:dyDescent="0.2">
      <c r="A34" s="42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64" s="56" customFormat="1" ht="17.100000000000001" customHeight="1" x14ac:dyDescent="0.2">
      <c r="A35" s="57" t="s">
        <v>99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</row>
    <row r="36" spans="1:64" s="28" customFormat="1" ht="17.100000000000001" customHeight="1" thickBot="1" x14ac:dyDescent="0.25">
      <c r="A36" s="26" t="s">
        <v>30</v>
      </c>
      <c r="B36" s="46" t="e">
        <v>#DIV/0!</v>
      </c>
      <c r="C36" s="46" t="e">
        <v>#DIV/0!</v>
      </c>
      <c r="D36" s="46">
        <v>6.8694177926354651</v>
      </c>
      <c r="E36" s="46">
        <v>7.5734858944171144</v>
      </c>
      <c r="F36" s="46">
        <v>7.2477267737624711</v>
      </c>
      <c r="G36" s="46">
        <v>4.8199987858643611</v>
      </c>
      <c r="H36" s="46">
        <v>5.1368337456707778</v>
      </c>
      <c r="I36" s="46">
        <v>4.8412150905213931</v>
      </c>
      <c r="J36" s="46">
        <v>4.5531464471459682</v>
      </c>
      <c r="K36" s="46">
        <v>4.1152027535928708</v>
      </c>
      <c r="L36" s="46">
        <v>4.7521508141832545</v>
      </c>
      <c r="M36" s="46">
        <v>4.1852473740149252</v>
      </c>
      <c r="N36" s="46">
        <v>5.1820357498805727</v>
      </c>
      <c r="O36" s="46">
        <v>5.7209808881230462</v>
      </c>
      <c r="P36" s="46">
        <v>5.1084067505635335</v>
      </c>
      <c r="Q36" s="46">
        <v>7.0043681946709997</v>
      </c>
      <c r="R36" s="46">
        <v>6.7582529048301883</v>
      </c>
      <c r="S36" s="46">
        <v>6.4296322375974855</v>
      </c>
      <c r="T36" s="46">
        <v>5.7302450647467271</v>
      </c>
      <c r="U36" s="46">
        <v>5.0290115655016665</v>
      </c>
      <c r="V36" s="46">
        <v>6.3814145109375744</v>
      </c>
      <c r="W36" s="46">
        <v>7.792498977363377</v>
      </c>
      <c r="X36" s="46">
        <v>12.493422924068289</v>
      </c>
      <c r="Y36" s="46">
        <v>8.5182590913121849</v>
      </c>
      <c r="Z36" s="46">
        <v>6.480636824411941</v>
      </c>
      <c r="AA36" s="46">
        <v>3.8987244436945243</v>
      </c>
      <c r="AB36" s="46">
        <v>6.4289140395154183</v>
      </c>
      <c r="AC36" s="46">
        <v>7.14252880160047</v>
      </c>
      <c r="AD36" s="46">
        <v>7.1567749436523904</v>
      </c>
      <c r="AE36" s="46">
        <v>7.0598144946954875</v>
      </c>
      <c r="AF36" s="46">
        <v>6.8815294135618208</v>
      </c>
      <c r="AG36" s="46">
        <v>7.2189360730154517</v>
      </c>
      <c r="AH36" s="46">
        <v>5.8337623100428875</v>
      </c>
      <c r="AI36" s="46">
        <v>7.1009704246667358</v>
      </c>
      <c r="AJ36" s="46">
        <v>7.0244713090954507</v>
      </c>
      <c r="AK36" s="46">
        <v>6.787445790940386</v>
      </c>
      <c r="AL36" s="46">
        <v>7.0224652712903008</v>
      </c>
      <c r="AM36" s="46">
        <v>7.2428010497942577</v>
      </c>
      <c r="AN36" s="46">
        <v>6.9340788494493255</v>
      </c>
      <c r="AO36" s="46">
        <v>7.346832297319204</v>
      </c>
      <c r="AP36" s="46">
        <v>7.1487201418214035</v>
      </c>
      <c r="AQ36" s="46">
        <v>7.2320658013341061</v>
      </c>
      <c r="AR36" s="85">
        <v>7.5908141387107584</v>
      </c>
      <c r="AS36" s="85">
        <v>7.6918725936633638</v>
      </c>
      <c r="AT36" s="85">
        <v>7.2634197502241333</v>
      </c>
      <c r="AU36" s="85">
        <v>7.142841297862172</v>
      </c>
      <c r="AV36" s="85">
        <v>7.2394431341725474</v>
      </c>
      <c r="AW36" s="85">
        <v>7.0554438773832731</v>
      </c>
      <c r="AX36" s="85">
        <v>7.3602485550431442</v>
      </c>
      <c r="AY36" s="85">
        <v>5.1236872999623229</v>
      </c>
      <c r="AZ36" s="85">
        <v>7.2150529775265664</v>
      </c>
      <c r="BA36" s="85">
        <v>7.0869429740638621</v>
      </c>
      <c r="BB36" s="85">
        <v>7.1289853182562188</v>
      </c>
      <c r="BC36" s="85">
        <v>7.2655672522096175</v>
      </c>
      <c r="BD36" s="85">
        <v>7.2861779390520311</v>
      </c>
      <c r="BE36" s="85">
        <v>7.6659403135086848</v>
      </c>
      <c r="BF36" s="85">
        <v>7.8504405683799154</v>
      </c>
      <c r="BG36" s="85">
        <v>7.4793785925997298</v>
      </c>
      <c r="BH36" s="85">
        <v>7.7212070421476122</v>
      </c>
      <c r="BI36" s="85">
        <v>7.1483229466584</v>
      </c>
      <c r="BJ36" s="85">
        <v>8.3649099944008452</v>
      </c>
      <c r="BK36" s="85">
        <v>8.4297281937257864</v>
      </c>
      <c r="BL36" s="85">
        <v>2.5445142842933532</v>
      </c>
    </row>
    <row r="37" spans="1:64" x14ac:dyDescent="0.2">
      <c r="A37" s="14" t="s">
        <v>71</v>
      </c>
      <c r="B37" s="43"/>
    </row>
  </sheetData>
  <mergeCells count="13">
    <mergeCell ref="BH3:BK3"/>
    <mergeCell ref="BD3:BG3"/>
    <mergeCell ref="U3:W3"/>
    <mergeCell ref="B3:C3"/>
    <mergeCell ref="D3:G3"/>
    <mergeCell ref="H3:K3"/>
    <mergeCell ref="L3:O3"/>
    <mergeCell ref="P3:S3"/>
    <mergeCell ref="AJ3:AM3"/>
    <mergeCell ref="AN3:AQ3"/>
    <mergeCell ref="AR3:AU3"/>
    <mergeCell ref="AV3:AX3"/>
    <mergeCell ref="AZ3:BC3"/>
  </mergeCells>
  <pageMargins left="0.11811023622047245" right="0" top="0.47244094488188981" bottom="0" header="0.31496062992125984" footer="0.31496062992125984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L37"/>
  <sheetViews>
    <sheetView view="pageBreakPreview" zoomScaleSheetLayoutView="100" workbookViewId="0">
      <selection activeCell="B1" sqref="B1:AU1048576"/>
    </sheetView>
  </sheetViews>
  <sheetFormatPr defaultRowHeight="12" x14ac:dyDescent="0.2"/>
  <cols>
    <col min="1" max="1" width="25" style="30" customWidth="1"/>
    <col min="2" max="8" width="7.5703125" style="30" hidden="1" customWidth="1"/>
    <col min="9" max="15" width="6.7109375" style="30" hidden="1" customWidth="1"/>
    <col min="16" max="36" width="7.28515625" style="30" hidden="1" customWidth="1"/>
    <col min="37" max="37" width="6.85546875" style="30" hidden="1" customWidth="1"/>
    <col min="38" max="38" width="7" style="30" hidden="1" customWidth="1"/>
    <col min="39" max="39" width="7.140625" style="30" hidden="1" customWidth="1"/>
    <col min="40" max="40" width="7.28515625" style="30" hidden="1" customWidth="1"/>
    <col min="41" max="43" width="7.5703125" style="30" hidden="1" customWidth="1"/>
    <col min="44" max="47" width="8.5703125" style="17" hidden="1" customWidth="1"/>
    <col min="48" max="61" width="8.5703125" style="17" customWidth="1"/>
    <col min="62" max="16384" width="9.140625" style="30"/>
  </cols>
  <sheetData>
    <row r="1" spans="1:64" ht="16.5" customHeight="1" x14ac:dyDescent="0.2">
      <c r="A1" s="18" t="s">
        <v>135</v>
      </c>
      <c r="AJ1" s="18"/>
    </row>
    <row r="2" spans="1:64" ht="3" customHeight="1" thickBot="1" x14ac:dyDescent="0.25">
      <c r="B2" s="30" t="s">
        <v>31</v>
      </c>
      <c r="C2" s="30" t="s">
        <v>32</v>
      </c>
      <c r="D2" s="30" t="s">
        <v>33</v>
      </c>
      <c r="E2" s="30" t="s">
        <v>34</v>
      </c>
      <c r="F2" s="30" t="s">
        <v>35</v>
      </c>
      <c r="G2" s="30" t="s">
        <v>36</v>
      </c>
      <c r="H2" s="30" t="s">
        <v>37</v>
      </c>
      <c r="I2" s="30" t="s">
        <v>38</v>
      </c>
      <c r="J2" s="30" t="s">
        <v>39</v>
      </c>
      <c r="K2" s="30" t="s">
        <v>40</v>
      </c>
      <c r="L2" s="30" t="s">
        <v>41</v>
      </c>
      <c r="M2" s="30" t="s">
        <v>42</v>
      </c>
      <c r="N2" s="30" t="s">
        <v>43</v>
      </c>
      <c r="O2" s="30" t="s">
        <v>44</v>
      </c>
      <c r="P2" s="30" t="s">
        <v>45</v>
      </c>
      <c r="Q2" s="30" t="s">
        <v>46</v>
      </c>
      <c r="R2" s="30" t="s">
        <v>47</v>
      </c>
      <c r="S2" s="30" t="s">
        <v>48</v>
      </c>
      <c r="T2" s="30" t="s">
        <v>49</v>
      </c>
      <c r="U2" s="30" t="s">
        <v>50</v>
      </c>
      <c r="V2" s="30" t="s">
        <v>51</v>
      </c>
      <c r="W2" s="30" t="s">
        <v>52</v>
      </c>
      <c r="X2" s="30" t="s">
        <v>53</v>
      </c>
      <c r="Y2" s="30" t="s">
        <v>54</v>
      </c>
      <c r="Z2" s="30" t="s">
        <v>55</v>
      </c>
      <c r="AA2" s="30" t="s">
        <v>56</v>
      </c>
      <c r="AB2" s="30" t="s">
        <v>72</v>
      </c>
      <c r="AC2" s="30" t="s">
        <v>85</v>
      </c>
      <c r="AD2" s="30" t="s">
        <v>84</v>
      </c>
      <c r="AE2" s="30" t="s">
        <v>86</v>
      </c>
      <c r="AF2" s="30" t="s">
        <v>87</v>
      </c>
      <c r="AG2" s="30" t="s">
        <v>89</v>
      </c>
      <c r="AH2" s="30" t="s">
        <v>89</v>
      </c>
    </row>
    <row r="3" spans="1:64" s="51" customFormat="1" ht="15" customHeight="1" x14ac:dyDescent="0.2">
      <c r="B3" s="172" t="s">
        <v>63</v>
      </c>
      <c r="C3" s="172"/>
      <c r="D3" s="172" t="s">
        <v>64</v>
      </c>
      <c r="E3" s="172"/>
      <c r="F3" s="172"/>
      <c r="G3" s="172"/>
      <c r="H3" s="172" t="s">
        <v>65</v>
      </c>
      <c r="I3" s="172"/>
      <c r="J3" s="172"/>
      <c r="K3" s="172"/>
      <c r="L3" s="172" t="s">
        <v>66</v>
      </c>
      <c r="M3" s="172"/>
      <c r="N3" s="172"/>
      <c r="O3" s="172"/>
      <c r="P3" s="172" t="s">
        <v>67</v>
      </c>
      <c r="Q3" s="172"/>
      <c r="R3" s="172"/>
      <c r="S3" s="172"/>
      <c r="T3" s="52"/>
      <c r="U3" s="172" t="s">
        <v>68</v>
      </c>
      <c r="V3" s="172"/>
      <c r="W3" s="172"/>
      <c r="X3" s="52" t="s">
        <v>69</v>
      </c>
      <c r="Y3" s="52"/>
      <c r="Z3" s="52" t="s">
        <v>69</v>
      </c>
      <c r="AA3" s="52" t="s">
        <v>69</v>
      </c>
      <c r="AB3" s="52" t="s">
        <v>70</v>
      </c>
      <c r="AC3" s="52"/>
      <c r="AE3" s="52" t="s">
        <v>70</v>
      </c>
      <c r="AF3" s="52" t="s">
        <v>88</v>
      </c>
      <c r="AG3" s="52" t="s">
        <v>88</v>
      </c>
      <c r="AH3" s="52" t="s">
        <v>88</v>
      </c>
      <c r="AI3" s="52" t="s">
        <v>88</v>
      </c>
      <c r="AJ3" s="172" t="s">
        <v>90</v>
      </c>
      <c r="AK3" s="172"/>
      <c r="AL3" s="172"/>
      <c r="AM3" s="172"/>
      <c r="AN3" s="172" t="s">
        <v>94</v>
      </c>
      <c r="AO3" s="172"/>
      <c r="AP3" s="172"/>
      <c r="AQ3" s="172"/>
      <c r="AR3" s="171" t="s">
        <v>100</v>
      </c>
      <c r="AS3" s="171"/>
      <c r="AT3" s="171"/>
      <c r="AU3" s="171"/>
      <c r="AV3" s="171" t="s">
        <v>101</v>
      </c>
      <c r="AW3" s="171"/>
      <c r="AX3" s="171"/>
      <c r="AY3" s="171"/>
      <c r="AZ3" s="171" t="s">
        <v>105</v>
      </c>
      <c r="BA3" s="171"/>
      <c r="BB3" s="171"/>
      <c r="BC3" s="171"/>
      <c r="BD3" s="171" t="s">
        <v>106</v>
      </c>
      <c r="BE3" s="171"/>
      <c r="BF3" s="171"/>
      <c r="BG3" s="171"/>
      <c r="BH3" s="171" t="s">
        <v>107</v>
      </c>
      <c r="BI3" s="171"/>
      <c r="BJ3" s="171"/>
      <c r="BK3" s="171"/>
      <c r="BL3" s="90" t="s">
        <v>108</v>
      </c>
    </row>
    <row r="4" spans="1:64" s="56" customFormat="1" x14ac:dyDescent="0.2">
      <c r="A4" s="53"/>
      <c r="B4" s="54" t="s">
        <v>59</v>
      </c>
      <c r="C4" s="54" t="s">
        <v>60</v>
      </c>
      <c r="D4" s="54" t="s">
        <v>57</v>
      </c>
      <c r="E4" s="54" t="s">
        <v>58</v>
      </c>
      <c r="F4" s="54" t="s">
        <v>59</v>
      </c>
      <c r="G4" s="54" t="s">
        <v>60</v>
      </c>
      <c r="H4" s="54" t="s">
        <v>57</v>
      </c>
      <c r="I4" s="54" t="s">
        <v>58</v>
      </c>
      <c r="J4" s="54" t="s">
        <v>59</v>
      </c>
      <c r="K4" s="54" t="s">
        <v>60</v>
      </c>
      <c r="L4" s="54" t="s">
        <v>57</v>
      </c>
      <c r="M4" s="54" t="s">
        <v>58</v>
      </c>
      <c r="N4" s="54" t="s">
        <v>59</v>
      </c>
      <c r="O4" s="54" t="s">
        <v>60</v>
      </c>
      <c r="P4" s="54" t="s">
        <v>57</v>
      </c>
      <c r="Q4" s="54" t="s">
        <v>58</v>
      </c>
      <c r="R4" s="54" t="s">
        <v>59</v>
      </c>
      <c r="S4" s="54" t="s">
        <v>60</v>
      </c>
      <c r="T4" s="54" t="s">
        <v>57</v>
      </c>
      <c r="U4" s="54" t="s">
        <v>58</v>
      </c>
      <c r="V4" s="54" t="s">
        <v>59</v>
      </c>
      <c r="W4" s="54" t="s">
        <v>60</v>
      </c>
      <c r="X4" s="54" t="s">
        <v>57</v>
      </c>
      <c r="Y4" s="54" t="s">
        <v>58</v>
      </c>
      <c r="Z4" s="54" t="s">
        <v>59</v>
      </c>
      <c r="AA4" s="54" t="s">
        <v>60</v>
      </c>
      <c r="AB4" s="54" t="s">
        <v>57</v>
      </c>
      <c r="AC4" s="55" t="s">
        <v>58</v>
      </c>
      <c r="AD4" s="55" t="s">
        <v>59</v>
      </c>
      <c r="AE4" s="54" t="s">
        <v>60</v>
      </c>
      <c r="AF4" s="54" t="s">
        <v>57</v>
      </c>
      <c r="AG4" s="54" t="s">
        <v>58</v>
      </c>
      <c r="AH4" s="54" t="s">
        <v>59</v>
      </c>
      <c r="AI4" s="54" t="s">
        <v>60</v>
      </c>
      <c r="AJ4" s="54" t="s">
        <v>57</v>
      </c>
      <c r="AK4" s="54" t="s">
        <v>58</v>
      </c>
      <c r="AL4" s="54" t="s">
        <v>59</v>
      </c>
      <c r="AM4" s="54" t="s">
        <v>60</v>
      </c>
      <c r="AN4" s="55" t="s">
        <v>57</v>
      </c>
      <c r="AO4" s="54" t="s">
        <v>58</v>
      </c>
      <c r="AP4" s="55" t="s">
        <v>59</v>
      </c>
      <c r="AQ4" s="55" t="s">
        <v>60</v>
      </c>
      <c r="AR4" s="68" t="s">
        <v>57</v>
      </c>
      <c r="AS4" s="68" t="s">
        <v>58</v>
      </c>
      <c r="AT4" s="68" t="s">
        <v>59</v>
      </c>
      <c r="AU4" s="68" t="s">
        <v>60</v>
      </c>
      <c r="AV4" s="68" t="s">
        <v>57</v>
      </c>
      <c r="AW4" s="68" t="s">
        <v>58</v>
      </c>
      <c r="AX4" s="68" t="s">
        <v>59</v>
      </c>
      <c r="AY4" s="68" t="s">
        <v>60</v>
      </c>
      <c r="AZ4" s="68" t="s">
        <v>57</v>
      </c>
      <c r="BA4" s="68" t="s">
        <v>58</v>
      </c>
      <c r="BB4" s="68" t="s">
        <v>59</v>
      </c>
      <c r="BC4" s="68" t="s">
        <v>60</v>
      </c>
      <c r="BD4" s="68" t="s">
        <v>57</v>
      </c>
      <c r="BE4" s="68" t="s">
        <v>58</v>
      </c>
      <c r="BF4" s="68" t="s">
        <v>59</v>
      </c>
      <c r="BG4" s="68" t="s">
        <v>60</v>
      </c>
      <c r="BH4" s="68" t="s">
        <v>57</v>
      </c>
      <c r="BI4" s="68" t="s">
        <v>58</v>
      </c>
      <c r="BJ4" s="68" t="s">
        <v>59</v>
      </c>
      <c r="BK4" s="68" t="s">
        <v>60</v>
      </c>
      <c r="BL4" s="68" t="s">
        <v>57</v>
      </c>
    </row>
    <row r="5" spans="1:64" s="20" customFormat="1" ht="17.100000000000001" customHeight="1" x14ac:dyDescent="0.2">
      <c r="A5" s="22" t="s">
        <v>95</v>
      </c>
      <c r="B5" s="44"/>
      <c r="C5" s="44"/>
      <c r="D5" s="44">
        <v>8967.1867332293023</v>
      </c>
      <c r="E5" s="44">
        <v>9282.3402847169818</v>
      </c>
      <c r="F5" s="44">
        <v>9918.8032791214227</v>
      </c>
      <c r="G5" s="44">
        <v>10558.224111040085</v>
      </c>
      <c r="H5" s="44">
        <v>13579.250655696083</v>
      </c>
      <c r="I5" s="44">
        <v>13837.997718561759</v>
      </c>
      <c r="J5" s="44">
        <v>14861.356766834084</v>
      </c>
      <c r="K5" s="44">
        <v>15352.771333467761</v>
      </c>
      <c r="L5" s="44">
        <v>16110.195272536421</v>
      </c>
      <c r="M5" s="44">
        <v>16754.247094901817</v>
      </c>
      <c r="N5" s="44">
        <v>17015.288079820541</v>
      </c>
      <c r="O5" s="44">
        <v>16955.849363118679</v>
      </c>
      <c r="P5" s="44">
        <v>16613.421796724408</v>
      </c>
      <c r="Q5" s="44">
        <v>16731.744491028006</v>
      </c>
      <c r="R5" s="44">
        <v>17399.564041345224</v>
      </c>
      <c r="S5" s="44">
        <v>18291.74346805282</v>
      </c>
      <c r="T5" s="44">
        <v>18910.147665463322</v>
      </c>
      <c r="U5" s="44">
        <v>18751.190051522397</v>
      </c>
      <c r="V5" s="44">
        <v>18764.34759790498</v>
      </c>
      <c r="W5" s="44">
        <v>15758.051181492134</v>
      </c>
      <c r="X5" s="44">
        <v>10848.857777524263</v>
      </c>
      <c r="Y5" s="44">
        <v>11671.01496684612</v>
      </c>
      <c r="Z5" s="44">
        <v>20753.950045784259</v>
      </c>
      <c r="AA5" s="44">
        <v>21504.70047645993</v>
      </c>
      <c r="AB5" s="44">
        <v>21889.852063235001</v>
      </c>
      <c r="AC5" s="44">
        <v>22453.286935406017</v>
      </c>
      <c r="AD5" s="44">
        <v>23271.137015103599</v>
      </c>
      <c r="AE5" s="44">
        <v>23969.746237168405</v>
      </c>
      <c r="AF5" s="44">
        <v>24390.259732348321</v>
      </c>
      <c r="AG5" s="44">
        <v>24278.908856953734</v>
      </c>
      <c r="AH5" s="44">
        <v>23883.423368970005</v>
      </c>
      <c r="AI5" s="44">
        <v>24045.014756507226</v>
      </c>
      <c r="AJ5" s="44">
        <v>25643.724790315773</v>
      </c>
      <c r="AK5" s="44">
        <v>26803.252218233116</v>
      </c>
      <c r="AL5" s="44">
        <v>27797.366599883135</v>
      </c>
      <c r="AM5" s="44">
        <v>28390.937681231517</v>
      </c>
      <c r="AN5" s="44">
        <v>28744.522900113214</v>
      </c>
      <c r="AO5" s="44">
        <v>29242.594116426262</v>
      </c>
      <c r="AP5" s="44">
        <v>30620.409035953351</v>
      </c>
      <c r="AQ5" s="44">
        <v>31473.454716789201</v>
      </c>
      <c r="AR5" s="81">
        <v>32070.787293279926</v>
      </c>
      <c r="AS5" s="81">
        <v>32656.187007827702</v>
      </c>
      <c r="AT5" s="81">
        <v>33459.848482830319</v>
      </c>
      <c r="AU5" s="81">
        <v>34495.715464220819</v>
      </c>
      <c r="AV5" s="81">
        <v>35620.389979639986</v>
      </c>
      <c r="AW5" s="81">
        <v>36193.55314078911</v>
      </c>
      <c r="AX5" s="81">
        <v>35846.323401175767</v>
      </c>
      <c r="AY5" s="81">
        <v>35584.477348746121</v>
      </c>
      <c r="AZ5" s="81">
        <v>36040.679446791291</v>
      </c>
      <c r="BA5" s="81">
        <v>36776.035374265579</v>
      </c>
      <c r="BB5" s="81">
        <v>37383.74095583061</v>
      </c>
      <c r="BC5" s="81">
        <v>37861.828595945248</v>
      </c>
      <c r="BD5" s="81">
        <v>38570.908782429062</v>
      </c>
      <c r="BE5" s="81">
        <v>39982.090633442793</v>
      </c>
      <c r="BF5" s="81">
        <v>41765.6394254365</v>
      </c>
      <c r="BG5" s="81">
        <v>43340.089648485984</v>
      </c>
      <c r="BH5" s="81">
        <v>45028.419147455796</v>
      </c>
      <c r="BI5" s="81">
        <v>45417.481281201814</v>
      </c>
      <c r="BJ5" s="81">
        <v>46674.07759572431</v>
      </c>
      <c r="BK5" s="81">
        <v>48498.868354406215</v>
      </c>
      <c r="BL5" s="81">
        <v>50214.833840638712</v>
      </c>
    </row>
    <row r="6" spans="1:64" s="59" customFormat="1" ht="17.100000000000001" customHeight="1" x14ac:dyDescent="0.2">
      <c r="A6" s="57" t="s">
        <v>96</v>
      </c>
      <c r="B6" s="58"/>
      <c r="C6" s="58"/>
      <c r="D6" s="58">
        <v>3688.179905686824</v>
      </c>
      <c r="E6" s="58">
        <v>3785.8796217056461</v>
      </c>
      <c r="F6" s="58">
        <v>4068.2295825972096</v>
      </c>
      <c r="G6" s="58">
        <v>4314.4775913999492</v>
      </c>
      <c r="H6" s="58">
        <v>4378.9283413425874</v>
      </c>
      <c r="I6" s="58">
        <v>4212.7030894678946</v>
      </c>
      <c r="J6" s="58">
        <v>4012.012053926996</v>
      </c>
      <c r="K6" s="58">
        <v>3931.1987228372955</v>
      </c>
      <c r="L6" s="58">
        <v>4018.3237107252407</v>
      </c>
      <c r="M6" s="58">
        <v>4298.6102740422639</v>
      </c>
      <c r="N6" s="58">
        <v>4523.4817281054302</v>
      </c>
      <c r="O6" s="58">
        <v>4572.2058853837607</v>
      </c>
      <c r="P6" s="58">
        <v>4525.0553095947589</v>
      </c>
      <c r="Q6" s="58">
        <v>4594.8403661119992</v>
      </c>
      <c r="R6" s="58">
        <v>4508.5056839326826</v>
      </c>
      <c r="S6" s="58">
        <v>4361.9572411414256</v>
      </c>
      <c r="T6" s="58">
        <v>4119.6556619677949</v>
      </c>
      <c r="U6" s="58">
        <v>3878.4282214110676</v>
      </c>
      <c r="V6" s="58">
        <v>4563.2833461624432</v>
      </c>
      <c r="W6" s="58">
        <v>4369.2840443851983</v>
      </c>
      <c r="X6" s="58">
        <v>4412.4144322472021</v>
      </c>
      <c r="Y6" s="58">
        <v>4445.828594002056</v>
      </c>
      <c r="Z6" s="58">
        <v>4507.4435799411358</v>
      </c>
      <c r="AA6" s="58">
        <v>4673.8827260232038</v>
      </c>
      <c r="AB6" s="58">
        <v>4842.0846161361196</v>
      </c>
      <c r="AC6" s="58">
        <v>4923.7897478928044</v>
      </c>
      <c r="AD6" s="58">
        <v>4949.5072109730509</v>
      </c>
      <c r="AE6" s="58">
        <v>5018.6167484607749</v>
      </c>
      <c r="AF6" s="58">
        <v>5120.4596509961029</v>
      </c>
      <c r="AG6" s="58">
        <v>5175.3587854912457</v>
      </c>
      <c r="AH6" s="58">
        <v>5188.2040722827878</v>
      </c>
      <c r="AI6" s="58">
        <v>5262.4911599200541</v>
      </c>
      <c r="AJ6" s="58">
        <v>6122.119998621557</v>
      </c>
      <c r="AK6" s="58">
        <v>6370.1611548630699</v>
      </c>
      <c r="AL6" s="58">
        <v>6533.3224820963042</v>
      </c>
      <c r="AM6" s="58">
        <v>6549.7313024584109</v>
      </c>
      <c r="AN6" s="58">
        <v>6534.5888886713437</v>
      </c>
      <c r="AO6" s="58">
        <v>6568.6441638582719</v>
      </c>
      <c r="AP6" s="58">
        <v>7159.9122220302352</v>
      </c>
      <c r="AQ6" s="58">
        <v>7136.624094714879</v>
      </c>
      <c r="AR6" s="82">
        <v>7213.6349655215499</v>
      </c>
      <c r="AS6" s="82">
        <v>7467.8927282691538</v>
      </c>
      <c r="AT6" s="82">
        <v>7878.7991783176203</v>
      </c>
      <c r="AU6" s="82">
        <v>8210.6777380168533</v>
      </c>
      <c r="AV6" s="82">
        <v>8326.7091732114204</v>
      </c>
      <c r="AW6" s="82">
        <v>8408.5632013477498</v>
      </c>
      <c r="AX6" s="82">
        <v>8479.7656157570218</v>
      </c>
      <c r="AY6" s="82">
        <v>8507.7225209818935</v>
      </c>
      <c r="AZ6" s="82">
        <v>8601.3215925451223</v>
      </c>
      <c r="BA6" s="82">
        <v>8725.7552608373026</v>
      </c>
      <c r="BB6" s="82">
        <v>8868.7907664038885</v>
      </c>
      <c r="BC6" s="82">
        <v>9145.328984585678</v>
      </c>
      <c r="BD6" s="82">
        <v>9439.7879401171595</v>
      </c>
      <c r="BE6" s="82">
        <v>9702.1243694982659</v>
      </c>
      <c r="BF6" s="82">
        <v>10029.452747669649</v>
      </c>
      <c r="BG6" s="82">
        <v>10523.217538750247</v>
      </c>
      <c r="BH6" s="82">
        <v>10972.308141069982</v>
      </c>
      <c r="BI6" s="82">
        <v>11196.15036062006</v>
      </c>
      <c r="BJ6" s="82">
        <v>11298.034128474888</v>
      </c>
      <c r="BK6" s="82">
        <v>11328.780130079514</v>
      </c>
      <c r="BL6" s="82">
        <v>11436.508758048365</v>
      </c>
    </row>
    <row r="7" spans="1:64" s="19" customFormat="1" ht="17.100000000000001" customHeight="1" x14ac:dyDescent="0.2">
      <c r="A7" s="40" t="s">
        <v>2</v>
      </c>
      <c r="B7" s="16"/>
      <c r="C7" s="16"/>
      <c r="D7" s="16">
        <v>414.002296680413</v>
      </c>
      <c r="E7" s="16">
        <v>491.35568998939902</v>
      </c>
      <c r="F7" s="16">
        <v>525.95107421188197</v>
      </c>
      <c r="G7" s="16">
        <v>477.38117269217901</v>
      </c>
      <c r="H7" s="16">
        <v>396.25556808239099</v>
      </c>
      <c r="I7" s="16">
        <v>332.80184816660602</v>
      </c>
      <c r="J7" s="16">
        <v>322.45540463242003</v>
      </c>
      <c r="K7" s="16">
        <v>327.067329682109</v>
      </c>
      <c r="L7" s="16">
        <v>319.257254596785</v>
      </c>
      <c r="M7" s="16">
        <v>328.15357877212</v>
      </c>
      <c r="N7" s="16">
        <v>365.043338385992</v>
      </c>
      <c r="O7" s="16">
        <v>428.21816220130597</v>
      </c>
      <c r="P7" s="16">
        <v>482.99451962200499</v>
      </c>
      <c r="Q7" s="16">
        <v>466.78416758501402</v>
      </c>
      <c r="R7" s="16">
        <v>395.56252496322702</v>
      </c>
      <c r="S7" s="16">
        <v>349.86965218646202</v>
      </c>
      <c r="T7" s="16">
        <v>364.41727834334398</v>
      </c>
      <c r="U7" s="16">
        <v>423.104067233379</v>
      </c>
      <c r="V7" s="16">
        <v>464.16036663965201</v>
      </c>
      <c r="W7" s="16">
        <v>451.14464085482803</v>
      </c>
      <c r="X7" s="16">
        <v>409.38878782170599</v>
      </c>
      <c r="Y7" s="16">
        <v>389.26340516593399</v>
      </c>
      <c r="Z7" s="16">
        <v>410.15607627302501</v>
      </c>
      <c r="AA7" s="16">
        <v>442.8271073848</v>
      </c>
      <c r="AB7" s="16">
        <v>452.24468949125702</v>
      </c>
      <c r="AC7" s="16">
        <v>442.053619436254</v>
      </c>
      <c r="AD7" s="16">
        <v>451.17116717802702</v>
      </c>
      <c r="AE7" s="16">
        <v>493.35512643890701</v>
      </c>
      <c r="AF7" s="16">
        <v>527.99714122210605</v>
      </c>
      <c r="AG7" s="16">
        <v>527.52197872289503</v>
      </c>
      <c r="AH7" s="16">
        <v>527.20030015943996</v>
      </c>
      <c r="AI7" s="16">
        <v>538.57368805709496</v>
      </c>
      <c r="AJ7" s="16">
        <v>568.63619545324104</v>
      </c>
      <c r="AK7" s="16">
        <v>624.64506708348404</v>
      </c>
      <c r="AL7" s="16">
        <v>669.36193645869002</v>
      </c>
      <c r="AM7" s="16">
        <v>695.91107663471405</v>
      </c>
      <c r="AN7" s="16">
        <v>701.76351734485502</v>
      </c>
      <c r="AO7" s="16">
        <v>675.03981272136502</v>
      </c>
      <c r="AP7" s="16">
        <v>645.93564528802801</v>
      </c>
      <c r="AQ7" s="16">
        <v>663.545820901193</v>
      </c>
      <c r="AR7" s="72">
        <v>683.8509044658</v>
      </c>
      <c r="AS7" s="72">
        <v>652.13677904923895</v>
      </c>
      <c r="AT7" s="72">
        <v>623.90229480708194</v>
      </c>
      <c r="AU7" s="72">
        <v>631.15736537146597</v>
      </c>
      <c r="AV7" s="72">
        <v>657.50602825167198</v>
      </c>
      <c r="AW7" s="72">
        <v>702.29872533632602</v>
      </c>
      <c r="AX7" s="72">
        <v>724.43462126123495</v>
      </c>
      <c r="AY7" s="72">
        <v>681.77822677170695</v>
      </c>
      <c r="AZ7" s="72">
        <v>658.85127435846402</v>
      </c>
      <c r="BA7" s="72">
        <v>704.74526303814798</v>
      </c>
      <c r="BB7" s="72">
        <v>792.93682818864704</v>
      </c>
      <c r="BC7" s="72">
        <v>904.07169667713504</v>
      </c>
      <c r="BD7" s="72">
        <v>1027.73809160925</v>
      </c>
      <c r="BE7" s="72">
        <v>1128.7646485932501</v>
      </c>
      <c r="BF7" s="72">
        <v>1166.2626414962399</v>
      </c>
      <c r="BG7" s="72">
        <v>1169.4543032974</v>
      </c>
      <c r="BH7" s="72">
        <v>1158.0956800321001</v>
      </c>
      <c r="BI7" s="72">
        <v>1126.30422404607</v>
      </c>
      <c r="BJ7" s="72">
        <v>1111.1109722082699</v>
      </c>
      <c r="BK7" s="72">
        <v>1160.17842309718</v>
      </c>
      <c r="BL7" s="72">
        <v>1223.56270255704</v>
      </c>
    </row>
    <row r="8" spans="1:64" s="19" customFormat="1" ht="17.100000000000001" customHeight="1" x14ac:dyDescent="0.2">
      <c r="A8" s="40" t="s">
        <v>3</v>
      </c>
      <c r="B8" s="16"/>
      <c r="C8" s="16"/>
      <c r="D8" s="16">
        <v>1987.90142600832</v>
      </c>
      <c r="E8" s="16">
        <v>2135.6045651834402</v>
      </c>
      <c r="F8" s="16">
        <v>2424.9452677415302</v>
      </c>
      <c r="G8" s="16">
        <v>2646.09496396542</v>
      </c>
      <c r="H8" s="16">
        <v>2736.63891607102</v>
      </c>
      <c r="I8" s="16">
        <v>2645.9867292479898</v>
      </c>
      <c r="J8" s="16">
        <v>2459.3227940381098</v>
      </c>
      <c r="K8" s="16">
        <v>2325.9255580824502</v>
      </c>
      <c r="L8" s="16">
        <v>2347.84901741862</v>
      </c>
      <c r="M8" s="16">
        <v>2601.2017316034298</v>
      </c>
      <c r="N8" s="16">
        <v>2861.82706534512</v>
      </c>
      <c r="O8" s="16">
        <v>2928.4239326071001</v>
      </c>
      <c r="P8" s="16">
        <v>2787.6142206878599</v>
      </c>
      <c r="Q8" s="16">
        <v>2572.71720311332</v>
      </c>
      <c r="R8" s="16">
        <v>2498.1506429634701</v>
      </c>
      <c r="S8" s="16">
        <v>2530.3946488905599</v>
      </c>
      <c r="T8" s="16">
        <v>2523.33366799536</v>
      </c>
      <c r="U8" s="16">
        <v>2412.1536516646702</v>
      </c>
      <c r="V8" s="16">
        <v>2295.9164103410699</v>
      </c>
      <c r="W8" s="16">
        <v>2292.0178042798698</v>
      </c>
      <c r="X8" s="16">
        <v>2396.3716187804098</v>
      </c>
      <c r="Y8" s="16">
        <v>2537.9265816729999</v>
      </c>
      <c r="Z8" s="16">
        <v>2660.6121536251599</v>
      </c>
      <c r="AA8" s="16">
        <v>2762.9399193071999</v>
      </c>
      <c r="AB8" s="16">
        <v>2808.8414169426101</v>
      </c>
      <c r="AC8" s="16">
        <v>2819.8031808441501</v>
      </c>
      <c r="AD8" s="16">
        <v>2825.6457050732602</v>
      </c>
      <c r="AE8" s="16">
        <v>2865.6865363044799</v>
      </c>
      <c r="AF8" s="16">
        <v>2944.8070078913001</v>
      </c>
      <c r="AG8" s="16">
        <v>2982.7953961697299</v>
      </c>
      <c r="AH8" s="16">
        <v>2971.09203169476</v>
      </c>
      <c r="AI8" s="16">
        <v>3023.3504446178199</v>
      </c>
      <c r="AJ8" s="16">
        <v>3173.9075372299899</v>
      </c>
      <c r="AK8" s="16">
        <v>3352.2626422523499</v>
      </c>
      <c r="AL8" s="16">
        <v>3451.1171765640902</v>
      </c>
      <c r="AM8" s="16">
        <v>3479.4215466013602</v>
      </c>
      <c r="AN8" s="16">
        <v>3539.51398976766</v>
      </c>
      <c r="AO8" s="16">
        <v>3642.0758704252598</v>
      </c>
      <c r="AP8" s="16">
        <v>3717.15514733188</v>
      </c>
      <c r="AQ8" s="16">
        <v>3662.5839687152302</v>
      </c>
      <c r="AR8" s="72">
        <v>3664.6262188360602</v>
      </c>
      <c r="AS8" s="72">
        <v>3800.9906637081499</v>
      </c>
      <c r="AT8" s="72">
        <v>4006.3817722209601</v>
      </c>
      <c r="AU8" s="72">
        <v>4108.4277492748997</v>
      </c>
      <c r="AV8" s="72">
        <v>4041.4502409432098</v>
      </c>
      <c r="AW8" s="72">
        <v>3994.6258199410099</v>
      </c>
      <c r="AX8" s="72">
        <v>4100.4179931340104</v>
      </c>
      <c r="AY8" s="72">
        <v>4233.9510748386901</v>
      </c>
      <c r="AZ8" s="72">
        <v>4287.1190970335801</v>
      </c>
      <c r="BA8" s="72">
        <v>4286.2469006133797</v>
      </c>
      <c r="BB8" s="72">
        <v>4313.6309088437602</v>
      </c>
      <c r="BC8" s="72">
        <v>4431.7656048911304</v>
      </c>
      <c r="BD8" s="72">
        <v>4542.7587374785098</v>
      </c>
      <c r="BE8" s="72">
        <v>4642.7541486925102</v>
      </c>
      <c r="BF8" s="72">
        <v>4815.4151345154296</v>
      </c>
      <c r="BG8" s="72">
        <v>5154.9024247409097</v>
      </c>
      <c r="BH8" s="72">
        <v>5503.5585034450496</v>
      </c>
      <c r="BI8" s="72">
        <v>5639.1530832406297</v>
      </c>
      <c r="BJ8" s="72">
        <v>5553.7312701260898</v>
      </c>
      <c r="BK8" s="72">
        <v>5362.3497289765801</v>
      </c>
      <c r="BL8" s="72">
        <v>5304.1201120066598</v>
      </c>
    </row>
    <row r="9" spans="1:64" s="19" customFormat="1" ht="17.100000000000001" customHeight="1" x14ac:dyDescent="0.2">
      <c r="A9" s="40" t="s">
        <v>4</v>
      </c>
      <c r="B9" s="16"/>
      <c r="C9" s="16"/>
      <c r="D9" s="16">
        <v>467.93605497964802</v>
      </c>
      <c r="E9" s="16">
        <v>513.03648400073098</v>
      </c>
      <c r="F9" s="16">
        <v>550.48038955202298</v>
      </c>
      <c r="G9" s="16">
        <v>562.36508094796795</v>
      </c>
      <c r="H9" s="16">
        <v>546.79694616840095</v>
      </c>
      <c r="I9" s="16">
        <v>531.05106954720895</v>
      </c>
      <c r="J9" s="16">
        <v>545.50863224139198</v>
      </c>
      <c r="K9" s="16">
        <v>592.02600962938595</v>
      </c>
      <c r="L9" s="16">
        <v>628.54353973697596</v>
      </c>
      <c r="M9" s="16">
        <v>616.34789945294597</v>
      </c>
      <c r="N9" s="16">
        <v>556.48458172237804</v>
      </c>
      <c r="O9" s="16">
        <v>501.82235067984902</v>
      </c>
      <c r="P9" s="16">
        <v>495.98850840372199</v>
      </c>
      <c r="Q9" s="16">
        <v>677.41961798535499</v>
      </c>
      <c r="R9" s="16">
        <v>656.93391167117102</v>
      </c>
      <c r="S9" s="16">
        <v>562.70016100963403</v>
      </c>
      <c r="T9" s="16">
        <v>428.437457862526</v>
      </c>
      <c r="U9" s="16">
        <v>314.76191984122403</v>
      </c>
      <c r="V9" s="16">
        <v>1030.90542808187</v>
      </c>
      <c r="W9" s="16">
        <v>757.26861012941799</v>
      </c>
      <c r="X9" s="16">
        <v>711.48375788814997</v>
      </c>
      <c r="Y9" s="16">
        <v>672.36552020623003</v>
      </c>
      <c r="Z9" s="16">
        <v>646.87418937968903</v>
      </c>
      <c r="AA9" s="16">
        <v>646.16376002087304</v>
      </c>
      <c r="AB9" s="16">
        <v>666.85837653147496</v>
      </c>
      <c r="AC9" s="16">
        <v>693.15754185635296</v>
      </c>
      <c r="AD9" s="16">
        <v>719.98963832568302</v>
      </c>
      <c r="AE9" s="16">
        <v>739.23075032402596</v>
      </c>
      <c r="AF9" s="16">
        <v>741.02833493370497</v>
      </c>
      <c r="AG9" s="16">
        <v>737.08582923573795</v>
      </c>
      <c r="AH9" s="16">
        <v>747.07048071407496</v>
      </c>
      <c r="AI9" s="16">
        <v>766.47217129251305</v>
      </c>
      <c r="AJ9" s="16">
        <v>789.47768315552003</v>
      </c>
      <c r="AK9" s="16">
        <v>812.68660703576404</v>
      </c>
      <c r="AL9" s="16">
        <v>839.24298262924196</v>
      </c>
      <c r="AM9" s="16">
        <v>874.47259651054503</v>
      </c>
      <c r="AN9" s="16">
        <v>916.74305289136305</v>
      </c>
      <c r="AO9" s="16">
        <v>953.90082412795095</v>
      </c>
      <c r="AP9" s="16">
        <v>980.88249529848099</v>
      </c>
      <c r="AQ9" s="16">
        <v>1012.87939027013</v>
      </c>
      <c r="AR9" s="72">
        <v>1053.4826363954201</v>
      </c>
      <c r="AS9" s="72">
        <v>1101.8176288832699</v>
      </c>
      <c r="AT9" s="72">
        <v>1146.4020714774001</v>
      </c>
      <c r="AU9" s="72">
        <v>1186.3310981797799</v>
      </c>
      <c r="AV9" s="72">
        <v>1229.7683794449399</v>
      </c>
      <c r="AW9" s="72">
        <v>1289.03012271941</v>
      </c>
      <c r="AX9" s="72">
        <v>1351.9433581515</v>
      </c>
      <c r="AY9" s="72">
        <v>1394.6995783064101</v>
      </c>
      <c r="AZ9" s="72">
        <v>1416.42254471297</v>
      </c>
      <c r="BA9" s="72">
        <v>1437.0720566094301</v>
      </c>
      <c r="BB9" s="72">
        <v>1476.5011398511101</v>
      </c>
      <c r="BC9" s="72">
        <v>1530.9133168014801</v>
      </c>
      <c r="BD9" s="72">
        <v>1583.1693386224599</v>
      </c>
      <c r="BE9" s="72">
        <v>1607.6916586687</v>
      </c>
      <c r="BF9" s="72">
        <v>1617.9503266402201</v>
      </c>
      <c r="BG9" s="72">
        <v>1650.83806987409</v>
      </c>
      <c r="BH9" s="72">
        <v>1719.2677612784801</v>
      </c>
      <c r="BI9" s="72">
        <v>1814.0204190321399</v>
      </c>
      <c r="BJ9" s="72">
        <v>1915.27101763017</v>
      </c>
      <c r="BK9" s="72">
        <v>1995.44450499445</v>
      </c>
      <c r="BL9" s="72">
        <v>2059.8922306683398</v>
      </c>
    </row>
    <row r="10" spans="1:64" s="19" customFormat="1" ht="17.100000000000001" customHeight="1" x14ac:dyDescent="0.2">
      <c r="A10" s="40" t="s">
        <v>5</v>
      </c>
      <c r="B10" s="16"/>
      <c r="C10" s="16"/>
      <c r="D10" s="16">
        <v>2.6952271171810001</v>
      </c>
      <c r="E10" s="16">
        <v>2.8732353546657898</v>
      </c>
      <c r="F10" s="16">
        <v>2.9436880697374401</v>
      </c>
      <c r="G10" s="16">
        <v>3.0711111005647602</v>
      </c>
      <c r="H10" s="16">
        <v>3.44022534920324</v>
      </c>
      <c r="I10" s="16">
        <v>3.4635467690045698</v>
      </c>
      <c r="J10" s="16">
        <v>3.07104147508961</v>
      </c>
      <c r="K10" s="16">
        <v>2.80242478127927</v>
      </c>
      <c r="L10" s="16">
        <v>2.7765203294323402</v>
      </c>
      <c r="M10" s="16">
        <v>3.0160594762475101</v>
      </c>
      <c r="N10" s="16">
        <v>3.6535979758096899</v>
      </c>
      <c r="O10" s="16">
        <v>3.9393189834207401</v>
      </c>
      <c r="P10" s="16">
        <v>3.4453394551528</v>
      </c>
      <c r="Q10" s="16">
        <v>2.8096759919925902</v>
      </c>
      <c r="R10" s="16">
        <v>2.2861720469933302</v>
      </c>
      <c r="S10" s="16">
        <v>2.0234771837554</v>
      </c>
      <c r="T10" s="16">
        <v>2.3574527923130502</v>
      </c>
      <c r="U10" s="16">
        <v>3.0423248641118898</v>
      </c>
      <c r="V10" s="16">
        <v>3.3772277918855802</v>
      </c>
      <c r="W10" s="16">
        <v>3.1617660261712599</v>
      </c>
      <c r="X10" s="16">
        <v>2.8643592362753401</v>
      </c>
      <c r="Y10" s="16">
        <v>2.9090161474489702</v>
      </c>
      <c r="Z10" s="16">
        <v>3.12190638861999</v>
      </c>
      <c r="AA10" s="16">
        <v>3.4730103790287501</v>
      </c>
      <c r="AB10" s="16">
        <v>3.9249742996443602</v>
      </c>
      <c r="AC10" s="16">
        <v>4.1270407038590999</v>
      </c>
      <c r="AD10" s="16">
        <v>4.2079164518370504</v>
      </c>
      <c r="AE10" s="16">
        <v>4.2883403969693896</v>
      </c>
      <c r="AF10" s="16">
        <v>4.0553696721766403</v>
      </c>
      <c r="AG10" s="16">
        <v>3.7190374517234401</v>
      </c>
      <c r="AH10" s="16">
        <v>3.6992717835848299</v>
      </c>
      <c r="AI10" s="16">
        <v>3.9431904674370499</v>
      </c>
      <c r="AJ10" s="16">
        <v>4.1446311576187798</v>
      </c>
      <c r="AK10" s="16">
        <v>4.1614217044792197</v>
      </c>
      <c r="AL10" s="16">
        <v>4.0787254649000797</v>
      </c>
      <c r="AM10" s="16">
        <v>3.83523822625058</v>
      </c>
      <c r="AN10" s="16">
        <v>3.55057997481966</v>
      </c>
      <c r="AO10" s="16">
        <v>3.5130033313715998</v>
      </c>
      <c r="AP10" s="16">
        <v>3.6617805651004001</v>
      </c>
      <c r="AQ10" s="16">
        <v>3.8630825098865098</v>
      </c>
      <c r="AR10" s="72">
        <v>4.1662374057641598</v>
      </c>
      <c r="AS10" s="72">
        <v>4.4554785790603404</v>
      </c>
      <c r="AT10" s="72">
        <v>4.7666830216801497</v>
      </c>
      <c r="AU10" s="72">
        <v>5.1230447121132299</v>
      </c>
      <c r="AV10" s="72">
        <v>5.2658684642562203</v>
      </c>
      <c r="AW10" s="72">
        <v>5.0298797925342997</v>
      </c>
      <c r="AX10" s="72">
        <v>4.68231428560967</v>
      </c>
      <c r="AY10" s="72">
        <v>4.5274575839975304</v>
      </c>
      <c r="AZ10" s="72">
        <v>4.6538478411366597</v>
      </c>
      <c r="BA10" s="72">
        <v>4.9490674608208698</v>
      </c>
      <c r="BB10" s="72">
        <v>5.2165868650579101</v>
      </c>
      <c r="BC10" s="72">
        <v>5.3261044311803101</v>
      </c>
      <c r="BD10" s="72">
        <v>5.3246833089530696</v>
      </c>
      <c r="BE10" s="72">
        <v>5.31478012398619</v>
      </c>
      <c r="BF10" s="72">
        <v>5.3241461706966202</v>
      </c>
      <c r="BG10" s="72">
        <v>5.4017504164313799</v>
      </c>
      <c r="BH10" s="72">
        <v>5.4558631718486401</v>
      </c>
      <c r="BI10" s="72">
        <v>5.5144148811036597</v>
      </c>
      <c r="BJ10" s="72">
        <v>5.6018746024384196</v>
      </c>
      <c r="BK10" s="72">
        <v>5.6997189197024296</v>
      </c>
      <c r="BL10" s="72">
        <v>5.77227023777552</v>
      </c>
    </row>
    <row r="11" spans="1:64" s="19" customFormat="1" ht="17.100000000000001" customHeight="1" x14ac:dyDescent="0.2">
      <c r="A11" s="40" t="s">
        <v>6</v>
      </c>
      <c r="B11" s="16"/>
      <c r="C11" s="16"/>
      <c r="D11" s="16">
        <v>341.79118538355198</v>
      </c>
      <c r="E11" s="16">
        <v>164.57986552168799</v>
      </c>
      <c r="F11" s="16">
        <v>77.544834549722097</v>
      </c>
      <c r="G11" s="16">
        <v>122.421593767613</v>
      </c>
      <c r="H11" s="16">
        <v>183.438740560263</v>
      </c>
      <c r="I11" s="16">
        <v>195.422418016313</v>
      </c>
      <c r="J11" s="16">
        <v>182.84254164580301</v>
      </c>
      <c r="K11" s="16">
        <v>189.43749567162601</v>
      </c>
      <c r="L11" s="16">
        <v>233.26024935277201</v>
      </c>
      <c r="M11" s="16">
        <v>255.99511905010601</v>
      </c>
      <c r="N11" s="16">
        <v>230.713636510783</v>
      </c>
      <c r="O11" s="16">
        <v>201.10921344833901</v>
      </c>
      <c r="P11" s="16">
        <v>237.28585223783901</v>
      </c>
      <c r="Q11" s="16">
        <v>350.60591314468201</v>
      </c>
      <c r="R11" s="16">
        <v>447.15909713496501</v>
      </c>
      <c r="S11" s="16">
        <v>433.79500388691798</v>
      </c>
      <c r="T11" s="16">
        <v>338.64795480291599</v>
      </c>
      <c r="U11" s="16">
        <v>271.64077912781499</v>
      </c>
      <c r="V11" s="16">
        <v>299.50697164877801</v>
      </c>
      <c r="W11" s="16">
        <v>367.31538857210199</v>
      </c>
      <c r="X11" s="16">
        <v>383.84761457613399</v>
      </c>
      <c r="Y11" s="16">
        <v>343.67058767042403</v>
      </c>
      <c r="Z11" s="16">
        <v>299.47835370562802</v>
      </c>
      <c r="AA11" s="16">
        <v>333.56905969235601</v>
      </c>
      <c r="AB11" s="16">
        <v>412.86919787185002</v>
      </c>
      <c r="AC11" s="16">
        <v>459.22621999470101</v>
      </c>
      <c r="AD11" s="16">
        <v>441.73819986649301</v>
      </c>
      <c r="AE11" s="16">
        <v>392.78432581348898</v>
      </c>
      <c r="AF11" s="16">
        <v>359.83379015439698</v>
      </c>
      <c r="AG11" s="16">
        <v>365.817673050005</v>
      </c>
      <c r="AH11" s="16">
        <v>370.11714743201401</v>
      </c>
      <c r="AI11" s="16">
        <v>365.84806017425899</v>
      </c>
      <c r="AJ11" s="16">
        <v>1032.7179642818601</v>
      </c>
      <c r="AK11" s="16">
        <v>1022.05563697215</v>
      </c>
      <c r="AL11" s="16">
        <v>1018.98555492593</v>
      </c>
      <c r="AM11" s="16">
        <v>977.88013175761296</v>
      </c>
      <c r="AN11" s="16">
        <v>896.51275910446498</v>
      </c>
      <c r="AO11" s="16">
        <v>845.49718637522699</v>
      </c>
      <c r="AP11" s="16">
        <v>1352.3226147944299</v>
      </c>
      <c r="AQ11" s="16">
        <v>1276.9024927236301</v>
      </c>
      <c r="AR11" s="72">
        <v>1205.6338117504499</v>
      </c>
      <c r="AS11" s="72">
        <v>1197.96067826597</v>
      </c>
      <c r="AT11" s="72">
        <v>1292.75230946682</v>
      </c>
      <c r="AU11" s="72">
        <v>1451.0592797582201</v>
      </c>
      <c r="AV11" s="72">
        <v>1543.069079485</v>
      </c>
      <c r="AW11" s="72">
        <v>1514.52785179842</v>
      </c>
      <c r="AX11" s="72">
        <v>1403.1058820819501</v>
      </c>
      <c r="AY11" s="72">
        <v>1333.41920614276</v>
      </c>
      <c r="AZ11" s="72">
        <v>1364.60049569334</v>
      </c>
      <c r="BA11" s="72">
        <v>1435.17353963348</v>
      </c>
      <c r="BB11" s="72">
        <v>1468.64917317001</v>
      </c>
      <c r="BC11" s="72">
        <v>1467.8344232920999</v>
      </c>
      <c r="BD11" s="72">
        <v>1481.7011034664199</v>
      </c>
      <c r="BE11" s="72">
        <v>1535.21043369167</v>
      </c>
      <c r="BF11" s="72">
        <v>1604.44214210208</v>
      </c>
      <c r="BG11" s="72">
        <v>1654.3450606098399</v>
      </c>
      <c r="BH11" s="72">
        <v>1669.84748997099</v>
      </c>
      <c r="BI11" s="72">
        <v>1666.7387393725401</v>
      </c>
      <c r="BJ11" s="72">
        <v>1699.1147933065599</v>
      </c>
      <c r="BK11" s="72">
        <v>1736.5897946354901</v>
      </c>
      <c r="BL11" s="72">
        <v>1746.29199528653</v>
      </c>
    </row>
    <row r="12" spans="1:64" s="19" customFormat="1" ht="17.100000000000001" customHeight="1" x14ac:dyDescent="0.2">
      <c r="A12" s="40" t="s">
        <v>7</v>
      </c>
      <c r="B12" s="16"/>
      <c r="C12" s="16"/>
      <c r="D12" s="16">
        <v>473.85371551770999</v>
      </c>
      <c r="E12" s="16">
        <v>478.42978165572202</v>
      </c>
      <c r="F12" s="16">
        <v>486.36432847231498</v>
      </c>
      <c r="G12" s="16">
        <v>503.14366892620399</v>
      </c>
      <c r="H12" s="16">
        <v>512.35794511130905</v>
      </c>
      <c r="I12" s="16">
        <v>503.97747772077298</v>
      </c>
      <c r="J12" s="16">
        <v>498.81163989418098</v>
      </c>
      <c r="K12" s="16">
        <v>493.93990499044497</v>
      </c>
      <c r="L12" s="16">
        <v>486.63712929065503</v>
      </c>
      <c r="M12" s="16">
        <v>493.89588568741499</v>
      </c>
      <c r="N12" s="16">
        <v>505.759508165348</v>
      </c>
      <c r="O12" s="16">
        <v>508.692907463746</v>
      </c>
      <c r="P12" s="16">
        <v>517.72686918817999</v>
      </c>
      <c r="Q12" s="16">
        <v>524.50378829163606</v>
      </c>
      <c r="R12" s="16">
        <v>508.41333515285601</v>
      </c>
      <c r="S12" s="16">
        <v>483.17429798409597</v>
      </c>
      <c r="T12" s="16">
        <v>462.46185017133598</v>
      </c>
      <c r="U12" s="16">
        <v>453.72547867986799</v>
      </c>
      <c r="V12" s="16">
        <v>469.41694165918801</v>
      </c>
      <c r="W12" s="16">
        <v>498.37583452280899</v>
      </c>
      <c r="X12" s="16">
        <v>508.45829394452699</v>
      </c>
      <c r="Y12" s="16">
        <v>499.69348313901901</v>
      </c>
      <c r="Z12" s="16">
        <v>487.20090056901302</v>
      </c>
      <c r="AA12" s="16">
        <v>484.90986923894599</v>
      </c>
      <c r="AB12" s="16">
        <v>497.34596099928302</v>
      </c>
      <c r="AC12" s="16">
        <v>505.422145057487</v>
      </c>
      <c r="AD12" s="16">
        <v>506.75458407775</v>
      </c>
      <c r="AE12" s="16">
        <v>523.27166918290402</v>
      </c>
      <c r="AF12" s="16">
        <v>542.73800712241803</v>
      </c>
      <c r="AG12" s="16">
        <v>558.41887086115503</v>
      </c>
      <c r="AH12" s="16">
        <v>569.02484049891405</v>
      </c>
      <c r="AI12" s="16">
        <v>564.30360531092902</v>
      </c>
      <c r="AJ12" s="16">
        <v>553.235987343327</v>
      </c>
      <c r="AK12" s="16">
        <v>554.34977981484406</v>
      </c>
      <c r="AL12" s="16">
        <v>550.53610605345102</v>
      </c>
      <c r="AM12" s="16">
        <v>518.21071272792801</v>
      </c>
      <c r="AN12" s="16">
        <v>476.50498958818099</v>
      </c>
      <c r="AO12" s="16">
        <v>448.617466877097</v>
      </c>
      <c r="AP12" s="16">
        <v>459.95453875231698</v>
      </c>
      <c r="AQ12" s="16">
        <v>516.84933959480895</v>
      </c>
      <c r="AR12" s="72">
        <v>601.87515666805598</v>
      </c>
      <c r="AS12" s="72">
        <v>710.53149978346403</v>
      </c>
      <c r="AT12" s="72">
        <v>804.59404732367898</v>
      </c>
      <c r="AU12" s="72">
        <v>828.57920072037496</v>
      </c>
      <c r="AV12" s="72">
        <v>849.64957662234303</v>
      </c>
      <c r="AW12" s="72">
        <v>903.05080176005004</v>
      </c>
      <c r="AX12" s="72">
        <v>895.18144684271601</v>
      </c>
      <c r="AY12" s="72">
        <v>859.346977338329</v>
      </c>
      <c r="AZ12" s="72">
        <v>869.67433290563099</v>
      </c>
      <c r="BA12" s="72">
        <v>857.56843348204404</v>
      </c>
      <c r="BB12" s="72">
        <v>811.85612948530297</v>
      </c>
      <c r="BC12" s="72">
        <v>805.41783849265198</v>
      </c>
      <c r="BD12" s="72">
        <v>799.09598563156703</v>
      </c>
      <c r="BE12" s="72">
        <v>782.388699728147</v>
      </c>
      <c r="BF12" s="72">
        <v>820.05835674498303</v>
      </c>
      <c r="BG12" s="72">
        <v>888.27592981157602</v>
      </c>
      <c r="BH12" s="72">
        <v>916.08284317151197</v>
      </c>
      <c r="BI12" s="72">
        <v>944.41948004757705</v>
      </c>
      <c r="BJ12" s="72">
        <v>1013.20420060136</v>
      </c>
      <c r="BK12" s="72">
        <v>1068.51795945611</v>
      </c>
      <c r="BL12" s="72">
        <v>1096.8694472920199</v>
      </c>
    </row>
    <row r="13" spans="1:64" s="59" customFormat="1" ht="17.100000000000001" customHeight="1" x14ac:dyDescent="0.2">
      <c r="A13" s="57" t="s">
        <v>8</v>
      </c>
      <c r="B13" s="58"/>
      <c r="C13" s="58"/>
      <c r="D13" s="58">
        <v>748.51416986862387</v>
      </c>
      <c r="E13" s="58">
        <v>829.04693619929162</v>
      </c>
      <c r="F13" s="58">
        <v>952.30526209274581</v>
      </c>
      <c r="G13" s="58">
        <v>1080.463847830169</v>
      </c>
      <c r="H13" s="58">
        <v>3553.3368012083852</v>
      </c>
      <c r="I13" s="58">
        <v>3655.7824999294039</v>
      </c>
      <c r="J13" s="58">
        <v>3823.2085991383988</v>
      </c>
      <c r="K13" s="58">
        <v>3985.2223212721233</v>
      </c>
      <c r="L13" s="58">
        <v>4162.3495030431422</v>
      </c>
      <c r="M13" s="58">
        <v>4366.1579424641513</v>
      </c>
      <c r="N13" s="58">
        <v>4530.4818198712792</v>
      </c>
      <c r="O13" s="58">
        <v>4704.8874294063689</v>
      </c>
      <c r="P13" s="58">
        <v>4798.0619444520853</v>
      </c>
      <c r="Q13" s="58">
        <v>4740.7661886491142</v>
      </c>
      <c r="R13" s="58">
        <v>4715.0888330240232</v>
      </c>
      <c r="S13" s="58">
        <v>4707.9258334917658</v>
      </c>
      <c r="T13" s="58">
        <v>4768.817125515201</v>
      </c>
      <c r="U13" s="58">
        <v>4832.7288400039615</v>
      </c>
      <c r="V13" s="58">
        <v>4796.9636471935191</v>
      </c>
      <c r="W13" s="58">
        <v>4736.7428676819691</v>
      </c>
      <c r="X13" s="58">
        <v>4805.0834311778199</v>
      </c>
      <c r="Y13" s="58">
        <v>4981.6894719196571</v>
      </c>
      <c r="Z13" s="58">
        <v>5328.7257687524825</v>
      </c>
      <c r="AA13" s="58">
        <v>5627.4823509452854</v>
      </c>
      <c r="AB13" s="58">
        <v>5826.0922084026734</v>
      </c>
      <c r="AC13" s="58">
        <v>6035.0072052141204</v>
      </c>
      <c r="AD13" s="58">
        <v>6345.9674566584627</v>
      </c>
      <c r="AE13" s="58">
        <v>6661.1972068648356</v>
      </c>
      <c r="AF13" s="58">
        <v>6846.6459383238662</v>
      </c>
      <c r="AG13" s="58">
        <v>6737.8988463873884</v>
      </c>
      <c r="AH13" s="58">
        <v>6469.3145695701405</v>
      </c>
      <c r="AI13" s="58">
        <v>6365.3911200064776</v>
      </c>
      <c r="AJ13" s="58">
        <v>6568.7817091207144</v>
      </c>
      <c r="AK13" s="58">
        <v>6974.9315251695016</v>
      </c>
      <c r="AL13" s="58">
        <v>7316.2851034276136</v>
      </c>
      <c r="AM13" s="58">
        <v>7419.8711506693844</v>
      </c>
      <c r="AN13" s="58">
        <v>7482.1433424033157</v>
      </c>
      <c r="AO13" s="58">
        <v>7667.9783891265852</v>
      </c>
      <c r="AP13" s="58">
        <v>8012.0026258442113</v>
      </c>
      <c r="AQ13" s="58">
        <v>8421.2853952900241</v>
      </c>
      <c r="AR13" s="82">
        <v>8635.8301477199002</v>
      </c>
      <c r="AS13" s="82">
        <v>8734.2819283538156</v>
      </c>
      <c r="AT13" s="82">
        <v>8829.0375183228607</v>
      </c>
      <c r="AU13" s="82">
        <v>9006.230273664376</v>
      </c>
      <c r="AV13" s="82">
        <v>9381.724022918117</v>
      </c>
      <c r="AW13" s="82">
        <v>9676.6577749981188</v>
      </c>
      <c r="AX13" s="82">
        <v>9680.6628760559961</v>
      </c>
      <c r="AY13" s="82">
        <v>9703.0789978857028</v>
      </c>
      <c r="AZ13" s="82">
        <v>9925.4729180056056</v>
      </c>
      <c r="BA13" s="82">
        <v>10130.65366972325</v>
      </c>
      <c r="BB13" s="82">
        <v>10228.649461062967</v>
      </c>
      <c r="BC13" s="82">
        <v>10185.31427509184</v>
      </c>
      <c r="BD13" s="82">
        <v>10257.399942558621</v>
      </c>
      <c r="BE13" s="82">
        <v>10668.729664389733</v>
      </c>
      <c r="BF13" s="82">
        <v>11241.391085469935</v>
      </c>
      <c r="BG13" s="82">
        <v>11672.348784814047</v>
      </c>
      <c r="BH13" s="82">
        <v>11752.883549883927</v>
      </c>
      <c r="BI13" s="82">
        <v>11550.259484040977</v>
      </c>
      <c r="BJ13" s="82">
        <v>11889.353448311087</v>
      </c>
      <c r="BK13" s="82">
        <v>12770.681023439869</v>
      </c>
      <c r="BL13" s="82">
        <v>13650.547855910725</v>
      </c>
    </row>
    <row r="14" spans="1:64" s="19" customFormat="1" ht="17.100000000000001" customHeight="1" x14ac:dyDescent="0.2">
      <c r="A14" s="40" t="s">
        <v>9</v>
      </c>
      <c r="B14" s="16"/>
      <c r="C14" s="16"/>
      <c r="D14" s="16">
        <v>86.036601136825595</v>
      </c>
      <c r="E14" s="16">
        <v>64.633346667990807</v>
      </c>
      <c r="F14" s="16">
        <v>50.557629655976001</v>
      </c>
      <c r="G14" s="16">
        <v>51.473702335565797</v>
      </c>
      <c r="H14" s="16">
        <v>58.365446118651697</v>
      </c>
      <c r="I14" s="16">
        <v>64.366417683999899</v>
      </c>
      <c r="J14" s="16">
        <v>72.436199084096202</v>
      </c>
      <c r="K14" s="16">
        <v>91.294948968067402</v>
      </c>
      <c r="L14" s="16">
        <v>125.364148051575</v>
      </c>
      <c r="M14" s="16">
        <v>147.04817563041399</v>
      </c>
      <c r="N14" s="16">
        <v>128.096788199287</v>
      </c>
      <c r="O14" s="16">
        <v>88.739747086452795</v>
      </c>
      <c r="P14" s="16">
        <v>65.360008967771705</v>
      </c>
      <c r="Q14" s="16">
        <v>75.961681566852107</v>
      </c>
      <c r="R14" s="16">
        <v>119.125725038868</v>
      </c>
      <c r="S14" s="16">
        <v>164.72830527317501</v>
      </c>
      <c r="T14" s="16">
        <v>165.59637949579201</v>
      </c>
      <c r="U14" s="16">
        <v>138.45480127443901</v>
      </c>
      <c r="V14" s="16">
        <v>122.350127764181</v>
      </c>
      <c r="W14" s="16">
        <v>121.150237104662</v>
      </c>
      <c r="X14" s="16">
        <v>123.453894024403</v>
      </c>
      <c r="Y14" s="16">
        <v>137.78778350812999</v>
      </c>
      <c r="Z14" s="16">
        <v>160.90289628177899</v>
      </c>
      <c r="AA14" s="16">
        <v>169.23196908650701</v>
      </c>
      <c r="AB14" s="16">
        <v>171.22230586124999</v>
      </c>
      <c r="AC14" s="16">
        <v>195.80119128216401</v>
      </c>
      <c r="AD14" s="16">
        <v>232.22564003941801</v>
      </c>
      <c r="AE14" s="16">
        <v>258.15942732110199</v>
      </c>
      <c r="AF14" s="16">
        <v>283.01400699383697</v>
      </c>
      <c r="AG14" s="16">
        <v>287.04242317267398</v>
      </c>
      <c r="AH14" s="16">
        <v>264.42705664599401</v>
      </c>
      <c r="AI14" s="16">
        <v>258.49425368494798</v>
      </c>
      <c r="AJ14" s="16">
        <v>300.47705078227102</v>
      </c>
      <c r="AK14" s="16">
        <v>347.46401555256199</v>
      </c>
      <c r="AL14" s="16">
        <v>357.27890273077401</v>
      </c>
      <c r="AM14" s="16">
        <v>339.38572638001301</v>
      </c>
      <c r="AN14" s="16">
        <v>322.48534100391902</v>
      </c>
      <c r="AO14" s="16">
        <v>317.50932905448099</v>
      </c>
      <c r="AP14" s="16">
        <v>379.77640370957999</v>
      </c>
      <c r="AQ14" s="16">
        <v>519.37928609327105</v>
      </c>
      <c r="AR14" s="72">
        <v>578.35276215235206</v>
      </c>
      <c r="AS14" s="72">
        <v>568.719135076469</v>
      </c>
      <c r="AT14" s="72">
        <v>554.470644323388</v>
      </c>
      <c r="AU14" s="72">
        <v>542.46867273675196</v>
      </c>
      <c r="AV14" s="72">
        <v>579.75567923367396</v>
      </c>
      <c r="AW14" s="72">
        <v>643.11636145937803</v>
      </c>
      <c r="AX14" s="72">
        <v>615.53954025117798</v>
      </c>
      <c r="AY14" s="72">
        <v>624.80285488312995</v>
      </c>
      <c r="AZ14" s="72">
        <v>751.21913969728303</v>
      </c>
      <c r="BA14" s="72">
        <v>775.18400212803601</v>
      </c>
      <c r="BB14" s="72">
        <v>656.14373749255606</v>
      </c>
      <c r="BC14" s="72">
        <v>490.82847161955402</v>
      </c>
      <c r="BD14" s="72">
        <v>427.53005313719501</v>
      </c>
      <c r="BE14" s="72">
        <v>528.76459426343399</v>
      </c>
      <c r="BF14" s="72">
        <v>672.14915142412997</v>
      </c>
      <c r="BG14" s="72">
        <v>694.93062459305395</v>
      </c>
      <c r="BH14" s="72">
        <v>568.53984150951703</v>
      </c>
      <c r="BI14" s="72">
        <v>500.28349565003703</v>
      </c>
      <c r="BJ14" s="72">
        <v>860.24629741613103</v>
      </c>
      <c r="BK14" s="72">
        <v>1619.03812316159</v>
      </c>
      <c r="BL14" s="72">
        <v>2389.7068345493699</v>
      </c>
    </row>
    <row r="15" spans="1:64" s="19" customFormat="1" ht="17.100000000000001" customHeight="1" x14ac:dyDescent="0.2">
      <c r="A15" s="25" t="s">
        <v>10</v>
      </c>
      <c r="B15" s="16"/>
      <c r="C15" s="16"/>
      <c r="D15" s="16">
        <v>-42.503298084007803</v>
      </c>
      <c r="E15" s="16">
        <v>-12.790886154466101</v>
      </c>
      <c r="F15" s="16">
        <v>17.465453988184901</v>
      </c>
      <c r="G15" s="16">
        <v>26.449382199480201</v>
      </c>
      <c r="H15" s="16">
        <v>2432.3092405873599</v>
      </c>
      <c r="I15" s="16">
        <v>2560.6991440438201</v>
      </c>
      <c r="J15" s="16">
        <v>2781.5448563356299</v>
      </c>
      <c r="K15" s="16">
        <v>2931.39320247057</v>
      </c>
      <c r="L15" s="16">
        <v>2997.1980196888699</v>
      </c>
      <c r="M15" s="16">
        <v>3030.2213484680701</v>
      </c>
      <c r="N15" s="16">
        <v>3059.99683429377</v>
      </c>
      <c r="O15" s="16">
        <v>3214.2674624341798</v>
      </c>
      <c r="P15" s="16">
        <v>3382.21980922378</v>
      </c>
      <c r="Q15" s="16">
        <v>3344.47702257016</v>
      </c>
      <c r="R15" s="16">
        <v>3171.27495814436</v>
      </c>
      <c r="S15" s="16">
        <v>3063.9589814184101</v>
      </c>
      <c r="T15" s="16">
        <v>3051.8223204998399</v>
      </c>
      <c r="U15" s="16">
        <v>3106.7636203105799</v>
      </c>
      <c r="V15" s="16">
        <v>3144.9680341060998</v>
      </c>
      <c r="W15" s="16">
        <v>3070.8755632667899</v>
      </c>
      <c r="X15" s="16">
        <v>2986.7660383696698</v>
      </c>
      <c r="Y15" s="16">
        <v>3064.3040298727101</v>
      </c>
      <c r="Z15" s="16">
        <v>3328.8023152836399</v>
      </c>
      <c r="AA15" s="16">
        <v>3573.4131376825999</v>
      </c>
      <c r="AB15" s="16">
        <v>3744.02971232864</v>
      </c>
      <c r="AC15" s="16">
        <v>3921.17646383385</v>
      </c>
      <c r="AD15" s="16">
        <v>4143.7481043057996</v>
      </c>
      <c r="AE15" s="16">
        <v>4361.2220013944398</v>
      </c>
      <c r="AF15" s="16">
        <v>4446.5780429222395</v>
      </c>
      <c r="AG15" s="16">
        <v>4251.2444351976401</v>
      </c>
      <c r="AH15" s="16">
        <v>3928.6163712697798</v>
      </c>
      <c r="AI15" s="16">
        <v>3772.24142272166</v>
      </c>
      <c r="AJ15" s="16">
        <v>3853.5503765632602</v>
      </c>
      <c r="AK15" s="16">
        <v>4136.0139988519304</v>
      </c>
      <c r="AL15" s="16">
        <v>4388.1666050868298</v>
      </c>
      <c r="AM15" s="16">
        <v>4494.7843378695097</v>
      </c>
      <c r="AN15" s="16">
        <v>4541.5181093066503</v>
      </c>
      <c r="AO15" s="16">
        <v>4650.6640306175696</v>
      </c>
      <c r="AP15" s="16">
        <v>4811.1925903855399</v>
      </c>
      <c r="AQ15" s="16">
        <v>4965.3049978748004</v>
      </c>
      <c r="AR15" s="72">
        <v>5030.6020017788596</v>
      </c>
      <c r="AS15" s="72">
        <v>5068.5828809409604</v>
      </c>
      <c r="AT15" s="72">
        <v>5123.8486915681397</v>
      </c>
      <c r="AU15" s="72">
        <v>5287.1136317691398</v>
      </c>
      <c r="AV15" s="72">
        <v>5609.4753762743903</v>
      </c>
      <c r="AW15" s="72">
        <v>5825.6080499162099</v>
      </c>
      <c r="AX15" s="72">
        <v>5855.33870411302</v>
      </c>
      <c r="AY15" s="72">
        <v>5879.87748077383</v>
      </c>
      <c r="AZ15" s="72">
        <v>5956.5167336900004</v>
      </c>
      <c r="BA15" s="72">
        <v>6046.5417145034698</v>
      </c>
      <c r="BB15" s="72">
        <v>6142.0600098283103</v>
      </c>
      <c r="BC15" s="72">
        <v>6154.2808838758101</v>
      </c>
      <c r="BD15" s="72">
        <v>6213.7357225743699</v>
      </c>
      <c r="BE15" s="72">
        <v>6494.6861997071401</v>
      </c>
      <c r="BF15" s="72">
        <v>6926.6296328223098</v>
      </c>
      <c r="BG15" s="72">
        <v>7287.9651073093</v>
      </c>
      <c r="BH15" s="72">
        <v>7400.37357673513</v>
      </c>
      <c r="BI15" s="72">
        <v>7273.7964317717197</v>
      </c>
      <c r="BJ15" s="72">
        <v>7114.1479539607199</v>
      </c>
      <c r="BK15" s="72">
        <v>7068.5259375031801</v>
      </c>
      <c r="BL15" s="72">
        <v>7054.8051110543902</v>
      </c>
    </row>
    <row r="16" spans="1:64" s="19" customFormat="1" ht="17.100000000000001" customHeight="1" x14ac:dyDescent="0.2">
      <c r="A16" s="25" t="s">
        <v>11</v>
      </c>
      <c r="B16" s="16"/>
      <c r="C16" s="16"/>
      <c r="D16" s="16">
        <v>93.212044746583999</v>
      </c>
      <c r="E16" s="16">
        <v>103.234703030955</v>
      </c>
      <c r="F16" s="16">
        <v>113.852056071017</v>
      </c>
      <c r="G16" s="16">
        <v>124.958419880877</v>
      </c>
      <c r="H16" s="16">
        <v>135.51628585729</v>
      </c>
      <c r="I16" s="16">
        <v>142.65604427482</v>
      </c>
      <c r="J16" s="16">
        <v>148.11112593921101</v>
      </c>
      <c r="K16" s="16">
        <v>156.62504438914999</v>
      </c>
      <c r="L16" s="16">
        <v>167.145737377259</v>
      </c>
      <c r="M16" s="16">
        <v>175.720686321714</v>
      </c>
      <c r="N16" s="16">
        <v>180.527270805163</v>
      </c>
      <c r="O16" s="16">
        <v>175.12225806167001</v>
      </c>
      <c r="P16" s="16">
        <v>163.37944213224699</v>
      </c>
      <c r="Q16" s="16">
        <v>156.565765242097</v>
      </c>
      <c r="R16" s="16">
        <v>244.55331943322801</v>
      </c>
      <c r="S16" s="16">
        <v>244.19413574958099</v>
      </c>
      <c r="T16" s="16">
        <v>246.07557277621899</v>
      </c>
      <c r="U16" s="16">
        <v>245.279460242542</v>
      </c>
      <c r="V16" s="16">
        <v>240.53957533817501</v>
      </c>
      <c r="W16" s="16">
        <v>240.86878369242501</v>
      </c>
      <c r="X16" s="16">
        <v>245.680926690913</v>
      </c>
      <c r="Y16" s="16">
        <v>247.108645617186</v>
      </c>
      <c r="Z16" s="16">
        <v>252.07772903344701</v>
      </c>
      <c r="AA16" s="16">
        <v>266.23613843829997</v>
      </c>
      <c r="AB16" s="16">
        <v>278.03551286396998</v>
      </c>
      <c r="AC16" s="16">
        <v>282.12810324993302</v>
      </c>
      <c r="AD16" s="16">
        <v>284.16606126365502</v>
      </c>
      <c r="AE16" s="16">
        <v>283.62144775386201</v>
      </c>
      <c r="AF16" s="16">
        <v>284.431290309009</v>
      </c>
      <c r="AG16" s="16">
        <v>293.40262882593902</v>
      </c>
      <c r="AH16" s="16">
        <v>305.21584190902598</v>
      </c>
      <c r="AI16" s="16">
        <v>309.76705641464599</v>
      </c>
      <c r="AJ16" s="16">
        <v>312.89320153288202</v>
      </c>
      <c r="AK16" s="16">
        <v>320.88111256898799</v>
      </c>
      <c r="AL16" s="16">
        <v>374.180615730836</v>
      </c>
      <c r="AM16" s="16">
        <v>375.27848081433802</v>
      </c>
      <c r="AN16" s="16">
        <v>377.50713965224003</v>
      </c>
      <c r="AO16" s="16">
        <v>383.75674040692599</v>
      </c>
      <c r="AP16" s="16">
        <v>392.118896738535</v>
      </c>
      <c r="AQ16" s="16">
        <v>404.59063222499702</v>
      </c>
      <c r="AR16" s="72">
        <v>416.57805352482802</v>
      </c>
      <c r="AS16" s="72">
        <v>425.52000966556602</v>
      </c>
      <c r="AT16" s="72">
        <v>435.12052514453501</v>
      </c>
      <c r="AU16" s="72">
        <v>454.17572022974099</v>
      </c>
      <c r="AV16" s="72">
        <v>476.94096653343098</v>
      </c>
      <c r="AW16" s="72">
        <v>494.57303183244102</v>
      </c>
      <c r="AX16" s="72">
        <v>507.94172767835499</v>
      </c>
      <c r="AY16" s="72">
        <v>516.02729132636102</v>
      </c>
      <c r="AZ16" s="72">
        <v>521.22079510210301</v>
      </c>
      <c r="BA16" s="72">
        <v>529.39171288785997</v>
      </c>
      <c r="BB16" s="72">
        <v>539.73454961458901</v>
      </c>
      <c r="BC16" s="72">
        <v>543.85437352848396</v>
      </c>
      <c r="BD16" s="72">
        <v>544.05119439460202</v>
      </c>
      <c r="BE16" s="72">
        <v>544.91893431396204</v>
      </c>
      <c r="BF16" s="72">
        <v>546.26591951579303</v>
      </c>
      <c r="BG16" s="72">
        <v>547.37190438478001</v>
      </c>
      <c r="BH16" s="72">
        <v>552.38526301016498</v>
      </c>
      <c r="BI16" s="72">
        <v>499.65035839304301</v>
      </c>
      <c r="BJ16" s="72">
        <v>503.887787338799</v>
      </c>
      <c r="BK16" s="72">
        <v>520.22895778067004</v>
      </c>
      <c r="BL16" s="72">
        <v>543.96374411545401</v>
      </c>
    </row>
    <row r="17" spans="1:64" s="19" customFormat="1" ht="17.100000000000001" customHeight="1" x14ac:dyDescent="0.2">
      <c r="A17" s="25" t="s">
        <v>12</v>
      </c>
      <c r="B17" s="16"/>
      <c r="C17" s="16"/>
      <c r="D17" s="16">
        <v>238.16307972162201</v>
      </c>
      <c r="E17" s="16">
        <v>246.78937129336401</v>
      </c>
      <c r="F17" s="16">
        <v>253.88876011939499</v>
      </c>
      <c r="G17" s="16">
        <v>258.85597347223</v>
      </c>
      <c r="H17" s="16">
        <v>265.568935565782</v>
      </c>
      <c r="I17" s="16">
        <v>274.539648184182</v>
      </c>
      <c r="J17" s="16">
        <v>284.62324208890698</v>
      </c>
      <c r="K17" s="16">
        <v>294.87566483576097</v>
      </c>
      <c r="L17" s="16">
        <v>305.08666872893798</v>
      </c>
      <c r="M17" s="16">
        <v>313.47175180931799</v>
      </c>
      <c r="N17" s="16">
        <v>319.66440511542203</v>
      </c>
      <c r="O17" s="16">
        <v>324.076721449535</v>
      </c>
      <c r="P17" s="16">
        <v>333.25670097211298</v>
      </c>
      <c r="Q17" s="16">
        <v>353.46748009903001</v>
      </c>
      <c r="R17" s="16">
        <v>384.58805746713801</v>
      </c>
      <c r="S17" s="16">
        <v>413.49716184185098</v>
      </c>
      <c r="T17" s="16">
        <v>425.02639668952997</v>
      </c>
      <c r="U17" s="16">
        <v>422.80149811208003</v>
      </c>
      <c r="V17" s="16">
        <v>378.63489130590898</v>
      </c>
      <c r="W17" s="16">
        <v>381.1254424526</v>
      </c>
      <c r="X17" s="16">
        <v>447.40718280024402</v>
      </c>
      <c r="Y17" s="16">
        <v>448.28024039769099</v>
      </c>
      <c r="Z17" s="16">
        <v>452.65233314392702</v>
      </c>
      <c r="AA17" s="16">
        <v>468.91712355356901</v>
      </c>
      <c r="AB17" s="16">
        <v>492.12733857205302</v>
      </c>
      <c r="AC17" s="16">
        <v>510.02056591835401</v>
      </c>
      <c r="AD17" s="16">
        <v>516.76812016186</v>
      </c>
      <c r="AE17" s="16">
        <v>522.47739642370095</v>
      </c>
      <c r="AF17" s="16">
        <v>541.48643274379106</v>
      </c>
      <c r="AG17" s="16">
        <v>571.24589957892601</v>
      </c>
      <c r="AH17" s="16">
        <v>592.30618632610197</v>
      </c>
      <c r="AI17" s="16">
        <v>603.21477115661401</v>
      </c>
      <c r="AJ17" s="16">
        <v>613.25050997248104</v>
      </c>
      <c r="AK17" s="16">
        <v>627.70104003915105</v>
      </c>
      <c r="AL17" s="16">
        <v>652.47841677390397</v>
      </c>
      <c r="AM17" s="16">
        <v>680.42075211529402</v>
      </c>
      <c r="AN17" s="16">
        <v>699.68358323623704</v>
      </c>
      <c r="AO17" s="16">
        <v>713.87539744148899</v>
      </c>
      <c r="AP17" s="16">
        <v>730.277777913146</v>
      </c>
      <c r="AQ17" s="16">
        <v>744.27842967232596</v>
      </c>
      <c r="AR17" s="72">
        <v>750.62803284427196</v>
      </c>
      <c r="AS17" s="72">
        <v>747.78900370058</v>
      </c>
      <c r="AT17" s="72">
        <v>742.30393006539805</v>
      </c>
      <c r="AU17" s="72">
        <v>743.73943222179298</v>
      </c>
      <c r="AV17" s="72">
        <v>757.90111135706297</v>
      </c>
      <c r="AW17" s="72">
        <v>776.12874819731996</v>
      </c>
      <c r="AX17" s="72">
        <v>788.70753767810402</v>
      </c>
      <c r="AY17" s="72">
        <v>795.62335348494298</v>
      </c>
      <c r="AZ17" s="72">
        <v>800.763570897298</v>
      </c>
      <c r="BA17" s="72">
        <v>807.06970263486301</v>
      </c>
      <c r="BB17" s="72">
        <v>817.38848945061102</v>
      </c>
      <c r="BC17" s="72">
        <v>833.34204044630201</v>
      </c>
      <c r="BD17" s="72">
        <v>851.39499036231405</v>
      </c>
      <c r="BE17" s="72">
        <v>866.85593901361597</v>
      </c>
      <c r="BF17" s="72">
        <v>877.990975514821</v>
      </c>
      <c r="BG17" s="72">
        <v>888.01696098094305</v>
      </c>
      <c r="BH17" s="72">
        <v>938.78447022062505</v>
      </c>
      <c r="BI17" s="72">
        <v>957.34569704444698</v>
      </c>
      <c r="BJ17" s="72">
        <v>983.23427282429702</v>
      </c>
      <c r="BK17" s="72">
        <v>1002.30909472424</v>
      </c>
      <c r="BL17" s="72">
        <v>1014.8055961628399</v>
      </c>
    </row>
    <row r="18" spans="1:64" s="19" customFormat="1" ht="17.100000000000001" customHeight="1" x14ac:dyDescent="0.2">
      <c r="A18" s="40" t="s">
        <v>104</v>
      </c>
      <c r="B18" s="16"/>
      <c r="C18" s="16"/>
      <c r="D18" s="16">
        <v>373.60574234760003</v>
      </c>
      <c r="E18" s="16">
        <v>427.18040136144799</v>
      </c>
      <c r="F18" s="16">
        <v>516.54136225817297</v>
      </c>
      <c r="G18" s="16">
        <v>618.72636994201605</v>
      </c>
      <c r="H18" s="16">
        <v>661.57689307930195</v>
      </c>
      <c r="I18" s="16">
        <v>613.52124574258198</v>
      </c>
      <c r="J18" s="16">
        <v>536.49317569055495</v>
      </c>
      <c r="K18" s="16">
        <v>511.03346060857501</v>
      </c>
      <c r="L18" s="16">
        <v>567.55492919649998</v>
      </c>
      <c r="M18" s="16">
        <v>699.69598023463595</v>
      </c>
      <c r="N18" s="16">
        <v>842.196521457637</v>
      </c>
      <c r="O18" s="16">
        <v>902.68124037453094</v>
      </c>
      <c r="P18" s="16">
        <v>853.84598315617404</v>
      </c>
      <c r="Q18" s="16">
        <v>810.29423917097495</v>
      </c>
      <c r="R18" s="16">
        <v>795.54677294042904</v>
      </c>
      <c r="S18" s="16">
        <v>821.54724920874901</v>
      </c>
      <c r="T18" s="16">
        <v>880.29645605381995</v>
      </c>
      <c r="U18" s="16">
        <v>919.42946006432101</v>
      </c>
      <c r="V18" s="16">
        <v>910.47101867915399</v>
      </c>
      <c r="W18" s="16">
        <v>922.72284116549201</v>
      </c>
      <c r="X18" s="16">
        <v>1001.77538929259</v>
      </c>
      <c r="Y18" s="16">
        <v>1084.2087725239401</v>
      </c>
      <c r="Z18" s="16">
        <v>1134.2904950096899</v>
      </c>
      <c r="AA18" s="16">
        <v>1149.68398218431</v>
      </c>
      <c r="AB18" s="16">
        <v>1140.6773387767601</v>
      </c>
      <c r="AC18" s="16">
        <v>1125.88088092982</v>
      </c>
      <c r="AD18" s="16">
        <v>1169.05953088773</v>
      </c>
      <c r="AE18" s="16">
        <v>1235.71693397173</v>
      </c>
      <c r="AF18" s="16">
        <v>1291.13616535499</v>
      </c>
      <c r="AG18" s="16">
        <v>1334.96345961221</v>
      </c>
      <c r="AH18" s="16">
        <v>1378.7491134192401</v>
      </c>
      <c r="AI18" s="16">
        <v>1421.67361602861</v>
      </c>
      <c r="AJ18" s="16">
        <v>1488.6105702698201</v>
      </c>
      <c r="AK18" s="16">
        <v>1542.87135815687</v>
      </c>
      <c r="AL18" s="16">
        <v>1544.18056310527</v>
      </c>
      <c r="AM18" s="16">
        <v>1530.0018534902299</v>
      </c>
      <c r="AN18" s="16">
        <v>1540.94916920427</v>
      </c>
      <c r="AO18" s="16">
        <v>1602.1728916061199</v>
      </c>
      <c r="AP18" s="16">
        <v>1698.63695709741</v>
      </c>
      <c r="AQ18" s="16">
        <v>1787.7320494246301</v>
      </c>
      <c r="AR18" s="72">
        <v>1859.6692974195901</v>
      </c>
      <c r="AS18" s="72">
        <v>1923.6708989702399</v>
      </c>
      <c r="AT18" s="72">
        <v>1973.2937272214001</v>
      </c>
      <c r="AU18" s="72">
        <v>1978.73281670695</v>
      </c>
      <c r="AV18" s="72">
        <v>1957.65088951956</v>
      </c>
      <c r="AW18" s="72">
        <v>1937.23158359277</v>
      </c>
      <c r="AX18" s="72">
        <v>1913.13536633534</v>
      </c>
      <c r="AY18" s="72">
        <v>1886.74801741744</v>
      </c>
      <c r="AZ18" s="72">
        <v>1895.7526786189201</v>
      </c>
      <c r="BA18" s="72">
        <v>1972.4665375690199</v>
      </c>
      <c r="BB18" s="72">
        <v>2073.3226746769001</v>
      </c>
      <c r="BC18" s="72">
        <v>2163.0085056216899</v>
      </c>
      <c r="BD18" s="72">
        <v>2220.6879820901399</v>
      </c>
      <c r="BE18" s="72">
        <v>2233.50399709158</v>
      </c>
      <c r="BF18" s="72">
        <v>2218.3554061928799</v>
      </c>
      <c r="BG18" s="72">
        <v>2254.0641875459701</v>
      </c>
      <c r="BH18" s="72">
        <v>2292.8003984084899</v>
      </c>
      <c r="BI18" s="72">
        <v>2319.1835011817302</v>
      </c>
      <c r="BJ18" s="72">
        <v>2427.8371367711402</v>
      </c>
      <c r="BK18" s="72">
        <v>2560.5789102701901</v>
      </c>
      <c r="BL18" s="72">
        <v>2647.2665700286698</v>
      </c>
    </row>
    <row r="19" spans="1:64" s="59" customFormat="1" ht="17.100000000000001" customHeight="1" x14ac:dyDescent="0.2">
      <c r="A19" s="57" t="s">
        <v>14</v>
      </c>
      <c r="B19" s="58"/>
      <c r="C19" s="58"/>
      <c r="D19" s="58">
        <v>3901.2684658960811</v>
      </c>
      <c r="E19" s="58">
        <v>3995.5565820847651</v>
      </c>
      <c r="F19" s="58">
        <v>4202.9746353374348</v>
      </c>
      <c r="G19" s="58">
        <v>4473.8213655630034</v>
      </c>
      <c r="H19" s="58">
        <v>4970.2596227230706</v>
      </c>
      <c r="I19" s="58">
        <v>5298.5657329244423</v>
      </c>
      <c r="J19" s="58">
        <v>6343.3443500172334</v>
      </c>
      <c r="K19" s="58">
        <v>6715.208092930282</v>
      </c>
      <c r="L19" s="58">
        <v>7156.1964575566899</v>
      </c>
      <c r="M19" s="58">
        <v>7265.9468213851069</v>
      </c>
      <c r="N19" s="58">
        <v>7077.2203443015424</v>
      </c>
      <c r="O19" s="58">
        <v>6702.1216657630821</v>
      </c>
      <c r="P19" s="58">
        <v>6209.2497764725222</v>
      </c>
      <c r="Q19" s="58">
        <v>6240.993031847871</v>
      </c>
      <c r="R19" s="58">
        <v>6990.9844727566797</v>
      </c>
      <c r="S19" s="58">
        <v>8058.2891680639696</v>
      </c>
      <c r="T19" s="58">
        <v>8897.6065832488548</v>
      </c>
      <c r="U19" s="58">
        <v>8908.161911681007</v>
      </c>
      <c r="V19" s="58">
        <v>8224.831053603968</v>
      </c>
      <c r="W19" s="58">
        <v>5417.8664188342373</v>
      </c>
      <c r="X19" s="58">
        <v>355.88896153394109</v>
      </c>
      <c r="Y19" s="58">
        <v>933.13542561489749</v>
      </c>
      <c r="Z19" s="58">
        <v>9563.1207525198697</v>
      </c>
      <c r="AA19" s="58">
        <v>9774.5382137656597</v>
      </c>
      <c r="AB19" s="58">
        <v>9699.0907372202073</v>
      </c>
      <c r="AC19" s="58">
        <v>9886.6535931791823</v>
      </c>
      <c r="AD19" s="58">
        <v>10309.984424728984</v>
      </c>
      <c r="AE19" s="58">
        <v>10600.439309422012</v>
      </c>
      <c r="AF19" s="58">
        <v>10724.173265900668</v>
      </c>
      <c r="AG19" s="58">
        <v>10675.239602981883</v>
      </c>
      <c r="AH19" s="58">
        <v>10541.370883030568</v>
      </c>
      <c r="AI19" s="58">
        <v>10696.090603390363</v>
      </c>
      <c r="AJ19" s="58">
        <v>11173.294907894624</v>
      </c>
      <c r="AK19" s="58">
        <v>11606.009682455122</v>
      </c>
      <c r="AL19" s="58">
        <v>11994.358083717845</v>
      </c>
      <c r="AM19" s="58">
        <v>12399.678484842634</v>
      </c>
      <c r="AN19" s="58">
        <v>12689.755394665872</v>
      </c>
      <c r="AO19" s="58">
        <v>12906.046138204394</v>
      </c>
      <c r="AP19" s="58">
        <v>13240.234058415286</v>
      </c>
      <c r="AQ19" s="58">
        <v>13600.151999769399</v>
      </c>
      <c r="AR19" s="82">
        <v>13800.123631091075</v>
      </c>
      <c r="AS19" s="82">
        <v>13976.900656859039</v>
      </c>
      <c r="AT19" s="82">
        <v>14290.746457762107</v>
      </c>
      <c r="AU19" s="82">
        <v>14804.96072716526</v>
      </c>
      <c r="AV19" s="82">
        <v>15368.478524450982</v>
      </c>
      <c r="AW19" s="82">
        <v>15515.160659369592</v>
      </c>
      <c r="AX19" s="82">
        <v>15094.812967140537</v>
      </c>
      <c r="AY19" s="82">
        <v>14782.438156518885</v>
      </c>
      <c r="AZ19" s="82">
        <v>14904.434411208917</v>
      </c>
      <c r="BA19" s="82">
        <v>15304.25197606467</v>
      </c>
      <c r="BB19" s="82">
        <v>15647.22845037689</v>
      </c>
      <c r="BC19" s="82">
        <v>15809.318163510829</v>
      </c>
      <c r="BD19" s="82">
        <v>15999.755767620538</v>
      </c>
      <c r="BE19" s="82">
        <v>16555.749411093639</v>
      </c>
      <c r="BF19" s="82">
        <v>17298.720106752906</v>
      </c>
      <c r="BG19" s="82">
        <v>17884.219400269412</v>
      </c>
      <c r="BH19" s="82">
        <v>18991.095161139205</v>
      </c>
      <c r="BI19" s="82">
        <v>19220.849750886169</v>
      </c>
      <c r="BJ19" s="82">
        <v>19735.154241340373</v>
      </c>
      <c r="BK19" s="82">
        <v>20304.366664428911</v>
      </c>
      <c r="BL19" s="82">
        <v>20746.819546215975</v>
      </c>
    </row>
    <row r="20" spans="1:64" s="19" customFormat="1" ht="17.100000000000001" customHeight="1" x14ac:dyDescent="0.2">
      <c r="A20" s="41" t="s">
        <v>73</v>
      </c>
      <c r="B20" s="16"/>
      <c r="C20" s="16"/>
      <c r="D20" s="16">
        <v>1152.5750571747201</v>
      </c>
      <c r="E20" s="16">
        <v>1060.2182678735401</v>
      </c>
      <c r="F20" s="16">
        <v>1064.29004459557</v>
      </c>
      <c r="G20" s="16">
        <v>1192.8215353958101</v>
      </c>
      <c r="H20" s="16">
        <v>1322.2341070184</v>
      </c>
      <c r="I20" s="16">
        <v>1374.7624717506501</v>
      </c>
      <c r="J20" s="16">
        <v>1384.21993796992</v>
      </c>
      <c r="K20" s="16">
        <v>1514.2014869136499</v>
      </c>
      <c r="L20" s="16">
        <v>1731.9545784731399</v>
      </c>
      <c r="M20" s="16">
        <v>1788.20167078555</v>
      </c>
      <c r="N20" s="16">
        <v>1652.54502775789</v>
      </c>
      <c r="O20" s="16">
        <v>1348.2498610975699</v>
      </c>
      <c r="P20" s="16">
        <v>1017.72238789477</v>
      </c>
      <c r="Q20" s="16">
        <v>932.852583980997</v>
      </c>
      <c r="R20" s="16">
        <v>1110.7718666479</v>
      </c>
      <c r="S20" s="16">
        <v>1314.2033185089899</v>
      </c>
      <c r="T20" s="16">
        <v>1486.1050989087701</v>
      </c>
      <c r="U20" s="16">
        <v>1669.9123997505801</v>
      </c>
      <c r="V20" s="16">
        <v>1827.9906543423399</v>
      </c>
      <c r="W20" s="16">
        <v>1839.8896951330501</v>
      </c>
      <c r="X20" s="16">
        <v>1669.7013695246701</v>
      </c>
      <c r="Y20" s="16">
        <v>1535.8137039103699</v>
      </c>
      <c r="Z20" s="16">
        <v>1566.01922095549</v>
      </c>
      <c r="AA20" s="16">
        <v>1716.6434968467199</v>
      </c>
      <c r="AB20" s="16">
        <v>1906.34264571054</v>
      </c>
      <c r="AC20" s="16">
        <v>2038.9124353453001</v>
      </c>
      <c r="AD20" s="16">
        <v>2055.75913558409</v>
      </c>
      <c r="AE20" s="16">
        <v>2021.6262967850701</v>
      </c>
      <c r="AF20" s="16">
        <v>1973.7381807060401</v>
      </c>
      <c r="AG20" s="16">
        <v>1842.5672388041201</v>
      </c>
      <c r="AH20" s="16">
        <v>1715.23831667482</v>
      </c>
      <c r="AI20" s="16">
        <v>1830.08767377049</v>
      </c>
      <c r="AJ20" s="16">
        <v>2166.0201004534802</v>
      </c>
      <c r="AK20" s="16">
        <v>2435.0341323329899</v>
      </c>
      <c r="AL20" s="16">
        <v>2564.06571122796</v>
      </c>
      <c r="AM20" s="16">
        <v>2639.7807872697599</v>
      </c>
      <c r="AN20" s="16">
        <v>2637.2820784420901</v>
      </c>
      <c r="AO20" s="16">
        <v>2669.1024637489299</v>
      </c>
      <c r="AP20" s="16">
        <v>2824.3392849300099</v>
      </c>
      <c r="AQ20" s="16">
        <v>2912.10872818179</v>
      </c>
      <c r="AR20" s="72">
        <v>2873.8511425113002</v>
      </c>
      <c r="AS20" s="72">
        <v>2871.5589670935801</v>
      </c>
      <c r="AT20" s="72">
        <v>2881.5426416277701</v>
      </c>
      <c r="AU20" s="72">
        <v>2875.0023066521999</v>
      </c>
      <c r="AV20" s="72">
        <v>2984.9155481287198</v>
      </c>
      <c r="AW20" s="72">
        <v>3064.2691892900302</v>
      </c>
      <c r="AX20" s="72">
        <v>2951.3594035956498</v>
      </c>
      <c r="AY20" s="72">
        <v>2854.6868840204002</v>
      </c>
      <c r="AZ20" s="72">
        <v>2906.5839703103202</v>
      </c>
      <c r="BA20" s="72">
        <v>2961.4678123399299</v>
      </c>
      <c r="BB20" s="72">
        <v>2940.3472986091701</v>
      </c>
      <c r="BC20" s="72">
        <v>2881.3523453151402</v>
      </c>
      <c r="BD20" s="72">
        <v>2907.9333340706498</v>
      </c>
      <c r="BE20" s="72">
        <v>3181.2834106139399</v>
      </c>
      <c r="BF20" s="72">
        <v>3618.7507285676202</v>
      </c>
      <c r="BG20" s="72">
        <v>3968.98047027545</v>
      </c>
      <c r="BH20" s="72">
        <v>4064.0674385924399</v>
      </c>
      <c r="BI20" s="72">
        <v>4020.03225272187</v>
      </c>
      <c r="BJ20" s="72">
        <v>4211.9718579235396</v>
      </c>
      <c r="BK20" s="72">
        <v>4748.9270610973499</v>
      </c>
      <c r="BL20" s="72">
        <v>5340.1836436174099</v>
      </c>
    </row>
    <row r="21" spans="1:64" s="19" customFormat="1" ht="17.100000000000001" customHeight="1" x14ac:dyDescent="0.2">
      <c r="A21" s="41" t="s">
        <v>74</v>
      </c>
      <c r="B21" s="16"/>
      <c r="C21" s="16"/>
      <c r="D21" s="16">
        <v>287.09995520872701</v>
      </c>
      <c r="E21" s="16">
        <v>301.64477544825098</v>
      </c>
      <c r="F21" s="16">
        <v>322.08929248774001</v>
      </c>
      <c r="G21" s="16">
        <v>343.41038982577902</v>
      </c>
      <c r="H21" s="16">
        <v>359.04675983038601</v>
      </c>
      <c r="I21" s="16">
        <v>365.31178796193899</v>
      </c>
      <c r="J21" s="16">
        <v>373.66948818721897</v>
      </c>
      <c r="K21" s="16">
        <v>383.46362374754102</v>
      </c>
      <c r="L21" s="16">
        <v>396.72581310273301</v>
      </c>
      <c r="M21" s="16">
        <v>425.18051422430199</v>
      </c>
      <c r="N21" s="16">
        <v>464.32209701104301</v>
      </c>
      <c r="O21" s="16">
        <v>497.69053084806598</v>
      </c>
      <c r="P21" s="16">
        <v>514.24262106485401</v>
      </c>
      <c r="Q21" s="16">
        <v>520.580463167978</v>
      </c>
      <c r="R21" s="16">
        <v>512.33970388740602</v>
      </c>
      <c r="S21" s="16">
        <v>514.04125729902898</v>
      </c>
      <c r="T21" s="16">
        <v>537.78833429222902</v>
      </c>
      <c r="U21" s="16">
        <v>560.74730044588796</v>
      </c>
      <c r="V21" s="16">
        <v>572.72528750102197</v>
      </c>
      <c r="W21" s="16">
        <v>594.39385131362405</v>
      </c>
      <c r="X21" s="16">
        <v>617.92654003755604</v>
      </c>
      <c r="Y21" s="16">
        <v>630.26964802529096</v>
      </c>
      <c r="Z21" s="16">
        <v>645.26776938037597</v>
      </c>
      <c r="AA21" s="16">
        <v>657.04786143567298</v>
      </c>
      <c r="AB21" s="16">
        <v>664.06824782979004</v>
      </c>
      <c r="AC21" s="16">
        <v>693.865022388547</v>
      </c>
      <c r="AD21" s="16">
        <v>746.96662346957601</v>
      </c>
      <c r="AE21" s="16">
        <v>792.96937395514203</v>
      </c>
      <c r="AF21" s="16">
        <v>828.62028894359105</v>
      </c>
      <c r="AG21" s="16">
        <v>849.46033082322595</v>
      </c>
      <c r="AH21" s="16">
        <v>853.07979297926204</v>
      </c>
      <c r="AI21" s="16">
        <v>848.22679757220806</v>
      </c>
      <c r="AJ21" s="16">
        <v>862.47968884691898</v>
      </c>
      <c r="AK21" s="16">
        <v>889.922595441814</v>
      </c>
      <c r="AL21" s="16">
        <v>925.332568705521</v>
      </c>
      <c r="AM21" s="16">
        <v>960.27184392515903</v>
      </c>
      <c r="AN21" s="16">
        <v>986.13963698648104</v>
      </c>
      <c r="AO21" s="16">
        <v>1009.2408239691</v>
      </c>
      <c r="AP21" s="16">
        <v>1042.19322960146</v>
      </c>
      <c r="AQ21" s="16">
        <v>1078.3021712023699</v>
      </c>
      <c r="AR21" s="72">
        <v>1084.3976831520099</v>
      </c>
      <c r="AS21" s="72">
        <v>1089.69205434076</v>
      </c>
      <c r="AT21" s="72">
        <v>1133.8776525083799</v>
      </c>
      <c r="AU21" s="72">
        <v>1220.3927765619801</v>
      </c>
      <c r="AV21" s="72">
        <v>1262.8519898924901</v>
      </c>
      <c r="AW21" s="72">
        <v>1232.6988147541999</v>
      </c>
      <c r="AX21" s="72">
        <v>1160.0380596611601</v>
      </c>
      <c r="AY21" s="72">
        <v>1121.1956752666299</v>
      </c>
      <c r="AZ21" s="72">
        <v>1136.9087748281499</v>
      </c>
      <c r="BA21" s="72">
        <v>1152.91434660139</v>
      </c>
      <c r="BB21" s="72">
        <v>1148.3701352241701</v>
      </c>
      <c r="BC21" s="72">
        <v>1157.5750524412499</v>
      </c>
      <c r="BD21" s="72">
        <v>1200.3802202054601</v>
      </c>
      <c r="BE21" s="72">
        <v>1258.68515852926</v>
      </c>
      <c r="BF21" s="72">
        <v>1329.6313877617899</v>
      </c>
      <c r="BG21" s="72">
        <v>1397.7515595194</v>
      </c>
      <c r="BH21" s="72">
        <v>1508.1652477453499</v>
      </c>
      <c r="BI21" s="72">
        <v>1667.7910981944001</v>
      </c>
      <c r="BJ21" s="72">
        <v>1785.89406165369</v>
      </c>
      <c r="BK21" s="72">
        <v>1772.2249292710801</v>
      </c>
      <c r="BL21" s="72">
        <v>1708.60497457259</v>
      </c>
    </row>
    <row r="22" spans="1:64" s="19" customFormat="1" ht="17.100000000000001" customHeight="1" x14ac:dyDescent="0.2">
      <c r="A22" s="41" t="s">
        <v>75</v>
      </c>
      <c r="B22" s="16"/>
      <c r="C22" s="16"/>
      <c r="D22" s="16">
        <v>244.66328843839099</v>
      </c>
      <c r="E22" s="16">
        <v>230.51155523347299</v>
      </c>
      <c r="F22" s="16">
        <v>226.04180690535799</v>
      </c>
      <c r="G22" s="16">
        <v>248.14062355704201</v>
      </c>
      <c r="H22" s="16">
        <v>287.76220985104197</v>
      </c>
      <c r="I22" s="16">
        <v>318.343178361978</v>
      </c>
      <c r="J22" s="16">
        <v>328.37087986279602</v>
      </c>
      <c r="K22" s="16">
        <v>321.50239895835102</v>
      </c>
      <c r="L22" s="16">
        <v>321.49727171869898</v>
      </c>
      <c r="M22" s="16">
        <v>344.78824488271601</v>
      </c>
      <c r="N22" s="16">
        <v>380.82643629014598</v>
      </c>
      <c r="O22" s="16">
        <v>407.92316339952799</v>
      </c>
      <c r="P22" s="16">
        <v>428.19027384709199</v>
      </c>
      <c r="Q22" s="16">
        <v>430.91046553205598</v>
      </c>
      <c r="R22" s="16">
        <v>426.69108098614601</v>
      </c>
      <c r="S22" s="16">
        <v>438.76363146935199</v>
      </c>
      <c r="T22" s="16">
        <v>453.63852909078901</v>
      </c>
      <c r="U22" s="16">
        <v>462.97083595403001</v>
      </c>
      <c r="V22" s="16">
        <v>485.85218213012098</v>
      </c>
      <c r="W22" s="16">
        <v>516.30255067217695</v>
      </c>
      <c r="X22" s="16">
        <v>533.79369065964704</v>
      </c>
      <c r="Y22" s="16">
        <v>563.47815113323099</v>
      </c>
      <c r="Z22" s="16">
        <v>589.26711272467401</v>
      </c>
      <c r="AA22" s="16">
        <v>584.06562070291204</v>
      </c>
      <c r="AB22" s="16">
        <v>557.23499412727199</v>
      </c>
      <c r="AC22" s="16">
        <v>550.86373084246202</v>
      </c>
      <c r="AD22" s="16">
        <v>557.03231887455297</v>
      </c>
      <c r="AE22" s="16">
        <v>567.690745675583</v>
      </c>
      <c r="AF22" s="16">
        <v>584.26276283617506</v>
      </c>
      <c r="AG22" s="16">
        <v>613.13801893660104</v>
      </c>
      <c r="AH22" s="16">
        <v>640.50559404857199</v>
      </c>
      <c r="AI22" s="16">
        <v>669.93457062320499</v>
      </c>
      <c r="AJ22" s="16">
        <v>721.84191738713696</v>
      </c>
      <c r="AK22" s="16">
        <v>777.96865931529499</v>
      </c>
      <c r="AL22" s="16">
        <v>830.76500375108401</v>
      </c>
      <c r="AM22" s="16">
        <v>887.16772765459405</v>
      </c>
      <c r="AN22" s="16">
        <v>922.91339656187097</v>
      </c>
      <c r="AO22" s="16">
        <v>917.45310066772095</v>
      </c>
      <c r="AP22" s="16">
        <v>905.04109446883899</v>
      </c>
      <c r="AQ22" s="16">
        <v>922.90175187832801</v>
      </c>
      <c r="AR22" s="72">
        <v>939.94153079290902</v>
      </c>
      <c r="AS22" s="72">
        <v>937.95168329158503</v>
      </c>
      <c r="AT22" s="72">
        <v>940.71089389543897</v>
      </c>
      <c r="AU22" s="72">
        <v>1002.41951466784</v>
      </c>
      <c r="AV22" s="72">
        <v>1072.01454258134</v>
      </c>
      <c r="AW22" s="72">
        <v>1067.9645806727899</v>
      </c>
      <c r="AX22" s="72">
        <v>976.44696307185995</v>
      </c>
      <c r="AY22" s="72">
        <v>876.86498239316495</v>
      </c>
      <c r="AZ22" s="72">
        <v>811.71731717552802</v>
      </c>
      <c r="BA22" s="72">
        <v>852.819709803764</v>
      </c>
      <c r="BB22" s="72">
        <v>932.64210103139396</v>
      </c>
      <c r="BC22" s="72">
        <v>929.54270216126804</v>
      </c>
      <c r="BD22" s="72">
        <v>893.16470182852004</v>
      </c>
      <c r="BE22" s="72">
        <v>877.11743300349201</v>
      </c>
      <c r="BF22" s="72">
        <v>863.13001603328303</v>
      </c>
      <c r="BG22" s="72">
        <v>867.54208276110398</v>
      </c>
      <c r="BH22" s="72">
        <v>912.42693481813296</v>
      </c>
      <c r="BI22" s="72">
        <v>944.88564124221898</v>
      </c>
      <c r="BJ22" s="72">
        <v>1045.3723316539899</v>
      </c>
      <c r="BK22" s="72">
        <v>1150.28270090455</v>
      </c>
      <c r="BL22" s="72">
        <v>1226.5883419551601</v>
      </c>
    </row>
    <row r="23" spans="1:64" s="19" customFormat="1" ht="17.100000000000001" customHeight="1" x14ac:dyDescent="0.2">
      <c r="A23" s="41" t="s">
        <v>76</v>
      </c>
      <c r="B23" s="16"/>
      <c r="C23" s="16"/>
      <c r="D23" s="16">
        <v>-14.0728454934988</v>
      </c>
      <c r="E23" s="16">
        <v>-9.9471891009044402</v>
      </c>
      <c r="F23" s="16">
        <v>1.0314727643366199</v>
      </c>
      <c r="G23" s="16">
        <v>34.225832333113701</v>
      </c>
      <c r="H23" s="16">
        <v>78.952280395337098</v>
      </c>
      <c r="I23" s="16">
        <v>115.147964444065</v>
      </c>
      <c r="J23" s="16">
        <v>135.33923165779001</v>
      </c>
      <c r="K23" s="16">
        <v>147.879563072682</v>
      </c>
      <c r="L23" s="16">
        <v>154.19172654576801</v>
      </c>
      <c r="M23" s="16">
        <v>160.25570432479901</v>
      </c>
      <c r="N23" s="16">
        <v>180.51131201717999</v>
      </c>
      <c r="O23" s="16">
        <v>202.65276753361999</v>
      </c>
      <c r="P23" s="16">
        <v>219.547597224236</v>
      </c>
      <c r="Q23" s="16">
        <v>240.414559717701</v>
      </c>
      <c r="R23" s="16">
        <v>262.54719579389501</v>
      </c>
      <c r="S23" s="16">
        <v>272.68565678698701</v>
      </c>
      <c r="T23" s="16">
        <v>284.58851107713099</v>
      </c>
      <c r="U23" s="16">
        <v>320.269426558421</v>
      </c>
      <c r="V23" s="16">
        <v>367.76239825799598</v>
      </c>
      <c r="W23" s="16">
        <v>412.71105363506899</v>
      </c>
      <c r="X23" s="16">
        <v>447.52903164741002</v>
      </c>
      <c r="Y23" s="16">
        <v>458.41031212160902</v>
      </c>
      <c r="Z23" s="16">
        <v>449.50937052089398</v>
      </c>
      <c r="AA23" s="16">
        <v>433.30746525440497</v>
      </c>
      <c r="AB23" s="16">
        <v>419.12734983953499</v>
      </c>
      <c r="AC23" s="16">
        <v>420.54273476656999</v>
      </c>
      <c r="AD23" s="16">
        <v>441.43871355278901</v>
      </c>
      <c r="AE23" s="16">
        <v>477.29452063510502</v>
      </c>
      <c r="AF23" s="16">
        <v>527.46516457807297</v>
      </c>
      <c r="AG23" s="16">
        <v>551.80078059695597</v>
      </c>
      <c r="AH23" s="16">
        <v>541.34602878879696</v>
      </c>
      <c r="AI23" s="16">
        <v>540.15903083114802</v>
      </c>
      <c r="AJ23" s="16">
        <v>550.25890380573901</v>
      </c>
      <c r="AK23" s="16">
        <v>547.89776697536104</v>
      </c>
      <c r="AL23" s="16">
        <v>529.75699511540699</v>
      </c>
      <c r="AM23" s="16">
        <v>494.33808355567197</v>
      </c>
      <c r="AN23" s="16">
        <v>460.44487469034402</v>
      </c>
      <c r="AO23" s="16">
        <v>463.07555242918397</v>
      </c>
      <c r="AP23" s="16">
        <v>501.48580882828497</v>
      </c>
      <c r="AQ23" s="16">
        <v>539.65412073725304</v>
      </c>
      <c r="AR23" s="72">
        <v>566.09523109554402</v>
      </c>
      <c r="AS23" s="72">
        <v>587.306612296347</v>
      </c>
      <c r="AT23" s="72">
        <v>610.44081103276403</v>
      </c>
      <c r="AU23" s="72">
        <v>640.24849156632104</v>
      </c>
      <c r="AV23" s="72">
        <v>668.83618839860105</v>
      </c>
      <c r="AW23" s="72">
        <v>660.48553018062898</v>
      </c>
      <c r="AX23" s="72">
        <v>615.97232023930803</v>
      </c>
      <c r="AY23" s="72">
        <v>590.90925005804002</v>
      </c>
      <c r="AZ23" s="72">
        <v>607.64039596093403</v>
      </c>
      <c r="BA23" s="72">
        <v>649.33491891583697</v>
      </c>
      <c r="BB23" s="72">
        <v>688.37159915154905</v>
      </c>
      <c r="BC23" s="72">
        <v>705.19484552234201</v>
      </c>
      <c r="BD23" s="72">
        <v>695.30986197545894</v>
      </c>
      <c r="BE23" s="72">
        <v>687.89551217071801</v>
      </c>
      <c r="BF23" s="72">
        <v>693.50449158456695</v>
      </c>
      <c r="BG23" s="72">
        <v>687.31970625267104</v>
      </c>
      <c r="BH23" s="72">
        <v>667.76065412217201</v>
      </c>
      <c r="BI23" s="72">
        <v>670.71289275371998</v>
      </c>
      <c r="BJ23" s="72">
        <v>715.78243683635799</v>
      </c>
      <c r="BK23" s="72">
        <v>789.31413490985506</v>
      </c>
      <c r="BL23" s="72">
        <v>869.84619544698205</v>
      </c>
    </row>
    <row r="24" spans="1:64" s="19" customFormat="1" ht="17.100000000000001" customHeight="1" x14ac:dyDescent="0.2">
      <c r="A24" s="41" t="s">
        <v>77</v>
      </c>
      <c r="B24" s="16"/>
      <c r="C24" s="16"/>
      <c r="D24" s="16">
        <v>197.20676663398899</v>
      </c>
      <c r="E24" s="16">
        <v>222.34572011239101</v>
      </c>
      <c r="F24" s="16">
        <v>231.122507536368</v>
      </c>
      <c r="G24" s="16">
        <v>209.78641599734101</v>
      </c>
      <c r="H24" s="16">
        <v>200.45398863748801</v>
      </c>
      <c r="I24" s="16">
        <v>216.17685879044899</v>
      </c>
      <c r="J24" s="16">
        <v>234.68050778464499</v>
      </c>
      <c r="K24" s="16">
        <v>255.15150479399301</v>
      </c>
      <c r="L24" s="16">
        <v>276.74219010903698</v>
      </c>
      <c r="M24" s="16">
        <v>276.71431118865098</v>
      </c>
      <c r="N24" s="16">
        <v>281.63611335225602</v>
      </c>
      <c r="O24" s="16">
        <v>301.48623751053702</v>
      </c>
      <c r="P24" s="16">
        <v>300.25253474320999</v>
      </c>
      <c r="Q24" s="16">
        <v>285.95517382735602</v>
      </c>
      <c r="R24" s="16">
        <v>284.16162685127699</v>
      </c>
      <c r="S24" s="16">
        <v>290.63617816698002</v>
      </c>
      <c r="T24" s="16">
        <v>303.251108360167</v>
      </c>
      <c r="U24" s="16">
        <v>325.38413047695298</v>
      </c>
      <c r="V24" s="16">
        <v>346.35853830549598</v>
      </c>
      <c r="W24" s="16">
        <v>371.79444609843898</v>
      </c>
      <c r="X24" s="16">
        <v>406.07887448458803</v>
      </c>
      <c r="Y24" s="16">
        <v>449.76398340890501</v>
      </c>
      <c r="Z24" s="16">
        <v>492.367381977261</v>
      </c>
      <c r="AA24" s="16">
        <v>525.41111376748495</v>
      </c>
      <c r="AB24" s="16">
        <v>551.384297101539</v>
      </c>
      <c r="AC24" s="16">
        <v>570.29391824642596</v>
      </c>
      <c r="AD24" s="16">
        <v>579.50329481389895</v>
      </c>
      <c r="AE24" s="16">
        <v>607.85854926167997</v>
      </c>
      <c r="AF24" s="16">
        <v>656.64785457743994</v>
      </c>
      <c r="AG24" s="16">
        <v>696.276852108512</v>
      </c>
      <c r="AH24" s="16">
        <v>704.76225736834101</v>
      </c>
      <c r="AI24" s="16">
        <v>697.59097450254603</v>
      </c>
      <c r="AJ24" s="16">
        <v>677.94779476052497</v>
      </c>
      <c r="AK24" s="16">
        <v>690.07616379967601</v>
      </c>
      <c r="AL24" s="16">
        <v>732.24982398501504</v>
      </c>
      <c r="AM24" s="16">
        <v>757.67398904339996</v>
      </c>
      <c r="AN24" s="16">
        <v>766.88606006056898</v>
      </c>
      <c r="AO24" s="16">
        <v>769.12141913613902</v>
      </c>
      <c r="AP24" s="16">
        <v>767.78090038441701</v>
      </c>
      <c r="AQ24" s="16">
        <v>758.95488156969498</v>
      </c>
      <c r="AR24" s="72">
        <v>772.016997057921</v>
      </c>
      <c r="AS24" s="72">
        <v>812.38872880387805</v>
      </c>
      <c r="AT24" s="72">
        <v>899.97384397040798</v>
      </c>
      <c r="AU24" s="72">
        <v>988.37731425471202</v>
      </c>
      <c r="AV24" s="72">
        <v>1060.4506844197399</v>
      </c>
      <c r="AW24" s="72">
        <v>1064.39104780204</v>
      </c>
      <c r="AX24" s="72">
        <v>1044.71494578483</v>
      </c>
      <c r="AY24" s="72">
        <v>1058.25158717978</v>
      </c>
      <c r="AZ24" s="72">
        <v>1053.3849589138899</v>
      </c>
      <c r="BA24" s="72">
        <v>1023.89989068943</v>
      </c>
      <c r="BB24" s="72">
        <v>1007.22067837727</v>
      </c>
      <c r="BC24" s="72">
        <v>1030.9239930209101</v>
      </c>
      <c r="BD24" s="72">
        <v>1067.82490860502</v>
      </c>
      <c r="BE24" s="72">
        <v>1144.96619540963</v>
      </c>
      <c r="BF24" s="72">
        <v>1198.7691304889099</v>
      </c>
      <c r="BG24" s="72">
        <v>1232.7091246314101</v>
      </c>
      <c r="BH24" s="72">
        <v>1291.35139027377</v>
      </c>
      <c r="BI24" s="72">
        <v>1372.83946707986</v>
      </c>
      <c r="BJ24" s="72">
        <v>1419.4453382166901</v>
      </c>
      <c r="BK24" s="72">
        <v>1418.1050042561901</v>
      </c>
      <c r="BL24" s="72">
        <v>1411.18535329715</v>
      </c>
    </row>
    <row r="25" spans="1:64" s="19" customFormat="1" ht="17.100000000000001" customHeight="1" x14ac:dyDescent="0.2">
      <c r="A25" s="41" t="s">
        <v>20</v>
      </c>
      <c r="B25" s="16"/>
      <c r="C25" s="16"/>
      <c r="D25" s="16">
        <v>766.25535760621904</v>
      </c>
      <c r="E25" s="16">
        <v>767.987202862299</v>
      </c>
      <c r="F25" s="16">
        <v>767.29216085759901</v>
      </c>
      <c r="G25" s="16">
        <v>771.56003267273195</v>
      </c>
      <c r="H25" s="16">
        <v>794.73631286365401</v>
      </c>
      <c r="I25" s="16">
        <v>828.05393024630905</v>
      </c>
      <c r="J25" s="16">
        <v>861.51270693762797</v>
      </c>
      <c r="K25" s="16">
        <v>886.69861019450798</v>
      </c>
      <c r="L25" s="16">
        <v>895.33805159341205</v>
      </c>
      <c r="M25" s="16">
        <v>892.650900840894</v>
      </c>
      <c r="N25" s="16">
        <v>895.02266661123303</v>
      </c>
      <c r="O25" s="16">
        <v>907.409491802199</v>
      </c>
      <c r="P25" s="16">
        <v>926.81200616155502</v>
      </c>
      <c r="Q25" s="16">
        <v>951.73010895603204</v>
      </c>
      <c r="R25" s="16">
        <v>981.55600279193095</v>
      </c>
      <c r="S25" s="16">
        <v>1009.479953074</v>
      </c>
      <c r="T25" s="16">
        <v>1029.3811650932901</v>
      </c>
      <c r="U25" s="16">
        <v>1054.2796531173401</v>
      </c>
      <c r="V25" s="16">
        <v>1084.40311338067</v>
      </c>
      <c r="W25" s="16">
        <v>1113.6018608639599</v>
      </c>
      <c r="X25" s="16">
        <v>1150.4048693770801</v>
      </c>
      <c r="Y25" s="16">
        <v>1194.42352333394</v>
      </c>
      <c r="Z25" s="16">
        <v>1227.8717209183801</v>
      </c>
      <c r="AA25" s="16">
        <v>1259.65430166292</v>
      </c>
      <c r="AB25" s="16">
        <v>1298.3812706460601</v>
      </c>
      <c r="AC25" s="16">
        <v>1340.13808799208</v>
      </c>
      <c r="AD25" s="16">
        <v>1389.94878331624</v>
      </c>
      <c r="AE25" s="16">
        <v>1454.49339626255</v>
      </c>
      <c r="AF25" s="16">
        <v>1506.35393406516</v>
      </c>
      <c r="AG25" s="16">
        <v>1532.7407750592799</v>
      </c>
      <c r="AH25" s="16">
        <v>1552.5840787469599</v>
      </c>
      <c r="AI25" s="16">
        <v>1565.6652731368799</v>
      </c>
      <c r="AJ25" s="16">
        <v>1573.88508038192</v>
      </c>
      <c r="AK25" s="16">
        <v>1597.65440306665</v>
      </c>
      <c r="AL25" s="16">
        <v>1645.31151407469</v>
      </c>
      <c r="AM25" s="16">
        <v>1701.7035668231899</v>
      </c>
      <c r="AN25" s="16">
        <v>1771.08343732764</v>
      </c>
      <c r="AO25" s="16">
        <v>1834.49005900671</v>
      </c>
      <c r="AP25" s="16">
        <v>1882.9827642722801</v>
      </c>
      <c r="AQ25" s="16">
        <v>1944.7578089971801</v>
      </c>
      <c r="AR25" s="72">
        <v>2018.7940731623501</v>
      </c>
      <c r="AS25" s="72">
        <v>2071.9250088434801</v>
      </c>
      <c r="AT25" s="72">
        <v>2091.0769559442601</v>
      </c>
      <c r="AU25" s="72">
        <v>2107.2450805303802</v>
      </c>
      <c r="AV25" s="72">
        <v>2138.8096416870799</v>
      </c>
      <c r="AW25" s="72">
        <v>2204.2548407875101</v>
      </c>
      <c r="AX25" s="72">
        <v>2268.0215142852398</v>
      </c>
      <c r="AY25" s="72">
        <v>2293.0109801610201</v>
      </c>
      <c r="AZ25" s="72">
        <v>2283.7141572239302</v>
      </c>
      <c r="BA25" s="72">
        <v>2286.5952060872401</v>
      </c>
      <c r="BB25" s="72">
        <v>2323.3207222690899</v>
      </c>
      <c r="BC25" s="72">
        <v>2380.72059159336</v>
      </c>
      <c r="BD25" s="72">
        <v>2450.2888093547599</v>
      </c>
      <c r="BE25" s="72">
        <v>2519.2540116771702</v>
      </c>
      <c r="BF25" s="72">
        <v>2587.2815849216299</v>
      </c>
      <c r="BG25" s="72">
        <v>2660.99182263188</v>
      </c>
      <c r="BH25" s="72">
        <v>2736.17818288117</v>
      </c>
      <c r="BI25" s="72">
        <v>2784.9102791397499</v>
      </c>
      <c r="BJ25" s="72">
        <v>2822.3695775136598</v>
      </c>
      <c r="BK25" s="72">
        <v>2855.7852577584599</v>
      </c>
      <c r="BL25" s="72">
        <v>2883.1526502246502</v>
      </c>
    </row>
    <row r="26" spans="1:64" s="19" customFormat="1" ht="17.100000000000001" customHeight="1" x14ac:dyDescent="0.2">
      <c r="A26" s="41" t="s">
        <v>79</v>
      </c>
      <c r="B26" s="16"/>
      <c r="C26" s="16"/>
      <c r="D26" s="16">
        <v>-120.02419772887301</v>
      </c>
      <c r="E26" s="16">
        <v>-31.201926503983401</v>
      </c>
      <c r="F26" s="16">
        <v>46.542224097051601</v>
      </c>
      <c r="G26" s="16">
        <v>95.365606773322199</v>
      </c>
      <c r="H26" s="16">
        <v>157.143124557335</v>
      </c>
      <c r="I26" s="16">
        <v>237.61539711602899</v>
      </c>
      <c r="J26" s="16">
        <v>1014.36343948563</v>
      </c>
      <c r="K26" s="16">
        <v>1026.6526575355799</v>
      </c>
      <c r="L26" s="16">
        <v>1049.5953267929301</v>
      </c>
      <c r="M26" s="16">
        <v>931.90401546067096</v>
      </c>
      <c r="N26" s="16">
        <v>772.64816417414602</v>
      </c>
      <c r="O26" s="16">
        <v>716.09435575266605</v>
      </c>
      <c r="P26" s="16">
        <v>681.39324800091697</v>
      </c>
      <c r="Q26" s="16">
        <v>706.76703564400304</v>
      </c>
      <c r="R26" s="16">
        <v>791.140376600698</v>
      </c>
      <c r="S26" s="16">
        <v>797.85328882307999</v>
      </c>
      <c r="T26" s="16">
        <v>768.34096350435698</v>
      </c>
      <c r="U26" s="16">
        <v>738.86408368327795</v>
      </c>
      <c r="V26" s="16">
        <v>688.35081577717699</v>
      </c>
      <c r="W26" s="16">
        <v>656.53558743510496</v>
      </c>
      <c r="X26" s="16">
        <v>679.18550825658599</v>
      </c>
      <c r="Y26" s="16">
        <v>751.762965107436</v>
      </c>
      <c r="Z26" s="16">
        <v>837.99981459727701</v>
      </c>
      <c r="AA26" s="16">
        <v>818.36690262763602</v>
      </c>
      <c r="AB26" s="16">
        <v>725.06995770732601</v>
      </c>
      <c r="AC26" s="16">
        <v>678.39641067189496</v>
      </c>
      <c r="AD26" s="16">
        <v>675.47944939019806</v>
      </c>
      <c r="AE26" s="16">
        <v>657.79516685561703</v>
      </c>
      <c r="AF26" s="16">
        <v>673.44505673452704</v>
      </c>
      <c r="AG26" s="16">
        <v>706.97113497227804</v>
      </c>
      <c r="AH26" s="16">
        <v>687.84041058276296</v>
      </c>
      <c r="AI26" s="16">
        <v>650.95177317693503</v>
      </c>
      <c r="AJ26" s="16">
        <v>627.46062448233704</v>
      </c>
      <c r="AK26" s="16">
        <v>582.147898184577</v>
      </c>
      <c r="AL26" s="16">
        <v>552.21549685917103</v>
      </c>
      <c r="AM26" s="16">
        <v>578.86098661736003</v>
      </c>
      <c r="AN26" s="16">
        <v>621.04960743117499</v>
      </c>
      <c r="AO26" s="16">
        <v>638.43623053418196</v>
      </c>
      <c r="AP26" s="16">
        <v>655.19009968166699</v>
      </c>
      <c r="AQ26" s="16">
        <v>671.80195802055505</v>
      </c>
      <c r="AR26" s="72">
        <v>637.47997923747596</v>
      </c>
      <c r="AS26" s="72">
        <v>618.21274126954199</v>
      </c>
      <c r="AT26" s="72">
        <v>692.50057692694998</v>
      </c>
      <c r="AU26" s="72">
        <v>813.30949855425695</v>
      </c>
      <c r="AV26" s="72">
        <v>861.379225989156</v>
      </c>
      <c r="AW26" s="72">
        <v>791.77985908465098</v>
      </c>
      <c r="AX26" s="72">
        <v>669.66187060584105</v>
      </c>
      <c r="AY26" s="72">
        <v>599.70770238582395</v>
      </c>
      <c r="AZ26" s="72">
        <v>624.71630694103396</v>
      </c>
      <c r="BA26" s="72">
        <v>722.47735358009299</v>
      </c>
      <c r="BB26" s="72">
        <v>801.62663447210605</v>
      </c>
      <c r="BC26" s="72">
        <v>817.93471499684301</v>
      </c>
      <c r="BD26" s="72">
        <v>800.43886665910304</v>
      </c>
      <c r="BE26" s="72">
        <v>774.83294990015804</v>
      </c>
      <c r="BF26" s="72">
        <v>757.37178019974704</v>
      </c>
      <c r="BG26" s="72">
        <v>796.13274649186997</v>
      </c>
      <c r="BH26" s="72">
        <v>891.470792308093</v>
      </c>
      <c r="BI26" s="72">
        <v>991.28236915720595</v>
      </c>
      <c r="BJ26" s="72">
        <v>1023.25849800809</v>
      </c>
      <c r="BK26" s="72">
        <v>921.55215202980798</v>
      </c>
      <c r="BL26" s="72">
        <v>764.14970946532799</v>
      </c>
    </row>
    <row r="27" spans="1:64" s="19" customFormat="1" ht="17.100000000000001" customHeight="1" x14ac:dyDescent="0.2">
      <c r="A27" s="41" t="s">
        <v>83</v>
      </c>
      <c r="B27" s="16"/>
      <c r="C27" s="16"/>
      <c r="D27" s="16">
        <v>-4.3545122679313399</v>
      </c>
      <c r="E27" s="16">
        <v>-1.18571380217668</v>
      </c>
      <c r="F27" s="16">
        <v>1.9769123466192</v>
      </c>
      <c r="G27" s="16">
        <v>2.11703464063203</v>
      </c>
      <c r="H27" s="16">
        <v>207.625683254752</v>
      </c>
      <c r="I27" s="16">
        <v>224.809942386926</v>
      </c>
      <c r="J27" s="16">
        <v>263.91721665610402</v>
      </c>
      <c r="K27" s="16">
        <v>318.38861523202002</v>
      </c>
      <c r="L27" s="16">
        <v>378.33602170709298</v>
      </c>
      <c r="M27" s="16">
        <v>430.90114469977902</v>
      </c>
      <c r="N27" s="16">
        <v>464.22727924942899</v>
      </c>
      <c r="O27" s="16">
        <v>472.23052290438301</v>
      </c>
      <c r="P27" s="16">
        <v>457.94684691264501</v>
      </c>
      <c r="Q27" s="16">
        <v>427.16023465449501</v>
      </c>
      <c r="R27" s="16">
        <v>390.136270384738</v>
      </c>
      <c r="S27" s="16">
        <v>361.04375226794099</v>
      </c>
      <c r="T27" s="16">
        <v>340.99484890723102</v>
      </c>
      <c r="U27" s="16">
        <v>324.92938460796103</v>
      </c>
      <c r="V27" s="16">
        <v>311.27965265653899</v>
      </c>
      <c r="W27" s="16">
        <v>305.23888473241601</v>
      </c>
      <c r="X27" s="16">
        <v>310.30260816924402</v>
      </c>
      <c r="Y27" s="16">
        <v>335.94660659436499</v>
      </c>
      <c r="Z27" s="16">
        <v>389.282359563711</v>
      </c>
      <c r="AA27" s="16">
        <v>463.40810727222498</v>
      </c>
      <c r="AB27" s="16">
        <v>542.21405282385001</v>
      </c>
      <c r="AC27" s="16">
        <v>605.23428861882599</v>
      </c>
      <c r="AD27" s="16">
        <v>623.96947417170099</v>
      </c>
      <c r="AE27" s="16">
        <v>584.25303220351498</v>
      </c>
      <c r="AF27" s="16">
        <v>512.47939967690297</v>
      </c>
      <c r="AG27" s="16">
        <v>444.04123654945698</v>
      </c>
      <c r="AH27" s="16">
        <v>404.66296692085001</v>
      </c>
      <c r="AI27" s="16">
        <v>405.66855733043002</v>
      </c>
      <c r="AJ27" s="16">
        <v>436.72083666592403</v>
      </c>
      <c r="AK27" s="16">
        <v>470.97269853894699</v>
      </c>
      <c r="AL27" s="16">
        <v>493.22955092914401</v>
      </c>
      <c r="AM27" s="16">
        <v>497.47800018300399</v>
      </c>
      <c r="AN27" s="16">
        <v>489.60515048910298</v>
      </c>
      <c r="AO27" s="16">
        <v>488.35279140707098</v>
      </c>
      <c r="AP27" s="16">
        <v>505.42947235631198</v>
      </c>
      <c r="AQ27" s="16">
        <v>532.09381688199198</v>
      </c>
      <c r="AR27" s="72">
        <v>556.53435281367103</v>
      </c>
      <c r="AS27" s="72">
        <v>581.36214839650904</v>
      </c>
      <c r="AT27" s="72">
        <v>609.25295379413797</v>
      </c>
      <c r="AU27" s="72">
        <v>636.09777763695001</v>
      </c>
      <c r="AV27" s="72">
        <v>651.16191225579803</v>
      </c>
      <c r="AW27" s="72">
        <v>647.20044346435304</v>
      </c>
      <c r="AX27" s="72">
        <v>632.29075720555704</v>
      </c>
      <c r="AY27" s="72">
        <v>637.023279952915</v>
      </c>
      <c r="AZ27" s="72">
        <v>667.76585449827098</v>
      </c>
      <c r="BA27" s="72">
        <v>701.18165543271198</v>
      </c>
      <c r="BB27" s="72">
        <v>722.23893421363198</v>
      </c>
      <c r="BC27" s="72">
        <v>737.17380735149504</v>
      </c>
      <c r="BD27" s="72">
        <v>756.77063587263899</v>
      </c>
      <c r="BE27" s="72">
        <v>778.56313314440001</v>
      </c>
      <c r="BF27" s="72">
        <v>801.52590745802399</v>
      </c>
      <c r="BG27" s="72">
        <v>821.63443990362896</v>
      </c>
      <c r="BH27" s="72">
        <v>923.01223549107999</v>
      </c>
      <c r="BI27" s="72">
        <v>933.08777671795099</v>
      </c>
      <c r="BJ27" s="72">
        <v>955.55678680698099</v>
      </c>
      <c r="BK27" s="72">
        <v>958.507436389036</v>
      </c>
      <c r="BL27" s="72">
        <v>943.09411869000405</v>
      </c>
    </row>
    <row r="28" spans="1:64" s="19" customFormat="1" ht="17.100000000000001" customHeight="1" x14ac:dyDescent="0.2">
      <c r="A28" s="41" t="s">
        <v>23</v>
      </c>
      <c r="B28" s="16"/>
      <c r="C28" s="16"/>
      <c r="D28" s="16">
        <v>142.09927338356499</v>
      </c>
      <c r="E28" s="16">
        <v>163.734151257517</v>
      </c>
      <c r="F28" s="16">
        <v>182.911352314997</v>
      </c>
      <c r="G28" s="16">
        <v>189.83798132503799</v>
      </c>
      <c r="H28" s="16">
        <v>194.398565139678</v>
      </c>
      <c r="I28" s="16">
        <v>213.49934700583501</v>
      </c>
      <c r="J28" s="16">
        <v>244.464713478129</v>
      </c>
      <c r="K28" s="16">
        <v>281.53893014119598</v>
      </c>
      <c r="L28" s="16">
        <v>312.73075675740102</v>
      </c>
      <c r="M28" s="16">
        <v>322.10873932957401</v>
      </c>
      <c r="N28" s="16">
        <v>314.01200319185199</v>
      </c>
      <c r="O28" s="16">
        <v>306.31970041997101</v>
      </c>
      <c r="P28" s="16">
        <v>303.13193393050801</v>
      </c>
      <c r="Q28" s="16">
        <v>296.00791770326902</v>
      </c>
      <c r="R28" s="16">
        <v>289.1156620749</v>
      </c>
      <c r="S28" s="16">
        <v>291.63623298187599</v>
      </c>
      <c r="T28" s="16">
        <v>296.59034915098198</v>
      </c>
      <c r="U28" s="16">
        <v>296.65527378814102</v>
      </c>
      <c r="V28" s="16">
        <v>295.91095017875801</v>
      </c>
      <c r="W28" s="16">
        <v>284.99362632478</v>
      </c>
      <c r="X28" s="16">
        <v>266.48880015919798</v>
      </c>
      <c r="Y28" s="16">
        <v>271.86427709572598</v>
      </c>
      <c r="Z28" s="16">
        <v>305.96431144311799</v>
      </c>
      <c r="AA28" s="16">
        <v>351.85479646105802</v>
      </c>
      <c r="AB28" s="16">
        <v>408.00862930393998</v>
      </c>
      <c r="AC28" s="16">
        <v>459.45350974200898</v>
      </c>
      <c r="AD28" s="16">
        <v>481.904624062256</v>
      </c>
      <c r="AE28" s="16">
        <v>489.22266970337301</v>
      </c>
      <c r="AF28" s="16">
        <v>503.34881404685302</v>
      </c>
      <c r="AG28" s="16">
        <v>519.95261511719502</v>
      </c>
      <c r="AH28" s="16">
        <v>544.22106430484905</v>
      </c>
      <c r="AI28" s="16">
        <v>577.37111670572097</v>
      </c>
      <c r="AJ28" s="16">
        <v>611.150977461661</v>
      </c>
      <c r="AK28" s="16">
        <v>640.53802325021695</v>
      </c>
      <c r="AL28" s="16">
        <v>688.86080316201696</v>
      </c>
      <c r="AM28" s="16">
        <v>740.58270899861805</v>
      </c>
      <c r="AN28" s="16">
        <v>769.69083682768303</v>
      </c>
      <c r="AO28" s="16">
        <v>770.89079604585504</v>
      </c>
      <c r="AP28" s="16">
        <v>761.44591135454198</v>
      </c>
      <c r="AQ28" s="16">
        <v>759.69978213841898</v>
      </c>
      <c r="AR28" s="72">
        <v>768.04061422824202</v>
      </c>
      <c r="AS28" s="72">
        <v>783.21236016299702</v>
      </c>
      <c r="AT28" s="72">
        <v>817.89211426561906</v>
      </c>
      <c r="AU28" s="72">
        <v>873.32097439882602</v>
      </c>
      <c r="AV28" s="72">
        <v>923.05481705480304</v>
      </c>
      <c r="AW28" s="72">
        <v>953.43075270027396</v>
      </c>
      <c r="AX28" s="72">
        <v>979.33702939537102</v>
      </c>
      <c r="AY28" s="72">
        <v>1016.19849174955</v>
      </c>
      <c r="AZ28" s="72">
        <v>1057.2845316867299</v>
      </c>
      <c r="BA28" s="72">
        <v>1113.93451244688</v>
      </c>
      <c r="BB28" s="72">
        <v>1143.00834314484</v>
      </c>
      <c r="BC28" s="72">
        <v>1131.4392102753</v>
      </c>
      <c r="BD28" s="72">
        <v>1129.34281084339</v>
      </c>
      <c r="BE28" s="72">
        <v>1163.9994952613899</v>
      </c>
      <c r="BF28" s="72">
        <v>1208.34741876266</v>
      </c>
      <c r="BG28" s="72">
        <v>1278.65062033411</v>
      </c>
      <c r="BH28" s="72">
        <v>1341.65212973293</v>
      </c>
      <c r="BI28" s="72">
        <v>1342.70631233466</v>
      </c>
      <c r="BJ28" s="72">
        <v>1302.38077561565</v>
      </c>
      <c r="BK28" s="72">
        <v>1247.00641064916</v>
      </c>
      <c r="BL28" s="72">
        <v>1190.9562295656201</v>
      </c>
    </row>
    <row r="29" spans="1:64" s="19" customFormat="1" ht="17.100000000000001" customHeight="1" x14ac:dyDescent="0.2">
      <c r="A29" s="41" t="s">
        <v>24</v>
      </c>
      <c r="B29" s="16"/>
      <c r="C29" s="16"/>
      <c r="D29" s="16">
        <v>453.36855496039698</v>
      </c>
      <c r="E29" s="16">
        <v>480.88957012782203</v>
      </c>
      <c r="F29" s="16">
        <v>523.62218558156496</v>
      </c>
      <c r="G29" s="16">
        <v>511.51622057602702</v>
      </c>
      <c r="H29" s="16">
        <v>464.59723820801401</v>
      </c>
      <c r="I29" s="16">
        <v>487.07028566096801</v>
      </c>
      <c r="J29" s="16">
        <v>564.69395363578599</v>
      </c>
      <c r="K29" s="16">
        <v>617.73173758048904</v>
      </c>
      <c r="L29" s="16">
        <v>647.98749676546299</v>
      </c>
      <c r="M29" s="16">
        <v>675.510007580364</v>
      </c>
      <c r="N29" s="16">
        <v>674.62616151050895</v>
      </c>
      <c r="O29" s="16">
        <v>523.02279262478203</v>
      </c>
      <c r="P29" s="16">
        <v>297.684025777236</v>
      </c>
      <c r="Q29" s="16">
        <v>342.62073467206301</v>
      </c>
      <c r="R29" s="16">
        <v>816.01504970865005</v>
      </c>
      <c r="S29" s="16">
        <v>1632.0080930664101</v>
      </c>
      <c r="T29" s="16">
        <v>2241.6248642884402</v>
      </c>
      <c r="U29" s="16">
        <v>1972.98194318282</v>
      </c>
      <c r="V29" s="16">
        <v>1033.50963142052</v>
      </c>
      <c r="W29" s="16">
        <v>-1911.7606997825001</v>
      </c>
      <c r="X29" s="16">
        <v>-6972.0455910642304</v>
      </c>
      <c r="Y29" s="16">
        <v>-6539.14368625514</v>
      </c>
      <c r="Z29" s="16">
        <v>1711.86349865843</v>
      </c>
      <c r="AA29" s="16">
        <v>1577.18590502896</v>
      </c>
      <c r="AB29" s="16">
        <v>1195.6172198883701</v>
      </c>
      <c r="AC29" s="16">
        <v>1023.06565223737</v>
      </c>
      <c r="AD29" s="16">
        <v>1163.3839445372</v>
      </c>
      <c r="AE29" s="16">
        <v>1289.9319481146399</v>
      </c>
      <c r="AF29" s="16">
        <v>1266.1890603228401</v>
      </c>
      <c r="AG29" s="16">
        <v>1211.25806947104</v>
      </c>
      <c r="AH29" s="16">
        <v>1181.0026967086999</v>
      </c>
      <c r="AI29" s="16">
        <v>1176.3401740132099</v>
      </c>
      <c r="AJ29" s="16">
        <v>1183.15405417703</v>
      </c>
      <c r="AK29" s="16">
        <v>1178.81893252395</v>
      </c>
      <c r="AL29" s="16">
        <v>1183.4102967639501</v>
      </c>
      <c r="AM29" s="16">
        <v>1225.37881983484</v>
      </c>
      <c r="AN29" s="16">
        <v>1286.6495875161399</v>
      </c>
      <c r="AO29" s="16">
        <v>1319.5799595127401</v>
      </c>
      <c r="AP29" s="16">
        <v>1342.99458100672</v>
      </c>
      <c r="AQ29" s="16">
        <v>1395.6483134033299</v>
      </c>
      <c r="AR29" s="72">
        <v>1463.7112565684099</v>
      </c>
      <c r="AS29" s="72">
        <v>1484.8227594698601</v>
      </c>
      <c r="AT29" s="72">
        <v>1440.0575403530299</v>
      </c>
      <c r="AU29" s="72">
        <v>1405.7883230622599</v>
      </c>
      <c r="AV29" s="72">
        <v>1445.09283426305</v>
      </c>
      <c r="AW29" s="72">
        <v>1495.6171273748</v>
      </c>
      <c r="AX29" s="72">
        <v>1451.54286367031</v>
      </c>
      <c r="AY29" s="72">
        <v>1350.8645205305399</v>
      </c>
      <c r="AZ29" s="72">
        <v>1307.0689168024201</v>
      </c>
      <c r="BA29" s="72">
        <v>1350.3246511783</v>
      </c>
      <c r="BB29" s="72">
        <v>1417.36175328277</v>
      </c>
      <c r="BC29" s="72">
        <v>1470.3694562958201</v>
      </c>
      <c r="BD29" s="72">
        <v>1489.1496638129099</v>
      </c>
      <c r="BE29" s="72">
        <v>1500.86069196165</v>
      </c>
      <c r="BF29" s="72">
        <v>1508.76543315509</v>
      </c>
      <c r="BG29" s="72">
        <v>1404.3269154186401</v>
      </c>
      <c r="BH29" s="72">
        <v>1836.39941685502</v>
      </c>
      <c r="BI29" s="72">
        <v>1625.6095378310399</v>
      </c>
      <c r="BJ29" s="72">
        <v>1584.8401573654301</v>
      </c>
      <c r="BK29" s="72">
        <v>1629.4521969407001</v>
      </c>
      <c r="BL29" s="72">
        <v>1665.2961041282299</v>
      </c>
    </row>
    <row r="30" spans="1:64" s="19" customFormat="1" ht="17.100000000000001" customHeight="1" x14ac:dyDescent="0.2">
      <c r="A30" s="41" t="s">
        <v>80</v>
      </c>
      <c r="B30" s="16"/>
      <c r="C30" s="16"/>
      <c r="D30" s="16">
        <v>400.22457546946902</v>
      </c>
      <c r="E30" s="16">
        <v>412.97617346681398</v>
      </c>
      <c r="F30" s="16">
        <v>423.54474521746198</v>
      </c>
      <c r="G30" s="16">
        <v>433.46566975416499</v>
      </c>
      <c r="H30" s="16">
        <v>445.43994237036401</v>
      </c>
      <c r="I30" s="16">
        <v>455.233344131264</v>
      </c>
      <c r="J30" s="16">
        <v>466.58812879482298</v>
      </c>
      <c r="K30" s="16">
        <v>480.54195438334</v>
      </c>
      <c r="L30" s="16">
        <v>496.32667817002698</v>
      </c>
      <c r="M30" s="16">
        <v>509.62419171685701</v>
      </c>
      <c r="N30" s="16">
        <v>511.426372360529</v>
      </c>
      <c r="O30" s="16">
        <v>516.48272894400498</v>
      </c>
      <c r="P30" s="16">
        <v>531.75155713783295</v>
      </c>
      <c r="Q30" s="16">
        <v>548.87251734426798</v>
      </c>
      <c r="R30" s="16">
        <v>556.94901677702796</v>
      </c>
      <c r="S30" s="16">
        <v>568.28525899090403</v>
      </c>
      <c r="T30" s="16">
        <v>583.61966564931004</v>
      </c>
      <c r="U30" s="16">
        <v>594.16844247557196</v>
      </c>
      <c r="V30" s="16">
        <v>601.45786408372999</v>
      </c>
      <c r="W30" s="16">
        <v>598.42356962759004</v>
      </c>
      <c r="X30" s="16">
        <v>583.60943920312195</v>
      </c>
      <c r="Y30" s="16">
        <v>587.81775358660195</v>
      </c>
      <c r="Z30" s="16">
        <v>621.39144474290902</v>
      </c>
      <c r="AA30" s="16">
        <v>650.52198249023502</v>
      </c>
      <c r="AB30" s="16">
        <v>680.89410403654904</v>
      </c>
      <c r="AC30" s="16">
        <v>728.60434297745201</v>
      </c>
      <c r="AD30" s="16">
        <v>777.46559100005504</v>
      </c>
      <c r="AE30" s="16">
        <v>801.69594975168104</v>
      </c>
      <c r="AF30" s="16">
        <v>804.91393647458995</v>
      </c>
      <c r="AG30" s="16">
        <v>795.59575262600697</v>
      </c>
      <c r="AH30" s="16">
        <v>786.17361159755603</v>
      </c>
      <c r="AI30" s="16">
        <v>783.07917025353402</v>
      </c>
      <c r="AJ30" s="16">
        <v>787.47090720818903</v>
      </c>
      <c r="AK30" s="16">
        <v>798.93663700633203</v>
      </c>
      <c r="AL30" s="16">
        <v>837.03874256971699</v>
      </c>
      <c r="AM30" s="16">
        <v>897.71471191892203</v>
      </c>
      <c r="AN30" s="16">
        <v>954.09892570301804</v>
      </c>
      <c r="AO30" s="16">
        <v>995.54672097812602</v>
      </c>
      <c r="AP30" s="16">
        <v>1017.14423667758</v>
      </c>
      <c r="AQ30" s="16">
        <v>1039.33717286297</v>
      </c>
      <c r="AR30" s="72">
        <v>1058.4674110448</v>
      </c>
      <c r="AS30" s="72">
        <v>1065.9319086621299</v>
      </c>
      <c r="AT30" s="72">
        <v>1075.6620418226901</v>
      </c>
      <c r="AU30" s="72">
        <v>1104.37040406611</v>
      </c>
      <c r="AV30" s="72">
        <v>1124.92307391893</v>
      </c>
      <c r="AW30" s="72">
        <v>1136.5193981867999</v>
      </c>
      <c r="AX30" s="72">
        <v>1148.28340454821</v>
      </c>
      <c r="AY30" s="72">
        <v>1186.4175189222401</v>
      </c>
      <c r="AZ30" s="72">
        <v>1230.1029992163501</v>
      </c>
      <c r="BA30" s="72">
        <v>1241.1865553211301</v>
      </c>
      <c r="BB30" s="72">
        <v>1254.39806582757</v>
      </c>
      <c r="BC30" s="72">
        <v>1295.0191588627399</v>
      </c>
      <c r="BD30" s="72">
        <v>1354.0521959104699</v>
      </c>
      <c r="BE30" s="72">
        <v>1425.6374396154399</v>
      </c>
      <c r="BF30" s="72">
        <v>1471.7886363688499</v>
      </c>
      <c r="BG30" s="72">
        <v>1484.4213663908299</v>
      </c>
      <c r="BH30" s="72">
        <v>1519.43384557077</v>
      </c>
      <c r="BI30" s="72">
        <v>1559.35408248154</v>
      </c>
      <c r="BJ30" s="72">
        <v>1558.76742874199</v>
      </c>
      <c r="BK30" s="72">
        <v>1502.8974476547601</v>
      </c>
      <c r="BL30" s="72">
        <v>1424.5524845784801</v>
      </c>
    </row>
    <row r="31" spans="1:64" s="19" customFormat="1" ht="17.100000000000001" customHeight="1" x14ac:dyDescent="0.2">
      <c r="A31" s="41" t="s">
        <v>81</v>
      </c>
      <c r="B31" s="16"/>
      <c r="C31" s="16"/>
      <c r="D31" s="16">
        <v>-0.15369584377735601</v>
      </c>
      <c r="E31" s="16">
        <v>-1.2267687352824801</v>
      </c>
      <c r="F31" s="16">
        <v>0.22903704371238101</v>
      </c>
      <c r="G31" s="16">
        <v>6.4832154538743501</v>
      </c>
      <c r="H31" s="16">
        <v>12.1123844594437</v>
      </c>
      <c r="I31" s="16">
        <v>16.3811331176971</v>
      </c>
      <c r="J31" s="16">
        <v>21.2061032762048</v>
      </c>
      <c r="K31" s="16">
        <v>26.355572164409399</v>
      </c>
      <c r="L31" s="16">
        <v>32.150557149994199</v>
      </c>
      <c r="M31" s="16">
        <v>37.971709987101796</v>
      </c>
      <c r="N31" s="16">
        <v>9.4369201176620603</v>
      </c>
      <c r="O31" s="16">
        <v>12.6923994920386</v>
      </c>
      <c r="P31" s="16">
        <v>18.376522786541202</v>
      </c>
      <c r="Q31" s="16">
        <v>26.072013802568701</v>
      </c>
      <c r="R31" s="16">
        <v>31.153037763836501</v>
      </c>
      <c r="S31" s="16">
        <v>31.492826893436099</v>
      </c>
      <c r="T31" s="16">
        <v>29.532133149074799</v>
      </c>
      <c r="U31" s="16">
        <v>25.403722158100301</v>
      </c>
      <c r="V31" s="16">
        <v>22.633434656989198</v>
      </c>
      <c r="W31" s="16">
        <v>23.098159188798899</v>
      </c>
      <c r="X31" s="16">
        <v>25.088537596365502</v>
      </c>
      <c r="Y31" s="16">
        <v>28.045363008768501</v>
      </c>
      <c r="Z31" s="16">
        <v>31.5158025749739</v>
      </c>
      <c r="AA31" s="16">
        <v>32.703765454244397</v>
      </c>
      <c r="AB31" s="16">
        <v>31.962127745393499</v>
      </c>
      <c r="AC31" s="16">
        <v>30.900390578284998</v>
      </c>
      <c r="AD31" s="16">
        <v>31.988088514576202</v>
      </c>
      <c r="AE31" s="16">
        <v>32.950569694703702</v>
      </c>
      <c r="AF31" s="16">
        <v>32.100496278081302</v>
      </c>
      <c r="AG31" s="16">
        <v>31.141738609321202</v>
      </c>
      <c r="AH31" s="16">
        <v>29.061406374239201</v>
      </c>
      <c r="AI31" s="16">
        <v>25.510288082541098</v>
      </c>
      <c r="AJ31" s="16">
        <v>24.393479344294899</v>
      </c>
      <c r="AK31" s="16">
        <v>26.443114351977002</v>
      </c>
      <c r="AL31" s="16">
        <v>32.190411142281</v>
      </c>
      <c r="AM31" s="16">
        <v>40.321430433741398</v>
      </c>
      <c r="AN31" s="16">
        <v>47.816759644928403</v>
      </c>
      <c r="AO31" s="16">
        <v>53.690878563665997</v>
      </c>
      <c r="AP31" s="16">
        <v>58.418424577306197</v>
      </c>
      <c r="AQ31" s="16">
        <v>61.664044919548402</v>
      </c>
      <c r="AR31" s="72">
        <v>62.055705204337897</v>
      </c>
      <c r="AS31" s="72">
        <v>61.820274292531302</v>
      </c>
      <c r="AT31" s="72">
        <v>62.176349488860602</v>
      </c>
      <c r="AU31" s="72">
        <v>64.321712181457301</v>
      </c>
      <c r="AV31" s="72">
        <v>66.918569184137098</v>
      </c>
      <c r="AW31" s="72">
        <v>68.978809594709602</v>
      </c>
      <c r="AX31" s="72">
        <v>63.2903217386839</v>
      </c>
      <c r="AY31" s="72">
        <v>54.070274179438897</v>
      </c>
      <c r="AZ31" s="72">
        <v>51.238117302829401</v>
      </c>
      <c r="BA31" s="72">
        <v>54.310465797699301</v>
      </c>
      <c r="BB31" s="72">
        <v>58.223534429010599</v>
      </c>
      <c r="BC31" s="72">
        <v>65.065331891524295</v>
      </c>
      <c r="BD31" s="72">
        <v>66.666278960347398</v>
      </c>
      <c r="BE31" s="72">
        <v>58.2421478869297</v>
      </c>
      <c r="BF31" s="72">
        <v>51.705369960834403</v>
      </c>
      <c r="BG31" s="72">
        <v>50.060145991714897</v>
      </c>
      <c r="BH31" s="72">
        <v>50.797048680586499</v>
      </c>
      <c r="BI31" s="72">
        <v>59.017606386002797</v>
      </c>
      <c r="BJ31" s="72">
        <v>73.060950488020197</v>
      </c>
      <c r="BK31" s="72">
        <v>79.424112367696196</v>
      </c>
      <c r="BL31" s="72">
        <v>80.547848849783506</v>
      </c>
    </row>
    <row r="32" spans="1:64" s="19" customFormat="1" ht="17.100000000000001" customHeight="1" x14ac:dyDescent="0.2">
      <c r="A32" s="41" t="s">
        <v>27</v>
      </c>
      <c r="B32" s="16"/>
      <c r="C32" s="16"/>
      <c r="D32" s="16">
        <v>260.58319016192598</v>
      </c>
      <c r="E32" s="16">
        <v>258.53016216303098</v>
      </c>
      <c r="F32" s="16">
        <v>267.72617667140901</v>
      </c>
      <c r="G32" s="16">
        <v>286.83806494218402</v>
      </c>
      <c r="H32" s="16">
        <v>294.21429152877499</v>
      </c>
      <c r="I32" s="16">
        <v>292.25943831218598</v>
      </c>
      <c r="J32" s="16">
        <v>295.16400712146498</v>
      </c>
      <c r="K32" s="16">
        <v>298.35098452716898</v>
      </c>
      <c r="L32" s="16">
        <v>303.84056019525502</v>
      </c>
      <c r="M32" s="16">
        <v>309.37518987489699</v>
      </c>
      <c r="N32" s="16">
        <v>312.84849063159999</v>
      </c>
      <c r="O32" s="16">
        <v>324.49733708754502</v>
      </c>
      <c r="P32" s="16">
        <v>345.44210761515598</v>
      </c>
      <c r="Q32" s="16">
        <v>363.28153818494002</v>
      </c>
      <c r="R32" s="16">
        <v>369.73805853187599</v>
      </c>
      <c r="S32" s="16">
        <v>367.00917490094901</v>
      </c>
      <c r="T32" s="16">
        <v>371.67320304665498</v>
      </c>
      <c r="U32" s="16">
        <v>388.11970083945698</v>
      </c>
      <c r="V32" s="16">
        <v>409.605323271533</v>
      </c>
      <c r="W32" s="16">
        <v>432.79131404223898</v>
      </c>
      <c r="X32" s="16">
        <v>455.67835934432298</v>
      </c>
      <c r="Y32" s="16">
        <v>480.40532635522601</v>
      </c>
      <c r="Z32" s="16">
        <v>507.37174144552603</v>
      </c>
      <c r="AA32" s="16">
        <v>523.80371134759196</v>
      </c>
      <c r="AB32" s="16">
        <v>532.35027311126998</v>
      </c>
      <c r="AC32" s="16">
        <v>554.663173287787</v>
      </c>
      <c r="AD32" s="16">
        <v>588.51764426250804</v>
      </c>
      <c r="AE32" s="16">
        <v>621.62059752125003</v>
      </c>
      <c r="AF32" s="16">
        <v>650.18963420591103</v>
      </c>
      <c r="AG32" s="16">
        <v>673.42369293909303</v>
      </c>
      <c r="AH32" s="16">
        <v>692.38076243472403</v>
      </c>
      <c r="AI32" s="16">
        <v>715.12415920310502</v>
      </c>
      <c r="AJ32" s="16">
        <v>736.21333766845999</v>
      </c>
      <c r="AK32" s="16">
        <v>749.50417353720604</v>
      </c>
      <c r="AL32" s="16">
        <v>753.82292626664901</v>
      </c>
      <c r="AM32" s="16">
        <v>747.89064763605404</v>
      </c>
      <c r="AN32" s="16">
        <v>742.52527475930697</v>
      </c>
      <c r="AO32" s="16">
        <v>740.54748994325598</v>
      </c>
      <c r="AP32" s="16">
        <v>736.09599388212303</v>
      </c>
      <c r="AQ32" s="16">
        <v>740.11927555304703</v>
      </c>
      <c r="AR32" s="72">
        <v>752.153284103347</v>
      </c>
      <c r="AS32" s="72">
        <v>761.28928287014003</v>
      </c>
      <c r="AT32" s="72">
        <v>783.63854708611996</v>
      </c>
      <c r="AU32" s="72">
        <v>819.33173762119304</v>
      </c>
      <c r="AV32" s="72">
        <v>850.34925337699701</v>
      </c>
      <c r="AW32" s="72">
        <v>866.38247927664395</v>
      </c>
      <c r="AX32" s="72">
        <v>868.72787674820199</v>
      </c>
      <c r="AY32" s="72">
        <v>874.41708581417197</v>
      </c>
      <c r="AZ32" s="72">
        <v>894.34283173016001</v>
      </c>
      <c r="BA32" s="72">
        <v>918.72807894069001</v>
      </c>
      <c r="BB32" s="72">
        <v>931.63267004394902</v>
      </c>
      <c r="BC32" s="72">
        <v>925.27816632147801</v>
      </c>
      <c r="BD32" s="72">
        <v>903.32018017107202</v>
      </c>
      <c r="BE32" s="72">
        <v>894.58412230440899</v>
      </c>
      <c r="BF32" s="72">
        <v>910.94308734593403</v>
      </c>
      <c r="BG32" s="72">
        <v>926.09007012328198</v>
      </c>
      <c r="BH32" s="72">
        <v>929.34623190531204</v>
      </c>
      <c r="BI32" s="72">
        <v>920.50737854841304</v>
      </c>
      <c r="BJ32" s="72">
        <v>903.05367222664802</v>
      </c>
      <c r="BK32" s="72">
        <v>894.45982449098801</v>
      </c>
      <c r="BL32" s="72">
        <v>899.39322274394794</v>
      </c>
    </row>
    <row r="33" spans="1:64" s="19" customFormat="1" ht="17.100000000000001" customHeight="1" x14ac:dyDescent="0.2">
      <c r="A33" s="42" t="s">
        <v>78</v>
      </c>
      <c r="B33" s="16"/>
      <c r="C33" s="16"/>
      <c r="D33" s="16">
        <v>135.79769819275799</v>
      </c>
      <c r="E33" s="16">
        <v>140.28060168197399</v>
      </c>
      <c r="F33" s="16">
        <v>144.554716917647</v>
      </c>
      <c r="G33" s="16">
        <v>148.25274231594301</v>
      </c>
      <c r="H33" s="16">
        <v>151.54273460840199</v>
      </c>
      <c r="I33" s="16">
        <v>153.90065363814799</v>
      </c>
      <c r="J33" s="16">
        <v>155.15403516909299</v>
      </c>
      <c r="K33" s="16">
        <v>156.75045368535299</v>
      </c>
      <c r="L33" s="16">
        <v>158.779428475738</v>
      </c>
      <c r="M33" s="16">
        <v>160.76047648895201</v>
      </c>
      <c r="N33" s="16">
        <v>163.131300026068</v>
      </c>
      <c r="O33" s="16">
        <v>165.36977634617099</v>
      </c>
      <c r="P33" s="16">
        <v>166.75611337596899</v>
      </c>
      <c r="Q33" s="16">
        <v>167.767684660144</v>
      </c>
      <c r="R33" s="16">
        <v>168.66952395639899</v>
      </c>
      <c r="S33" s="16">
        <v>169.150544834035</v>
      </c>
      <c r="T33" s="16">
        <v>170.47780873042899</v>
      </c>
      <c r="U33" s="16">
        <v>173.47561464246499</v>
      </c>
      <c r="V33" s="16">
        <v>176.99120764107599</v>
      </c>
      <c r="W33" s="16">
        <v>179.85251954948899</v>
      </c>
      <c r="X33" s="16">
        <v>182.146924138381</v>
      </c>
      <c r="Y33" s="16">
        <v>184.27749818856799</v>
      </c>
      <c r="Z33" s="16">
        <v>187.42920301685001</v>
      </c>
      <c r="AA33" s="16">
        <v>180.56318341359801</v>
      </c>
      <c r="AB33" s="16">
        <v>186.43556734877399</v>
      </c>
      <c r="AC33" s="16">
        <v>191.71989548417301</v>
      </c>
      <c r="AD33" s="16">
        <v>196.626739179342</v>
      </c>
      <c r="AE33" s="16">
        <v>201.03649300210199</v>
      </c>
      <c r="AF33" s="16">
        <v>204.41868245448299</v>
      </c>
      <c r="AG33" s="16">
        <v>206.87136636879501</v>
      </c>
      <c r="AH33" s="16">
        <v>208.51189550013399</v>
      </c>
      <c r="AI33" s="16">
        <v>210.38104418840899</v>
      </c>
      <c r="AJ33" s="16">
        <v>214.29720525100601</v>
      </c>
      <c r="AK33" s="16">
        <v>220.094484130132</v>
      </c>
      <c r="AL33" s="16">
        <v>226.10823916524001</v>
      </c>
      <c r="AM33" s="16">
        <v>230.51518094832099</v>
      </c>
      <c r="AN33" s="16">
        <v>233.56976822552099</v>
      </c>
      <c r="AO33" s="16">
        <v>236.517852261716</v>
      </c>
      <c r="AP33" s="16">
        <v>239.692256393745</v>
      </c>
      <c r="AQ33" s="16">
        <v>243.108173422921</v>
      </c>
      <c r="AR33" s="72">
        <v>246.584370118756</v>
      </c>
      <c r="AS33" s="72">
        <v>249.42612706569801</v>
      </c>
      <c r="AT33" s="72">
        <v>251.943535045679</v>
      </c>
      <c r="AU33" s="72">
        <v>254.73481541077399</v>
      </c>
      <c r="AV33" s="72">
        <v>257.72024330014</v>
      </c>
      <c r="AW33" s="72">
        <v>261.18778620016099</v>
      </c>
      <c r="AX33" s="72">
        <v>265.12563659031099</v>
      </c>
      <c r="AY33" s="72">
        <v>268.81992390517098</v>
      </c>
      <c r="AZ33" s="72">
        <v>271.96527861836802</v>
      </c>
      <c r="BA33" s="72">
        <v>275.07681892957402</v>
      </c>
      <c r="BB33" s="72">
        <v>278.46598030036699</v>
      </c>
      <c r="BC33" s="72">
        <v>281.72878746135598</v>
      </c>
      <c r="BD33" s="72">
        <v>285.11329935073599</v>
      </c>
      <c r="BE33" s="72">
        <v>289.82770961505298</v>
      </c>
      <c r="BF33" s="72">
        <v>297.20513414396498</v>
      </c>
      <c r="BG33" s="72">
        <v>307.60832954341703</v>
      </c>
      <c r="BH33" s="72">
        <v>319.03361216237897</v>
      </c>
      <c r="BI33" s="72">
        <v>328.113056297539</v>
      </c>
      <c r="BJ33" s="72">
        <v>333.40036828963798</v>
      </c>
      <c r="BK33" s="72">
        <v>336.427995709284</v>
      </c>
      <c r="BL33" s="72">
        <v>339.26866908064102</v>
      </c>
    </row>
    <row r="34" spans="1:64" s="19" customFormat="1" ht="17.100000000000001" customHeight="1" x14ac:dyDescent="0.2">
      <c r="A34" s="42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</row>
    <row r="35" spans="1:64" s="56" customFormat="1" ht="17.100000000000001" customHeight="1" x14ac:dyDescent="0.2">
      <c r="A35" s="57" t="s">
        <v>29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</row>
    <row r="36" spans="1:64" s="28" customFormat="1" ht="17.100000000000001" customHeight="1" thickBot="1" x14ac:dyDescent="0.25">
      <c r="A36" s="26" t="s">
        <v>30</v>
      </c>
      <c r="B36" s="27"/>
      <c r="C36" s="27"/>
      <c r="D36" s="27">
        <v>629.22419177777294</v>
      </c>
      <c r="E36" s="27">
        <v>671.85714472727796</v>
      </c>
      <c r="F36" s="27">
        <v>695.29379909403099</v>
      </c>
      <c r="G36" s="27">
        <v>689.461306246964</v>
      </c>
      <c r="H36" s="27">
        <v>676.72589042203901</v>
      </c>
      <c r="I36" s="27">
        <v>670.946396240019</v>
      </c>
      <c r="J36" s="27">
        <v>682.79176375145403</v>
      </c>
      <c r="K36" s="27">
        <v>721.14219642805995</v>
      </c>
      <c r="L36" s="27">
        <v>773.32560121134804</v>
      </c>
      <c r="M36" s="27">
        <v>823.53205701029401</v>
      </c>
      <c r="N36" s="27">
        <v>884.10418754228999</v>
      </c>
      <c r="O36" s="27">
        <v>976.63438256546397</v>
      </c>
      <c r="P36" s="27">
        <v>1081.0547662050401</v>
      </c>
      <c r="Q36" s="27">
        <v>1155.1449044190199</v>
      </c>
      <c r="R36" s="27">
        <v>1184.98505163184</v>
      </c>
      <c r="S36" s="27">
        <v>1163.5712253556601</v>
      </c>
      <c r="T36" s="27">
        <v>1124.0682947314699</v>
      </c>
      <c r="U36" s="27">
        <v>1131.8710784263601</v>
      </c>
      <c r="V36" s="27">
        <v>1179.26955094505</v>
      </c>
      <c r="W36" s="27">
        <v>1234.15785059073</v>
      </c>
      <c r="X36" s="27">
        <v>1275.4709525653</v>
      </c>
      <c r="Y36" s="27">
        <v>1310.3614753095101</v>
      </c>
      <c r="Z36" s="27">
        <v>1354.65994457077</v>
      </c>
      <c r="AA36" s="27">
        <v>1428.7971857257801</v>
      </c>
      <c r="AB36" s="27">
        <v>1522.584501476</v>
      </c>
      <c r="AC36" s="27">
        <v>1607.8363891199101</v>
      </c>
      <c r="AD36" s="27">
        <v>1665.6779227431</v>
      </c>
      <c r="AE36" s="27">
        <v>1689.49297242078</v>
      </c>
      <c r="AF36" s="27">
        <v>1698.9808771276801</v>
      </c>
      <c r="AG36" s="27">
        <v>1690.4116220932201</v>
      </c>
      <c r="AH36" s="27">
        <v>1684.53384408651</v>
      </c>
      <c r="AI36" s="27">
        <v>1721.0418731903301</v>
      </c>
      <c r="AJ36" s="27">
        <v>1779.5281746788801</v>
      </c>
      <c r="AK36" s="27">
        <v>1852.1498557454199</v>
      </c>
      <c r="AL36" s="27">
        <v>1953.40093064137</v>
      </c>
      <c r="AM36" s="27">
        <v>2021.65674326109</v>
      </c>
      <c r="AN36" s="27">
        <v>2038.0352743726801</v>
      </c>
      <c r="AO36" s="27">
        <v>2099.9254252370101</v>
      </c>
      <c r="AP36" s="27">
        <v>2208.2601296636199</v>
      </c>
      <c r="AQ36" s="27">
        <v>2315.3932270148998</v>
      </c>
      <c r="AR36" s="73">
        <v>2421.1985489474</v>
      </c>
      <c r="AS36" s="73">
        <v>2477.11169434569</v>
      </c>
      <c r="AT36" s="73">
        <v>2461.2653284277299</v>
      </c>
      <c r="AU36" s="73">
        <v>2473.8467253743302</v>
      </c>
      <c r="AV36" s="73">
        <v>2543.47825905946</v>
      </c>
      <c r="AW36" s="73">
        <v>2593.1715050736502</v>
      </c>
      <c r="AX36" s="73">
        <v>2591.0819422222098</v>
      </c>
      <c r="AY36" s="73">
        <v>2591.2376733596402</v>
      </c>
      <c r="AZ36" s="73">
        <v>2609.4505250316502</v>
      </c>
      <c r="BA36" s="73">
        <v>2615.3744676403599</v>
      </c>
      <c r="BB36" s="73">
        <v>2639.0722779868702</v>
      </c>
      <c r="BC36" s="73">
        <v>2721.8671727568999</v>
      </c>
      <c r="BD36" s="73">
        <v>2873.9651321327401</v>
      </c>
      <c r="BE36" s="73">
        <v>3055.4871884611598</v>
      </c>
      <c r="BF36" s="73">
        <v>3196.07548554401</v>
      </c>
      <c r="BG36" s="73">
        <v>3260.3039246522799</v>
      </c>
      <c r="BH36" s="73">
        <v>3312.13229536269</v>
      </c>
      <c r="BI36" s="73">
        <v>3450.2216856546102</v>
      </c>
      <c r="BJ36" s="73">
        <v>3751.5357775979601</v>
      </c>
      <c r="BK36" s="73">
        <v>4095.0405364579201</v>
      </c>
      <c r="BL36" s="73">
        <v>4380.9576804636499</v>
      </c>
    </row>
    <row r="37" spans="1:64" x14ac:dyDescent="0.2">
      <c r="A37" s="14" t="s">
        <v>71</v>
      </c>
      <c r="B37" s="43"/>
    </row>
  </sheetData>
  <mergeCells count="13">
    <mergeCell ref="BH3:BK3"/>
    <mergeCell ref="BD3:BG3"/>
    <mergeCell ref="U3:W3"/>
    <mergeCell ref="B3:C3"/>
    <mergeCell ref="D3:G3"/>
    <mergeCell ref="H3:K3"/>
    <mergeCell ref="L3:O3"/>
    <mergeCell ref="P3:S3"/>
    <mergeCell ref="AJ3:AM3"/>
    <mergeCell ref="AN3:AQ3"/>
    <mergeCell ref="AR3:AU3"/>
    <mergeCell ref="AV3:AY3"/>
    <mergeCell ref="AZ3:BC3"/>
  </mergeCells>
  <pageMargins left="0.31496062992125984" right="0.27559055118110237" top="0.51181102362204722" bottom="0.47244094488188981" header="0.31496062992125984" footer="0.31496062992125984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BL37"/>
  <sheetViews>
    <sheetView view="pageBreakPreview" zoomScaleSheetLayoutView="100" workbookViewId="0">
      <pane xSplit="11" ySplit="4" topLeftCell="AV5" activePane="bottomRight" state="frozen"/>
      <selection activeCell="BB49" sqref="BB49"/>
      <selection pane="topRight" activeCell="BB49" sqref="BB49"/>
      <selection pane="bottomLeft" activeCell="BB49" sqref="BB49"/>
      <selection pane="bottomRight" activeCell="BE17" sqref="BE17"/>
    </sheetView>
  </sheetViews>
  <sheetFormatPr defaultRowHeight="12" x14ac:dyDescent="0.2"/>
  <cols>
    <col min="1" max="1" width="25.28515625" style="30" customWidth="1"/>
    <col min="2" max="8" width="7.5703125" style="30" hidden="1" customWidth="1"/>
    <col min="9" max="15" width="6.7109375" style="30" hidden="1" customWidth="1"/>
    <col min="16" max="41" width="7.28515625" style="30" hidden="1" customWidth="1"/>
    <col min="42" max="43" width="7.5703125" style="30" hidden="1" customWidth="1"/>
    <col min="44" max="47" width="8.5703125" style="17" hidden="1" customWidth="1"/>
    <col min="48" max="61" width="8.5703125" style="17" customWidth="1"/>
    <col min="62" max="63" width="9.140625" style="30"/>
    <col min="64" max="64" width="8.85546875" style="30" customWidth="1"/>
    <col min="65" max="16384" width="9.140625" style="30"/>
  </cols>
  <sheetData>
    <row r="1" spans="1:64" ht="15.75" customHeight="1" x14ac:dyDescent="0.2">
      <c r="A1" s="18" t="s">
        <v>134</v>
      </c>
      <c r="AJ1" s="18"/>
    </row>
    <row r="2" spans="1:64" ht="3" customHeight="1" thickBot="1" x14ac:dyDescent="0.25">
      <c r="B2" s="30" t="s">
        <v>31</v>
      </c>
      <c r="C2" s="30" t="s">
        <v>32</v>
      </c>
      <c r="D2" s="30" t="s">
        <v>33</v>
      </c>
      <c r="E2" s="30" t="s">
        <v>34</v>
      </c>
      <c r="F2" s="30" t="s">
        <v>35</v>
      </c>
      <c r="G2" s="30" t="s">
        <v>36</v>
      </c>
      <c r="H2" s="30" t="s">
        <v>37</v>
      </c>
      <c r="I2" s="30" t="s">
        <v>38</v>
      </c>
      <c r="J2" s="30" t="s">
        <v>39</v>
      </c>
      <c r="K2" s="30" t="s">
        <v>40</v>
      </c>
      <c r="L2" s="30" t="s">
        <v>41</v>
      </c>
      <c r="M2" s="30" t="s">
        <v>42</v>
      </c>
      <c r="N2" s="30" t="s">
        <v>43</v>
      </c>
      <c r="O2" s="30" t="s">
        <v>44</v>
      </c>
      <c r="P2" s="30" t="s">
        <v>45</v>
      </c>
      <c r="Q2" s="30" t="s">
        <v>46</v>
      </c>
      <c r="R2" s="30" t="s">
        <v>47</v>
      </c>
      <c r="S2" s="30" t="s">
        <v>48</v>
      </c>
      <c r="T2" s="30" t="s">
        <v>49</v>
      </c>
      <c r="U2" s="30" t="s">
        <v>50</v>
      </c>
      <c r="V2" s="30" t="s">
        <v>51</v>
      </c>
      <c r="W2" s="30" t="s">
        <v>52</v>
      </c>
      <c r="X2" s="30" t="s">
        <v>53</v>
      </c>
      <c r="Y2" s="30" t="s">
        <v>54</v>
      </c>
      <c r="Z2" s="30" t="s">
        <v>55</v>
      </c>
      <c r="AA2" s="30" t="s">
        <v>56</v>
      </c>
      <c r="AB2" s="30" t="s">
        <v>72</v>
      </c>
      <c r="AC2" s="30" t="s">
        <v>85</v>
      </c>
      <c r="AD2" s="30" t="s">
        <v>84</v>
      </c>
      <c r="AE2" s="30" t="s">
        <v>86</v>
      </c>
      <c r="AF2" s="30" t="s">
        <v>87</v>
      </c>
      <c r="AG2" s="30" t="s">
        <v>89</v>
      </c>
      <c r="AH2" s="30" t="s">
        <v>89</v>
      </c>
    </row>
    <row r="3" spans="1:64" s="51" customFormat="1" ht="15" customHeight="1" x14ac:dyDescent="0.2">
      <c r="B3" s="172" t="s">
        <v>63</v>
      </c>
      <c r="C3" s="172"/>
      <c r="D3" s="172" t="s">
        <v>64</v>
      </c>
      <c r="E3" s="172"/>
      <c r="F3" s="172"/>
      <c r="G3" s="172"/>
      <c r="H3" s="172" t="s">
        <v>65</v>
      </c>
      <c r="I3" s="172"/>
      <c r="J3" s="172"/>
      <c r="K3" s="172"/>
      <c r="L3" s="172" t="s">
        <v>66</v>
      </c>
      <c r="M3" s="172"/>
      <c r="N3" s="172"/>
      <c r="O3" s="172"/>
      <c r="P3" s="172" t="s">
        <v>67</v>
      </c>
      <c r="Q3" s="172"/>
      <c r="R3" s="172"/>
      <c r="S3" s="172"/>
      <c r="U3" s="172" t="s">
        <v>68</v>
      </c>
      <c r="V3" s="172"/>
      <c r="W3" s="172"/>
      <c r="X3" s="52" t="s">
        <v>69</v>
      </c>
      <c r="Y3" s="52"/>
      <c r="Z3" s="52" t="s">
        <v>69</v>
      </c>
      <c r="AA3" s="52" t="s">
        <v>69</v>
      </c>
      <c r="AB3" s="52" t="s">
        <v>70</v>
      </c>
      <c r="AC3" s="52"/>
      <c r="AE3" s="52" t="s">
        <v>70</v>
      </c>
      <c r="AF3" s="52" t="s">
        <v>88</v>
      </c>
      <c r="AG3" s="52" t="s">
        <v>88</v>
      </c>
      <c r="AH3" s="52" t="s">
        <v>88</v>
      </c>
      <c r="AI3" s="52" t="s">
        <v>88</v>
      </c>
      <c r="AJ3" s="172" t="s">
        <v>90</v>
      </c>
      <c r="AK3" s="172"/>
      <c r="AL3" s="172"/>
      <c r="AM3" s="172"/>
      <c r="AN3" s="172" t="s">
        <v>94</v>
      </c>
      <c r="AO3" s="172"/>
      <c r="AP3" s="172"/>
      <c r="AQ3" s="172"/>
      <c r="AR3" s="171" t="s">
        <v>100</v>
      </c>
      <c r="AS3" s="171"/>
      <c r="AT3" s="171"/>
      <c r="AU3" s="171"/>
      <c r="AV3" s="171" t="s">
        <v>101</v>
      </c>
      <c r="AW3" s="171"/>
      <c r="AX3" s="171"/>
      <c r="AY3" s="171"/>
      <c r="AZ3" s="171" t="s">
        <v>105</v>
      </c>
      <c r="BA3" s="171"/>
      <c r="BB3" s="171"/>
      <c r="BC3" s="171"/>
      <c r="BD3" s="171" t="s">
        <v>106</v>
      </c>
      <c r="BE3" s="171"/>
      <c r="BF3" s="171"/>
      <c r="BG3" s="171"/>
      <c r="BH3" s="171" t="s">
        <v>107</v>
      </c>
      <c r="BI3" s="171"/>
      <c r="BJ3" s="171"/>
      <c r="BK3" s="171"/>
      <c r="BL3" s="90" t="s">
        <v>108</v>
      </c>
    </row>
    <row r="4" spans="1:64" s="56" customFormat="1" x14ac:dyDescent="0.2">
      <c r="A4" s="53"/>
      <c r="B4" s="54" t="s">
        <v>59</v>
      </c>
      <c r="C4" s="54" t="s">
        <v>60</v>
      </c>
      <c r="D4" s="54" t="s">
        <v>57</v>
      </c>
      <c r="E4" s="54" t="s">
        <v>58</v>
      </c>
      <c r="F4" s="54" t="s">
        <v>59</v>
      </c>
      <c r="G4" s="54" t="s">
        <v>60</v>
      </c>
      <c r="H4" s="54" t="s">
        <v>57</v>
      </c>
      <c r="I4" s="54" t="s">
        <v>58</v>
      </c>
      <c r="J4" s="54" t="s">
        <v>59</v>
      </c>
      <c r="K4" s="54" t="s">
        <v>60</v>
      </c>
      <c r="L4" s="54" t="s">
        <v>57</v>
      </c>
      <c r="M4" s="54" t="s">
        <v>58</v>
      </c>
      <c r="N4" s="54" t="s">
        <v>59</v>
      </c>
      <c r="O4" s="54" t="s">
        <v>60</v>
      </c>
      <c r="P4" s="54" t="s">
        <v>57</v>
      </c>
      <c r="Q4" s="54" t="s">
        <v>58</v>
      </c>
      <c r="R4" s="54" t="s">
        <v>59</v>
      </c>
      <c r="S4" s="54" t="s">
        <v>60</v>
      </c>
      <c r="T4" s="54" t="s">
        <v>57</v>
      </c>
      <c r="U4" s="54" t="s">
        <v>58</v>
      </c>
      <c r="V4" s="54" t="s">
        <v>59</v>
      </c>
      <c r="W4" s="54" t="s">
        <v>60</v>
      </c>
      <c r="X4" s="54" t="s">
        <v>57</v>
      </c>
      <c r="Y4" s="54" t="s">
        <v>58</v>
      </c>
      <c r="Z4" s="54" t="s">
        <v>59</v>
      </c>
      <c r="AA4" s="54" t="s">
        <v>60</v>
      </c>
      <c r="AB4" s="54" t="s">
        <v>57</v>
      </c>
      <c r="AC4" s="55" t="s">
        <v>58</v>
      </c>
      <c r="AD4" s="55" t="s">
        <v>59</v>
      </c>
      <c r="AE4" s="55" t="s">
        <v>60</v>
      </c>
      <c r="AF4" s="54" t="s">
        <v>57</v>
      </c>
      <c r="AG4" s="54" t="s">
        <v>58</v>
      </c>
      <c r="AH4" s="54" t="s">
        <v>59</v>
      </c>
      <c r="AI4" s="54" t="s">
        <v>60</v>
      </c>
      <c r="AJ4" s="54" t="s">
        <v>57</v>
      </c>
      <c r="AK4" s="54" t="s">
        <v>58</v>
      </c>
      <c r="AL4" s="54" t="s">
        <v>59</v>
      </c>
      <c r="AM4" s="54" t="s">
        <v>60</v>
      </c>
      <c r="AN4" s="66" t="s">
        <v>57</v>
      </c>
      <c r="AO4" s="54" t="s">
        <v>58</v>
      </c>
      <c r="AP4" s="66" t="s">
        <v>59</v>
      </c>
      <c r="AQ4" s="66" t="s">
        <v>60</v>
      </c>
      <c r="AR4" s="68" t="s">
        <v>57</v>
      </c>
      <c r="AS4" s="68" t="s">
        <v>58</v>
      </c>
      <c r="AT4" s="68" t="s">
        <v>59</v>
      </c>
      <c r="AU4" s="68" t="s">
        <v>60</v>
      </c>
      <c r="AV4" s="68" t="s">
        <v>57</v>
      </c>
      <c r="AW4" s="68" t="s">
        <v>58</v>
      </c>
      <c r="AX4" s="68" t="s">
        <v>59</v>
      </c>
      <c r="AY4" s="68" t="s">
        <v>60</v>
      </c>
      <c r="AZ4" s="68" t="s">
        <v>57</v>
      </c>
      <c r="BA4" s="68" t="s">
        <v>58</v>
      </c>
      <c r="BB4" s="68" t="s">
        <v>59</v>
      </c>
      <c r="BC4" s="68" t="s">
        <v>60</v>
      </c>
      <c r="BD4" s="68" t="s">
        <v>57</v>
      </c>
      <c r="BE4" s="68" t="s">
        <v>58</v>
      </c>
      <c r="BF4" s="68" t="s">
        <v>59</v>
      </c>
      <c r="BG4" s="68" t="s">
        <v>60</v>
      </c>
      <c r="BH4" s="68" t="s">
        <v>57</v>
      </c>
      <c r="BI4" s="68" t="s">
        <v>58</v>
      </c>
      <c r="BJ4" s="68" t="s">
        <v>59</v>
      </c>
      <c r="BK4" s="68" t="s">
        <v>60</v>
      </c>
      <c r="BL4" s="68" t="s">
        <v>57</v>
      </c>
    </row>
    <row r="5" spans="1:64" s="20" customFormat="1" ht="17.100000000000001" customHeight="1" x14ac:dyDescent="0.2">
      <c r="A5" s="22" t="s">
        <v>95</v>
      </c>
      <c r="B5" s="39" t="e">
        <v>#DIV/0!</v>
      </c>
      <c r="C5" s="39" t="e">
        <v>#DIV/0!</v>
      </c>
      <c r="D5" s="39">
        <v>99.999999999999986</v>
      </c>
      <c r="E5" s="39">
        <v>99.999999999999986</v>
      </c>
      <c r="F5" s="39">
        <v>99.999999999999986</v>
      </c>
      <c r="G5" s="39">
        <v>100</v>
      </c>
      <c r="H5" s="39">
        <v>99.999999999999986</v>
      </c>
      <c r="I5" s="39">
        <v>100</v>
      </c>
      <c r="J5" s="39">
        <v>99.999999999999972</v>
      </c>
      <c r="K5" s="39">
        <v>100</v>
      </c>
      <c r="L5" s="39">
        <v>99.999999999999986</v>
      </c>
      <c r="M5" s="39">
        <v>100.00000000000001</v>
      </c>
      <c r="N5" s="39">
        <v>100.00000000000003</v>
      </c>
      <c r="O5" s="39">
        <v>99.999999999999972</v>
      </c>
      <c r="P5" s="39">
        <v>100</v>
      </c>
      <c r="Q5" s="39">
        <v>99.999999999999972</v>
      </c>
      <c r="R5" s="39">
        <v>100.00000000000001</v>
      </c>
      <c r="S5" s="39">
        <v>99.999999999999986</v>
      </c>
      <c r="T5" s="39">
        <v>99.999999999999986</v>
      </c>
      <c r="U5" s="39">
        <v>100.00000000000001</v>
      </c>
      <c r="V5" s="39">
        <v>100</v>
      </c>
      <c r="W5" s="39">
        <v>100</v>
      </c>
      <c r="X5" s="39">
        <v>100</v>
      </c>
      <c r="Y5" s="39">
        <v>100</v>
      </c>
      <c r="Z5" s="39">
        <v>100</v>
      </c>
      <c r="AA5" s="39">
        <v>100.00000000000003</v>
      </c>
      <c r="AB5" s="39">
        <v>99.999999999999986</v>
      </c>
      <c r="AC5" s="39">
        <v>99.999999999999986</v>
      </c>
      <c r="AD5" s="39">
        <v>100</v>
      </c>
      <c r="AE5" s="39">
        <v>99.999999999999986</v>
      </c>
      <c r="AF5" s="39">
        <v>99.999999999999986</v>
      </c>
      <c r="AG5" s="39">
        <v>100.00000000000001</v>
      </c>
      <c r="AH5" s="39">
        <v>100.00000000000001</v>
      </c>
      <c r="AI5" s="39">
        <v>99.999999999999986</v>
      </c>
      <c r="AJ5" s="39">
        <v>100.00000000000001</v>
      </c>
      <c r="AK5" s="39">
        <v>100.00000000000001</v>
      </c>
      <c r="AL5" s="39">
        <v>100</v>
      </c>
      <c r="AM5" s="39">
        <v>100</v>
      </c>
      <c r="AN5" s="39">
        <v>99.999999999999986</v>
      </c>
      <c r="AO5" s="39">
        <v>100.00000000000001</v>
      </c>
      <c r="AP5" s="39">
        <v>100</v>
      </c>
      <c r="AQ5" s="39">
        <v>100</v>
      </c>
      <c r="AR5" s="78">
        <v>100</v>
      </c>
      <c r="AS5" s="78">
        <v>99.999999999999972</v>
      </c>
      <c r="AT5" s="78">
        <v>100</v>
      </c>
      <c r="AU5" s="78">
        <v>100.00000000000001</v>
      </c>
      <c r="AV5" s="78">
        <v>99.999999999999972</v>
      </c>
      <c r="AW5" s="78">
        <v>100</v>
      </c>
      <c r="AX5" s="78">
        <v>99.999999999999986</v>
      </c>
      <c r="AY5" s="78">
        <v>100.00000000000001</v>
      </c>
      <c r="AZ5" s="78">
        <v>100</v>
      </c>
      <c r="BA5" s="78">
        <v>100</v>
      </c>
      <c r="BB5" s="78">
        <v>100.00000000000001</v>
      </c>
      <c r="BC5" s="78">
        <v>99.999999999999986</v>
      </c>
      <c r="BD5" s="78">
        <v>99.999999999999986</v>
      </c>
      <c r="BE5" s="78">
        <v>100</v>
      </c>
      <c r="BF5" s="78">
        <v>99.999999999999986</v>
      </c>
      <c r="BG5" s="78">
        <v>100</v>
      </c>
      <c r="BH5" s="78">
        <v>100.00000000000001</v>
      </c>
      <c r="BI5" s="78">
        <v>100</v>
      </c>
      <c r="BJ5" s="78">
        <v>100.00000000000001</v>
      </c>
      <c r="BK5" s="78">
        <v>100.00000000000003</v>
      </c>
      <c r="BL5" s="78">
        <v>100.00000000000004</v>
      </c>
    </row>
    <row r="6" spans="1:64" s="59" customFormat="1" ht="17.100000000000001" customHeight="1" x14ac:dyDescent="0.2">
      <c r="A6" s="57" t="s">
        <v>96</v>
      </c>
      <c r="B6" s="63" t="e">
        <v>#DIV/0!</v>
      </c>
      <c r="C6" s="63" t="e">
        <v>#DIV/0!</v>
      </c>
      <c r="D6" s="63">
        <v>41.129732383286949</v>
      </c>
      <c r="E6" s="63">
        <v>40.785831003620416</v>
      </c>
      <c r="F6" s="63">
        <v>41.015326830411354</v>
      </c>
      <c r="G6" s="63">
        <v>40.863667469310165</v>
      </c>
      <c r="H6" s="63">
        <v>32.247201648831485</v>
      </c>
      <c r="I6" s="63">
        <v>30.443010435080048</v>
      </c>
      <c r="J6" s="63">
        <v>26.996270373379069</v>
      </c>
      <c r="K6" s="63">
        <v>25.605792188590801</v>
      </c>
      <c r="L6" s="63">
        <v>24.942737457536644</v>
      </c>
      <c r="M6" s="63">
        <v>25.656839425212354</v>
      </c>
      <c r="N6" s="63">
        <v>26.584808361076774</v>
      </c>
      <c r="O6" s="63">
        <v>26.965360374862382</v>
      </c>
      <c r="P6" s="63">
        <v>27.237346796834732</v>
      </c>
      <c r="Q6" s="63">
        <v>27.461812894500458</v>
      </c>
      <c r="R6" s="63">
        <v>25.911601424147602</v>
      </c>
      <c r="S6" s="63">
        <v>23.846590942846639</v>
      </c>
      <c r="T6" s="63">
        <v>21.785423016509576</v>
      </c>
      <c r="U6" s="63">
        <v>20.683637735814965</v>
      </c>
      <c r="V6" s="63">
        <v>24.318902228564184</v>
      </c>
      <c r="W6" s="63">
        <v>27.72731217878599</v>
      </c>
      <c r="X6" s="63">
        <v>40.671695792606535</v>
      </c>
      <c r="Y6" s="63">
        <v>38.092904572835629</v>
      </c>
      <c r="Z6" s="63">
        <v>21.718485252192899</v>
      </c>
      <c r="AA6" s="63">
        <v>21.734237736254261</v>
      </c>
      <c r="AB6" s="63">
        <v>22.120225400100445</v>
      </c>
      <c r="AC6" s="63">
        <v>21.929037659642631</v>
      </c>
      <c r="AD6" s="63">
        <v>21.268867128239958</v>
      </c>
      <c r="AE6" s="63">
        <v>20.937296118215535</v>
      </c>
      <c r="AF6" s="63">
        <v>20.993870943510036</v>
      </c>
      <c r="AG6" s="63">
        <v>21.316274203191668</v>
      </c>
      <c r="AH6" s="63">
        <v>21.723033553989769</v>
      </c>
      <c r="AI6" s="63">
        <v>21.885996798965916</v>
      </c>
      <c r="AJ6" s="63">
        <v>23.87375488031109</v>
      </c>
      <c r="AK6" s="63">
        <v>23.766373957148829</v>
      </c>
      <c r="AL6" s="63">
        <v>23.503386403961628</v>
      </c>
      <c r="AM6" s="63">
        <v>23.069795636895293</v>
      </c>
      <c r="AN6" s="63">
        <v>22.733335708437192</v>
      </c>
      <c r="AO6" s="63">
        <v>22.462590486007901</v>
      </c>
      <c r="AP6" s="63">
        <v>23.382810509236936</v>
      </c>
      <c r="AQ6" s="63">
        <v>22.675057946237843</v>
      </c>
      <c r="AR6" s="79">
        <v>22.492852762093207</v>
      </c>
      <c r="AS6" s="79">
        <v>22.868232370420639</v>
      </c>
      <c r="AT6" s="79">
        <v>23.547025870008259</v>
      </c>
      <c r="AU6" s="79">
        <v>23.8020218671302</v>
      </c>
      <c r="AV6" s="79">
        <v>23.376243713139658</v>
      </c>
      <c r="AW6" s="79">
        <v>23.232212567357852</v>
      </c>
      <c r="AX6" s="79">
        <v>23.655886604758138</v>
      </c>
      <c r="AY6" s="79">
        <v>23.908521790560112</v>
      </c>
      <c r="AZ6" s="79">
        <v>23.86559222681608</v>
      </c>
      <c r="BA6" s="79">
        <v>23.726742624745356</v>
      </c>
      <c r="BB6" s="79">
        <v>23.72365777112163</v>
      </c>
      <c r="BC6" s="79">
        <v>24.154483086865703</v>
      </c>
      <c r="BD6" s="79">
        <v>24.473854099122097</v>
      </c>
      <c r="BE6" s="79">
        <v>24.266175719643272</v>
      </c>
      <c r="BF6" s="79">
        <v>24.013645871686133</v>
      </c>
      <c r="BG6" s="79">
        <v>24.280562463298594</v>
      </c>
      <c r="BH6" s="79">
        <v>24.367518000440263</v>
      </c>
      <c r="BI6" s="79">
        <v>24.651632025341133</v>
      </c>
      <c r="BJ6" s="79">
        <v>24.206229047170009</v>
      </c>
      <c r="BK6" s="79">
        <v>23.35885457634657</v>
      </c>
      <c r="BL6" s="79">
        <v>22.775160014156683</v>
      </c>
    </row>
    <row r="7" spans="1:64" s="19" customFormat="1" ht="17.100000000000001" customHeight="1" x14ac:dyDescent="0.2">
      <c r="A7" s="40" t="s">
        <v>2</v>
      </c>
      <c r="B7" s="36" t="e">
        <v>#DIV/0!</v>
      </c>
      <c r="C7" s="36" t="e">
        <v>#DIV/0!</v>
      </c>
      <c r="D7" s="36">
        <v>4.6168582075609432</v>
      </c>
      <c r="E7" s="36">
        <v>5.2934462098787449</v>
      </c>
      <c r="F7" s="36">
        <v>5.3025658379472276</v>
      </c>
      <c r="G7" s="36">
        <v>4.5214154167556542</v>
      </c>
      <c r="H7" s="36">
        <v>2.9180959843036245</v>
      </c>
      <c r="I7" s="36">
        <v>2.404985568975766</v>
      </c>
      <c r="J7" s="36">
        <v>2.1697575106469418</v>
      </c>
      <c r="K7" s="36">
        <v>2.1303471704103969</v>
      </c>
      <c r="L7" s="36">
        <v>1.9817094032437543</v>
      </c>
      <c r="M7" s="36">
        <v>1.9586292174953925</v>
      </c>
      <c r="N7" s="36">
        <v>2.1453844135552367</v>
      </c>
      <c r="O7" s="36">
        <v>2.5254893047866998</v>
      </c>
      <c r="P7" s="36">
        <v>2.9072549022816889</v>
      </c>
      <c r="Q7" s="36">
        <v>2.7898117129108431</v>
      </c>
      <c r="R7" s="36">
        <v>2.2734048049898417</v>
      </c>
      <c r="S7" s="36">
        <v>1.9127189969481138</v>
      </c>
      <c r="T7" s="36">
        <v>1.9270990623140398</v>
      </c>
      <c r="U7" s="36">
        <v>2.2564118121080399</v>
      </c>
      <c r="V7" s="36">
        <v>2.4736291214914128</v>
      </c>
      <c r="W7" s="36">
        <v>2.8629469193798434</v>
      </c>
      <c r="X7" s="36">
        <v>3.7735658095716094</v>
      </c>
      <c r="Y7" s="36">
        <v>3.3353003682346003</v>
      </c>
      <c r="Z7" s="36">
        <v>1.9762795774693493</v>
      </c>
      <c r="AA7" s="36">
        <v>2.0592107658952967</v>
      </c>
      <c r="AB7" s="36">
        <v>2.0660015800235696</v>
      </c>
      <c r="AC7" s="36">
        <v>1.9687701881152684</v>
      </c>
      <c r="AD7" s="36">
        <v>1.9387585870222184</v>
      </c>
      <c r="AE7" s="36">
        <v>2.0582409240273543</v>
      </c>
      <c r="AF7" s="36">
        <v>2.1647868740070608</v>
      </c>
      <c r="AG7" s="36">
        <v>2.172758182136374</v>
      </c>
      <c r="AH7" s="36">
        <v>2.2073900044178463</v>
      </c>
      <c r="AI7" s="36">
        <v>2.2398559265235738</v>
      </c>
      <c r="AJ7" s="36">
        <v>2.2174477385905487</v>
      </c>
      <c r="AK7" s="36">
        <v>2.3304823683245592</v>
      </c>
      <c r="AL7" s="36">
        <v>2.408004852018983</v>
      </c>
      <c r="AM7" s="36">
        <v>2.4511732738392857</v>
      </c>
      <c r="AN7" s="36">
        <v>2.4413816843767862</v>
      </c>
      <c r="AO7" s="36">
        <v>2.3084128926242524</v>
      </c>
      <c r="AP7" s="36">
        <v>2.1094938494439908</v>
      </c>
      <c r="AQ7" s="36">
        <v>2.1082713253821201</v>
      </c>
      <c r="AR7" s="75">
        <v>2.132317171425016</v>
      </c>
      <c r="AS7" s="75">
        <v>1.9969777209229034</v>
      </c>
      <c r="AT7" s="75">
        <v>1.8646297670093541</v>
      </c>
      <c r="AU7" s="75">
        <v>1.8296688643147769</v>
      </c>
      <c r="AV7" s="75">
        <v>1.8458698195822429</v>
      </c>
      <c r="AW7" s="75">
        <v>1.9403972928672075</v>
      </c>
      <c r="AX7" s="75">
        <v>2.0209453927915892</v>
      </c>
      <c r="AY7" s="75">
        <v>1.9159427862040261</v>
      </c>
      <c r="AZ7" s="75">
        <v>1.828076730160318</v>
      </c>
      <c r="BA7" s="75">
        <v>1.9163165791691101</v>
      </c>
      <c r="BB7" s="75">
        <v>2.1210740496129388</v>
      </c>
      <c r="BC7" s="75">
        <v>2.3878183653653622</v>
      </c>
      <c r="BD7" s="75">
        <v>2.6645420708299077</v>
      </c>
      <c r="BE7" s="75">
        <v>2.8231756536740509</v>
      </c>
      <c r="BF7" s="75">
        <v>2.7923974289400002</v>
      </c>
      <c r="BG7" s="75">
        <v>2.6983199914498863</v>
      </c>
      <c r="BH7" s="75">
        <v>2.571921692919426</v>
      </c>
      <c r="BI7" s="75">
        <v>2.4798914256661884</v>
      </c>
      <c r="BJ7" s="75">
        <v>2.3805740347615481</v>
      </c>
      <c r="BK7" s="75">
        <v>2.3921762764012526</v>
      </c>
      <c r="BL7" s="75">
        <v>2.4366558822839606</v>
      </c>
    </row>
    <row r="8" spans="1:64" s="19" customFormat="1" ht="17.100000000000001" customHeight="1" x14ac:dyDescent="0.2">
      <c r="A8" s="40" t="s">
        <v>3</v>
      </c>
      <c r="B8" s="36" t="e">
        <v>#DIV/0!</v>
      </c>
      <c r="C8" s="36" t="e">
        <v>#DIV/0!</v>
      </c>
      <c r="D8" s="36">
        <v>22.168618599653364</v>
      </c>
      <c r="E8" s="36">
        <v>23.007178143421779</v>
      </c>
      <c r="F8" s="36">
        <v>24.447962112989146</v>
      </c>
      <c r="G8" s="36">
        <v>25.061932159581286</v>
      </c>
      <c r="H8" s="36">
        <v>20.153092283653244</v>
      </c>
      <c r="I8" s="36">
        <v>19.121167549397445</v>
      </c>
      <c r="J8" s="36">
        <v>16.5484405806511</v>
      </c>
      <c r="K8" s="36">
        <v>15.14987429671493</v>
      </c>
      <c r="L8" s="36">
        <v>14.573684413503512</v>
      </c>
      <c r="M8" s="36">
        <v>15.525625931558301</v>
      </c>
      <c r="N8" s="36">
        <v>16.819151412071207</v>
      </c>
      <c r="O8" s="36">
        <v>17.270877264201388</v>
      </c>
      <c r="P8" s="36">
        <v>16.779289990924575</v>
      </c>
      <c r="Q8" s="36">
        <v>15.376263990242483</v>
      </c>
      <c r="R8" s="36">
        <v>14.357547332952194</v>
      </c>
      <c r="S8" s="36">
        <v>13.833534530538241</v>
      </c>
      <c r="T8" s="36">
        <v>13.343807317823686</v>
      </c>
      <c r="U8" s="36">
        <v>12.864003004805708</v>
      </c>
      <c r="V8" s="36">
        <v>12.23552483432681</v>
      </c>
      <c r="W8" s="36">
        <v>14.545058763179103</v>
      </c>
      <c r="X8" s="36">
        <v>22.088699731551536</v>
      </c>
      <c r="Y8" s="36">
        <v>21.745551598404202</v>
      </c>
      <c r="Z8" s="36">
        <v>12.819786824945206</v>
      </c>
      <c r="AA8" s="36">
        <v>12.84807441206468</v>
      </c>
      <c r="AB8" s="36">
        <v>12.831705800607885</v>
      </c>
      <c r="AC8" s="36">
        <v>12.558531804079315</v>
      </c>
      <c r="AD8" s="36">
        <v>12.142276087495594</v>
      </c>
      <c r="AE8" s="36">
        <v>11.955431267189791</v>
      </c>
      <c r="AF8" s="36">
        <v>12.073700896205139</v>
      </c>
      <c r="AG8" s="36">
        <v>12.285541387974797</v>
      </c>
      <c r="AH8" s="36">
        <v>12.439975567132825</v>
      </c>
      <c r="AI8" s="36">
        <v>12.573710081835653</v>
      </c>
      <c r="AJ8" s="36">
        <v>12.376936514420091</v>
      </c>
      <c r="AK8" s="36">
        <v>12.506924961784854</v>
      </c>
      <c r="AL8" s="36">
        <v>12.415266619459555</v>
      </c>
      <c r="AM8" s="36">
        <v>12.255394963236849</v>
      </c>
      <c r="AN8" s="36">
        <v>12.313698863840662</v>
      </c>
      <c r="AO8" s="36">
        <v>12.454694873938763</v>
      </c>
      <c r="AP8" s="36">
        <v>12.139469276740666</v>
      </c>
      <c r="AQ8" s="36">
        <v>11.637057328700116</v>
      </c>
      <c r="AR8" s="75">
        <v>11.426679941854566</v>
      </c>
      <c r="AS8" s="75">
        <v>11.639419699541317</v>
      </c>
      <c r="AT8" s="75">
        <v>11.973699684494406</v>
      </c>
      <c r="AU8" s="75">
        <v>11.909965321740284</v>
      </c>
      <c r="AV8" s="75">
        <v>11.345889933415201</v>
      </c>
      <c r="AW8" s="75">
        <v>11.036843507467577</v>
      </c>
      <c r="AX8" s="75">
        <v>11.438880208840374</v>
      </c>
      <c r="AY8" s="75">
        <v>11.898309010818958</v>
      </c>
      <c r="AZ8" s="75">
        <v>11.895222739523751</v>
      </c>
      <c r="BA8" s="75">
        <v>11.654999939478866</v>
      </c>
      <c r="BB8" s="75">
        <v>11.538788785050626</v>
      </c>
      <c r="BC8" s="75">
        <v>11.70510186442961</v>
      </c>
      <c r="BD8" s="75">
        <v>11.777681368886903</v>
      </c>
      <c r="BE8" s="75">
        <v>11.612084498675776</v>
      </c>
      <c r="BF8" s="75">
        <v>11.529609508582551</v>
      </c>
      <c r="BG8" s="75">
        <v>11.894074208314398</v>
      </c>
      <c r="BH8" s="75">
        <v>12.222411107577186</v>
      </c>
      <c r="BI8" s="75">
        <v>12.416261149150651</v>
      </c>
      <c r="BJ8" s="75">
        <v>11.898963099454701</v>
      </c>
      <c r="BK8" s="75">
        <v>11.056649177442921</v>
      </c>
      <c r="BL8" s="75">
        <v>10.562855049644817</v>
      </c>
    </row>
    <row r="9" spans="1:64" s="19" customFormat="1" ht="17.100000000000001" customHeight="1" x14ac:dyDescent="0.2">
      <c r="A9" s="40" t="s">
        <v>4</v>
      </c>
      <c r="B9" s="36" t="e">
        <v>#DIV/0!</v>
      </c>
      <c r="C9" s="36" t="e">
        <v>#DIV/0!</v>
      </c>
      <c r="D9" s="36">
        <v>5.2183150513152396</v>
      </c>
      <c r="E9" s="36">
        <v>5.5270165525543806</v>
      </c>
      <c r="F9" s="36">
        <v>5.5498669956561821</v>
      </c>
      <c r="G9" s="36">
        <v>5.3263226375346351</v>
      </c>
      <c r="H9" s="36">
        <v>4.0267092789765702</v>
      </c>
      <c r="I9" s="36">
        <v>3.8376294052634328</v>
      </c>
      <c r="J9" s="36">
        <v>3.6706516154621713</v>
      </c>
      <c r="K9" s="36">
        <v>3.8561507676390558</v>
      </c>
      <c r="L9" s="36">
        <v>3.9015265122730991</v>
      </c>
      <c r="M9" s="36">
        <v>3.6787561742508599</v>
      </c>
      <c r="N9" s="36">
        <v>3.2704975614391549</v>
      </c>
      <c r="O9" s="36">
        <v>2.9595825011950279</v>
      </c>
      <c r="P9" s="36">
        <v>2.9854687039939827</v>
      </c>
      <c r="Q9" s="36">
        <v>4.0487088381525602</v>
      </c>
      <c r="R9" s="36">
        <v>3.7755768484207439</v>
      </c>
      <c r="S9" s="36">
        <v>3.0762522008490323</v>
      </c>
      <c r="T9" s="36">
        <v>2.2656483991661558</v>
      </c>
      <c r="U9" s="36">
        <v>1.678623697889877</v>
      </c>
      <c r="V9" s="36">
        <v>5.4939582775420845</v>
      </c>
      <c r="W9" s="36">
        <v>4.805598112403846</v>
      </c>
      <c r="X9" s="36">
        <v>6.5581443915887743</v>
      </c>
      <c r="Y9" s="36">
        <v>5.7609858449862363</v>
      </c>
      <c r="Z9" s="36">
        <v>3.1168726336560124</v>
      </c>
      <c r="AA9" s="36">
        <v>3.0047559170991232</v>
      </c>
      <c r="AB9" s="36">
        <v>3.0464270594660334</v>
      </c>
      <c r="AC9" s="36">
        <v>3.0871094457147406</v>
      </c>
      <c r="AD9" s="36">
        <v>3.0939168887983004</v>
      </c>
      <c r="AE9" s="36">
        <v>3.0840157547339673</v>
      </c>
      <c r="AF9" s="36">
        <v>3.0382142013473259</v>
      </c>
      <c r="AG9" s="36">
        <v>3.0359100303003475</v>
      </c>
      <c r="AH9" s="36">
        <v>3.1279874294934173</v>
      </c>
      <c r="AI9" s="36">
        <v>3.1876552335451787</v>
      </c>
      <c r="AJ9" s="36">
        <v>3.0786388857739668</v>
      </c>
      <c r="AK9" s="36">
        <v>3.0320447698616504</v>
      </c>
      <c r="AL9" s="36">
        <v>3.0191456432163264</v>
      </c>
      <c r="AM9" s="36">
        <v>3.0801117114516274</v>
      </c>
      <c r="AN9" s="36">
        <v>3.1892790709278125</v>
      </c>
      <c r="AO9" s="36">
        <v>3.2620253194025701</v>
      </c>
      <c r="AP9" s="36">
        <v>3.2033618301661648</v>
      </c>
      <c r="AQ9" s="36">
        <v>3.2182021306031574</v>
      </c>
      <c r="AR9" s="75">
        <v>3.2848667753665204</v>
      </c>
      <c r="AS9" s="75">
        <v>3.3739935057916095</v>
      </c>
      <c r="AT9" s="75">
        <v>3.4262022198506612</v>
      </c>
      <c r="AU9" s="75">
        <v>3.4390679602232055</v>
      </c>
      <c r="AV9" s="75">
        <v>3.4524281742784253</v>
      </c>
      <c r="AW9" s="75">
        <v>3.5614909586390109</v>
      </c>
      <c r="AX9" s="75">
        <v>3.7714979665310837</v>
      </c>
      <c r="AY9" s="75">
        <v>3.9194044207468313</v>
      </c>
      <c r="AZ9" s="75">
        <v>3.9300661542857633</v>
      </c>
      <c r="BA9" s="75">
        <v>3.9076318096404612</v>
      </c>
      <c r="BB9" s="75">
        <v>3.9495810266704336</v>
      </c>
      <c r="BC9" s="75">
        <v>4.0434214975169764</v>
      </c>
      <c r="BD9" s="75">
        <v>4.1045684133417959</v>
      </c>
      <c r="BE9" s="75">
        <v>4.0210294989526023</v>
      </c>
      <c r="BF9" s="75">
        <v>3.8738789801811122</v>
      </c>
      <c r="BG9" s="75">
        <v>3.8090324299358236</v>
      </c>
      <c r="BH9" s="75">
        <v>3.8181837022711078</v>
      </c>
      <c r="BI9" s="75">
        <v>3.9941017596300714</v>
      </c>
      <c r="BJ9" s="75">
        <v>4.1035005216806324</v>
      </c>
      <c r="BK9" s="75">
        <v>4.114414568217776</v>
      </c>
      <c r="BL9" s="75">
        <v>4.10215881069246</v>
      </c>
    </row>
    <row r="10" spans="1:64" s="19" customFormat="1" ht="17.100000000000001" customHeight="1" x14ac:dyDescent="0.2">
      <c r="A10" s="40" t="s">
        <v>5</v>
      </c>
      <c r="B10" s="36" t="e">
        <v>#DIV/0!</v>
      </c>
      <c r="C10" s="36" t="e">
        <v>#DIV/0!</v>
      </c>
      <c r="D10" s="36">
        <v>3.0056551707498377E-2</v>
      </c>
      <c r="E10" s="36">
        <v>3.0953781767691303E-2</v>
      </c>
      <c r="F10" s="36">
        <v>2.9677855149458945E-2</v>
      </c>
      <c r="G10" s="36">
        <v>2.9087383145745965E-2</v>
      </c>
      <c r="H10" s="36">
        <v>2.5334427034529847E-2</v>
      </c>
      <c r="I10" s="36">
        <v>2.5029248012945551E-2</v>
      </c>
      <c r="J10" s="36">
        <v>2.0664610393737518E-2</v>
      </c>
      <c r="K10" s="36">
        <v>1.8253543418380872E-2</v>
      </c>
      <c r="L10" s="36">
        <v>1.7234554159412118E-2</v>
      </c>
      <c r="M10" s="36">
        <v>1.8001760742595664E-2</v>
      </c>
      <c r="N10" s="36">
        <v>2.147244265668774E-2</v>
      </c>
      <c r="O10" s="36">
        <v>2.3232802433296586E-2</v>
      </c>
      <c r="P10" s="36">
        <v>2.0738289181534548E-2</v>
      </c>
      <c r="Q10" s="36">
        <v>1.6792486841400257E-2</v>
      </c>
      <c r="R10" s="36">
        <v>1.3139249015440148E-2</v>
      </c>
      <c r="S10" s="36">
        <v>1.1062243395712797E-2</v>
      </c>
      <c r="T10" s="36">
        <v>1.2466601710459406E-2</v>
      </c>
      <c r="U10" s="36">
        <v>1.6224702836206844E-2</v>
      </c>
      <c r="V10" s="36">
        <v>1.7998109309500555E-2</v>
      </c>
      <c r="W10" s="36">
        <v>2.0064448260485163E-2</v>
      </c>
      <c r="X10" s="36">
        <v>2.6402403783092034E-2</v>
      </c>
      <c r="Y10" s="36">
        <v>2.4925134238218519E-2</v>
      </c>
      <c r="Z10" s="36">
        <v>1.5042468454115518E-2</v>
      </c>
      <c r="AA10" s="36">
        <v>1.6150005822357177E-2</v>
      </c>
      <c r="AB10" s="36">
        <v>1.7930565671736686E-2</v>
      </c>
      <c r="AC10" s="36">
        <v>1.8380563681975999E-2</v>
      </c>
      <c r="AD10" s="36">
        <v>1.8082126580690916E-2</v>
      </c>
      <c r="AE10" s="36">
        <v>1.7890637449969014E-2</v>
      </c>
      <c r="AF10" s="36">
        <v>1.662700486456109E-2</v>
      </c>
      <c r="AG10" s="36">
        <v>1.5317976082184059E-2</v>
      </c>
      <c r="AH10" s="36">
        <v>1.5488867430918736E-2</v>
      </c>
      <c r="AI10" s="36">
        <v>1.639920169468774E-2</v>
      </c>
      <c r="AJ10" s="36">
        <v>1.6162360154418673E-2</v>
      </c>
      <c r="AK10" s="36">
        <v>1.5525808848108294E-2</v>
      </c>
      <c r="AL10" s="36">
        <v>1.4673064263998401E-2</v>
      </c>
      <c r="AM10" s="36">
        <v>1.3508670510681839E-2</v>
      </c>
      <c r="AN10" s="36">
        <v>1.2352196580746433E-2</v>
      </c>
      <c r="AO10" s="36">
        <v>1.2013309480632782E-2</v>
      </c>
      <c r="AP10" s="36">
        <v>1.1958627204492509E-2</v>
      </c>
      <c r="AQ10" s="36">
        <v>1.2274097472451242E-2</v>
      </c>
      <c r="AR10" s="75">
        <v>1.2990755005996214E-2</v>
      </c>
      <c r="AS10" s="75">
        <v>1.3643597086188784E-2</v>
      </c>
      <c r="AT10" s="75">
        <v>1.4245979099774283E-2</v>
      </c>
      <c r="AU10" s="75">
        <v>1.4851249331027458E-2</v>
      </c>
      <c r="AV10" s="75">
        <v>1.4783298181929232E-2</v>
      </c>
      <c r="AW10" s="75">
        <v>1.3897170507047477E-2</v>
      </c>
      <c r="AX10" s="75">
        <v>1.3062188367848315E-2</v>
      </c>
      <c r="AY10" s="75">
        <v>1.2723125141409625E-2</v>
      </c>
      <c r="AZ10" s="75">
        <v>1.2912763889502622E-2</v>
      </c>
      <c r="BA10" s="75">
        <v>1.3457316457455966E-2</v>
      </c>
      <c r="BB10" s="75">
        <v>1.3954159566912733E-2</v>
      </c>
      <c r="BC10" s="75">
        <v>1.4067213942621623E-2</v>
      </c>
      <c r="BD10" s="75">
        <v>1.3804920539955553E-2</v>
      </c>
      <c r="BE10" s="75">
        <v>1.3292901996327005E-2</v>
      </c>
      <c r="BF10" s="75">
        <v>1.2747670678433477E-2</v>
      </c>
      <c r="BG10" s="75">
        <v>1.2463634616916583E-2</v>
      </c>
      <c r="BH10" s="75">
        <v>1.2116488375890293E-2</v>
      </c>
      <c r="BI10" s="75">
        <v>1.2141613153228871E-2</v>
      </c>
      <c r="BJ10" s="75">
        <v>1.2002111002514151E-2</v>
      </c>
      <c r="BK10" s="75">
        <v>1.1752271987155756E-2</v>
      </c>
      <c r="BL10" s="75">
        <v>1.1495149533092826E-2</v>
      </c>
    </row>
    <row r="11" spans="1:64" s="19" customFormat="1" ht="17.100000000000001" customHeight="1" x14ac:dyDescent="0.2">
      <c r="A11" s="40" t="s">
        <v>6</v>
      </c>
      <c r="B11" s="36" t="e">
        <v>#DIV/0!</v>
      </c>
      <c r="C11" s="36" t="e">
        <v>#DIV/0!</v>
      </c>
      <c r="D11" s="36">
        <v>3.8115765351132</v>
      </c>
      <c r="E11" s="36">
        <v>1.7730427938810047</v>
      </c>
      <c r="F11" s="36">
        <v>0.78179627488882686</v>
      </c>
      <c r="G11" s="36">
        <v>1.1594903885361203</v>
      </c>
      <c r="H11" s="36">
        <v>1.3508752817911645</v>
      </c>
      <c r="I11" s="36">
        <v>1.41221600112118</v>
      </c>
      <c r="J11" s="36">
        <v>1.2303219989567209</v>
      </c>
      <c r="K11" s="36">
        <v>1.2338977215056157</v>
      </c>
      <c r="L11" s="36">
        <v>1.4479045437172224</v>
      </c>
      <c r="M11" s="36">
        <v>1.5279416472734442</v>
      </c>
      <c r="N11" s="36">
        <v>1.3559196613567788</v>
      </c>
      <c r="O11" s="36">
        <v>1.1860757260900145</v>
      </c>
      <c r="P11" s="36">
        <v>1.428278022078652</v>
      </c>
      <c r="Q11" s="36">
        <v>2.0954534258677326</v>
      </c>
      <c r="R11" s="36">
        <v>2.5699442587895636</v>
      </c>
      <c r="S11" s="36">
        <v>2.3715344830007941</v>
      </c>
      <c r="T11" s="36">
        <v>1.7908266016420802</v>
      </c>
      <c r="U11" s="36">
        <v>1.4486588764842723</v>
      </c>
      <c r="V11" s="36">
        <v>1.5961491338085085</v>
      </c>
      <c r="W11" s="36">
        <v>2.3309696379430136</v>
      </c>
      <c r="X11" s="36">
        <v>3.5381385068145761</v>
      </c>
      <c r="Y11" s="36">
        <v>2.9446503894193428</v>
      </c>
      <c r="Z11" s="36">
        <v>1.4429944807854105</v>
      </c>
      <c r="AA11" s="36">
        <v>1.5511448767096134</v>
      </c>
      <c r="AB11" s="36">
        <v>1.8861214624893814</v>
      </c>
      <c r="AC11" s="36">
        <v>2.0452516431817331</v>
      </c>
      <c r="AD11" s="36">
        <v>1.89822353578939</v>
      </c>
      <c r="AE11" s="36">
        <v>1.6386670176942575</v>
      </c>
      <c r="AF11" s="36">
        <v>1.4753175821131437</v>
      </c>
      <c r="AG11" s="36">
        <v>1.5067302867905901</v>
      </c>
      <c r="AH11" s="36">
        <v>1.5496821444486903</v>
      </c>
      <c r="AI11" s="36">
        <v>1.5215131447372088</v>
      </c>
      <c r="AJ11" s="36">
        <v>4.0271761326648656</v>
      </c>
      <c r="AK11" s="36">
        <v>3.8131777019092068</v>
      </c>
      <c r="AL11" s="36">
        <v>3.665762910542087</v>
      </c>
      <c r="AM11" s="36">
        <v>3.4443389744188098</v>
      </c>
      <c r="AN11" s="36">
        <v>3.1188994237957379</v>
      </c>
      <c r="AO11" s="36">
        <v>2.89132073238431</v>
      </c>
      <c r="AP11" s="36">
        <v>4.4164093732601115</v>
      </c>
      <c r="AQ11" s="36">
        <v>4.057077636419999</v>
      </c>
      <c r="AR11" s="75">
        <v>3.7592897259590412</v>
      </c>
      <c r="AS11" s="75">
        <v>3.6684034115153072</v>
      </c>
      <c r="AT11" s="75">
        <v>3.8635928376369857</v>
      </c>
      <c r="AU11" s="75">
        <v>4.2064913286499834</v>
      </c>
      <c r="AV11" s="75">
        <v>4.3319825537199126</v>
      </c>
      <c r="AW11" s="75">
        <v>4.1845238181149726</v>
      </c>
      <c r="AX11" s="75">
        <v>3.9142253624703054</v>
      </c>
      <c r="AY11" s="75">
        <v>3.7471934548161778</v>
      </c>
      <c r="AZ11" s="75">
        <v>3.7862784959644555</v>
      </c>
      <c r="BA11" s="75">
        <v>3.9024694343147113</v>
      </c>
      <c r="BB11" s="75">
        <v>3.9285773323361051</v>
      </c>
      <c r="BC11" s="75">
        <v>3.8768186263705586</v>
      </c>
      <c r="BD11" s="75">
        <v>3.8414990733674581</v>
      </c>
      <c r="BE11" s="75">
        <v>3.83974526936706</v>
      </c>
      <c r="BF11" s="75">
        <v>3.8415361626785667</v>
      </c>
      <c r="BG11" s="75">
        <v>3.8171242238480967</v>
      </c>
      <c r="BH11" s="75">
        <v>3.708430190504123</v>
      </c>
      <c r="BI11" s="75">
        <v>3.6698176392762654</v>
      </c>
      <c r="BJ11" s="75">
        <v>3.6403821582158304</v>
      </c>
      <c r="BK11" s="75">
        <v>3.5806810623813607</v>
      </c>
      <c r="BL11" s="75">
        <v>3.4776416881683696</v>
      </c>
    </row>
    <row r="12" spans="1:64" s="19" customFormat="1" ht="17.100000000000001" customHeight="1" x14ac:dyDescent="0.2">
      <c r="A12" s="40" t="s">
        <v>7</v>
      </c>
      <c r="B12" s="36" t="e">
        <v>#DIV/0!</v>
      </c>
      <c r="C12" s="36" t="e">
        <v>#DIV/0!</v>
      </c>
      <c r="D12" s="36">
        <v>5.284307437936711</v>
      </c>
      <c r="E12" s="36">
        <v>5.1541935221168131</v>
      </c>
      <c r="F12" s="36">
        <v>4.9034577537805113</v>
      </c>
      <c r="G12" s="36">
        <v>4.7654194837567205</v>
      </c>
      <c r="H12" s="36">
        <v>3.7730943930723488</v>
      </c>
      <c r="I12" s="36">
        <v>3.6419826623092804</v>
      </c>
      <c r="J12" s="36">
        <v>3.3564340572683991</v>
      </c>
      <c r="K12" s="36">
        <v>3.2172686889024207</v>
      </c>
      <c r="L12" s="36">
        <v>3.0206780306396492</v>
      </c>
      <c r="M12" s="36">
        <v>2.9478846938917567</v>
      </c>
      <c r="N12" s="36">
        <v>2.97238286999771</v>
      </c>
      <c r="O12" s="36">
        <v>3.0001027761559591</v>
      </c>
      <c r="P12" s="36">
        <v>3.1163168883743011</v>
      </c>
      <c r="Q12" s="36">
        <v>3.134782440485441</v>
      </c>
      <c r="R12" s="36">
        <v>2.9219889299798152</v>
      </c>
      <c r="S12" s="36">
        <v>2.6414884881147445</v>
      </c>
      <c r="T12" s="36">
        <v>2.4455750338531534</v>
      </c>
      <c r="U12" s="36">
        <v>2.4197156416908605</v>
      </c>
      <c r="V12" s="36">
        <v>2.5016427520858651</v>
      </c>
      <c r="W12" s="36">
        <v>3.1626742976196991</v>
      </c>
      <c r="X12" s="36">
        <v>4.6867449492969424</v>
      </c>
      <c r="Y12" s="36">
        <v>4.2814912375530279</v>
      </c>
      <c r="Z12" s="36">
        <v>2.3475092668828021</v>
      </c>
      <c r="AA12" s="36">
        <v>2.2549017586631881</v>
      </c>
      <c r="AB12" s="36">
        <v>2.2720389318418377</v>
      </c>
      <c r="AC12" s="36">
        <v>2.2509940148695988</v>
      </c>
      <c r="AD12" s="36">
        <v>2.1776099025537623</v>
      </c>
      <c r="AE12" s="36">
        <v>2.1830505171201975</v>
      </c>
      <c r="AF12" s="36">
        <v>2.2252243849728068</v>
      </c>
      <c r="AG12" s="36">
        <v>2.3000163399073759</v>
      </c>
      <c r="AH12" s="36">
        <v>2.3825095410660713</v>
      </c>
      <c r="AI12" s="36">
        <v>2.3468632106296101</v>
      </c>
      <c r="AJ12" s="36">
        <v>2.1573932487071996</v>
      </c>
      <c r="AK12" s="36">
        <v>2.0682183464204518</v>
      </c>
      <c r="AL12" s="36">
        <v>1.9805333144606783</v>
      </c>
      <c r="AM12" s="36">
        <v>1.8252680434380411</v>
      </c>
      <c r="AN12" s="36">
        <v>1.6577244689154473</v>
      </c>
      <c r="AO12" s="36">
        <v>1.5341233581773714</v>
      </c>
      <c r="AP12" s="36">
        <v>1.5021175524215087</v>
      </c>
      <c r="AQ12" s="36">
        <v>1.6421754276599982</v>
      </c>
      <c r="AR12" s="75">
        <v>1.8767083924820647</v>
      </c>
      <c r="AS12" s="75">
        <v>2.1757944355633105</v>
      </c>
      <c r="AT12" s="75">
        <v>2.4046553819170779</v>
      </c>
      <c r="AU12" s="75">
        <v>2.4019771428709249</v>
      </c>
      <c r="AV12" s="75">
        <v>2.385289933961948</v>
      </c>
      <c r="AW12" s="75">
        <v>2.4950598197620377</v>
      </c>
      <c r="AX12" s="75">
        <v>2.4972754857569406</v>
      </c>
      <c r="AY12" s="75">
        <v>2.4149489928327119</v>
      </c>
      <c r="AZ12" s="75">
        <v>2.4130353429922873</v>
      </c>
      <c r="BA12" s="75">
        <v>2.3318675456847551</v>
      </c>
      <c r="BB12" s="75">
        <v>2.1716824178846141</v>
      </c>
      <c r="BC12" s="75">
        <v>2.1272555192405762</v>
      </c>
      <c r="BD12" s="75">
        <v>2.0717582521560769</v>
      </c>
      <c r="BE12" s="75">
        <v>1.956847896977459</v>
      </c>
      <c r="BF12" s="75">
        <v>1.9634761206254716</v>
      </c>
      <c r="BG12" s="75">
        <v>2.0495479751334722</v>
      </c>
      <c r="BH12" s="75">
        <v>2.0344548187925282</v>
      </c>
      <c r="BI12" s="75">
        <v>2.0794184384647285</v>
      </c>
      <c r="BJ12" s="75">
        <v>2.1708071220547844</v>
      </c>
      <c r="BK12" s="75">
        <v>2.2031812199160994</v>
      </c>
      <c r="BL12" s="75">
        <v>2.1843534338339814</v>
      </c>
    </row>
    <row r="13" spans="1:64" s="59" customFormat="1" ht="17.100000000000001" customHeight="1" x14ac:dyDescent="0.2">
      <c r="A13" s="57" t="s">
        <v>97</v>
      </c>
      <c r="B13" s="63" t="e">
        <v>#DIV/0!</v>
      </c>
      <c r="C13" s="63" t="e">
        <v>#DIV/0!</v>
      </c>
      <c r="D13" s="63">
        <v>8.3472575305573642</v>
      </c>
      <c r="E13" s="63">
        <v>8.9314430495969397</v>
      </c>
      <c r="F13" s="63">
        <v>9.6010096711697077</v>
      </c>
      <c r="G13" s="63">
        <v>10.23338618755397</v>
      </c>
      <c r="H13" s="63">
        <v>26.167399743209458</v>
      </c>
      <c r="I13" s="63">
        <v>26.418435486701064</v>
      </c>
      <c r="J13" s="63">
        <v>25.72583822003795</v>
      </c>
      <c r="K13" s="63">
        <v>25.957673925519043</v>
      </c>
      <c r="L13" s="63">
        <v>25.836741471028823</v>
      </c>
      <c r="M13" s="63">
        <v>26.060006861142327</v>
      </c>
      <c r="N13" s="63">
        <v>26.62594837429906</v>
      </c>
      <c r="O13" s="63">
        <v>27.747872304410485</v>
      </c>
      <c r="P13" s="63">
        <v>28.880636410484072</v>
      </c>
      <c r="Q13" s="63">
        <v>28.33396237428342</v>
      </c>
      <c r="R13" s="63">
        <v>27.098890649328485</v>
      </c>
      <c r="S13" s="63">
        <v>25.73798305073721</v>
      </c>
      <c r="T13" s="63">
        <v>25.218296598628697</v>
      </c>
      <c r="U13" s="63">
        <v>25.772918021336977</v>
      </c>
      <c r="V13" s="63">
        <v>25.564244225198088</v>
      </c>
      <c r="W13" s="63">
        <v>30.059192048095923</v>
      </c>
      <c r="X13" s="63">
        <v>44.291145941027843</v>
      </c>
      <c r="Y13" s="63">
        <v>42.684286551522334</v>
      </c>
      <c r="Z13" s="63">
        <v>25.675718390942667</v>
      </c>
      <c r="AA13" s="63">
        <v>26.168615355072699</v>
      </c>
      <c r="AB13" s="63">
        <v>26.615493752869433</v>
      </c>
      <c r="AC13" s="63">
        <v>26.878056752117082</v>
      </c>
      <c r="AD13" s="63">
        <v>27.269692291097588</v>
      </c>
      <c r="AE13" s="63">
        <v>27.790019723011198</v>
      </c>
      <c r="AF13" s="63">
        <v>28.071230128161755</v>
      </c>
      <c r="AG13" s="63">
        <v>27.752066149618518</v>
      </c>
      <c r="AH13" s="63">
        <v>27.087048910983391</v>
      </c>
      <c r="AI13" s="63">
        <v>26.472810203968919</v>
      </c>
      <c r="AJ13" s="63">
        <v>25.615552197789079</v>
      </c>
      <c r="AK13" s="63">
        <v>26.022706007387981</v>
      </c>
      <c r="AL13" s="63">
        <v>26.320065525409781</v>
      </c>
      <c r="AM13" s="63">
        <v>26.134646322634357</v>
      </c>
      <c r="AN13" s="63">
        <v>26.029805289876105</v>
      </c>
      <c r="AO13" s="63">
        <v>26.221949935759291</v>
      </c>
      <c r="AP13" s="63">
        <v>26.165563681519778</v>
      </c>
      <c r="AQ13" s="63">
        <v>26.756787493041784</v>
      </c>
      <c r="AR13" s="79">
        <v>26.927403024899995</v>
      </c>
      <c r="AS13" s="79">
        <v>26.746178071126934</v>
      </c>
      <c r="AT13" s="79">
        <v>26.386962041544866</v>
      </c>
      <c r="AU13" s="79">
        <v>26.108257655956429</v>
      </c>
      <c r="AV13" s="79">
        <v>26.338072177987257</v>
      </c>
      <c r="AW13" s="79">
        <v>26.735860216201871</v>
      </c>
      <c r="AX13" s="79">
        <v>27.006013330054564</v>
      </c>
      <c r="AY13" s="79">
        <v>27.267729416932433</v>
      </c>
      <c r="AZ13" s="79">
        <v>27.539638736997432</v>
      </c>
      <c r="BA13" s="79">
        <v>27.546889072257855</v>
      </c>
      <c r="BB13" s="79">
        <v>27.361224959129299</v>
      </c>
      <c r="BC13" s="79">
        <v>26.90127406097502</v>
      </c>
      <c r="BD13" s="79">
        <v>26.593617486221554</v>
      </c>
      <c r="BE13" s="79">
        <v>26.683771397051295</v>
      </c>
      <c r="BF13" s="79">
        <v>26.915405199384058</v>
      </c>
      <c r="BG13" s="79">
        <v>26.931990403074305</v>
      </c>
      <c r="BH13" s="79">
        <v>26.101035240425471</v>
      </c>
      <c r="BI13" s="79">
        <v>25.431307853748379</v>
      </c>
      <c r="BJ13" s="79">
        <v>25.473140682699299</v>
      </c>
      <c r="BK13" s="79">
        <v>26.331915479177631</v>
      </c>
      <c r="BL13" s="79">
        <v>27.184293587890718</v>
      </c>
    </row>
    <row r="14" spans="1:64" s="19" customFormat="1" ht="17.100000000000001" customHeight="1" x14ac:dyDescent="0.2">
      <c r="A14" s="40" t="s">
        <v>9</v>
      </c>
      <c r="B14" s="36" t="e">
        <v>#DIV/0!</v>
      </c>
      <c r="C14" s="36" t="e">
        <v>#DIV/0!</v>
      </c>
      <c r="D14" s="36">
        <v>0.95946034911934663</v>
      </c>
      <c r="E14" s="36">
        <v>0.69630443062303093</v>
      </c>
      <c r="F14" s="36">
        <v>0.50971501534259933</v>
      </c>
      <c r="G14" s="36">
        <v>0.48752235029509289</v>
      </c>
      <c r="H14" s="36">
        <v>0.42981345288128375</v>
      </c>
      <c r="I14" s="36">
        <v>0.46514256609293447</v>
      </c>
      <c r="J14" s="36">
        <v>0.48741309572589775</v>
      </c>
      <c r="K14" s="36">
        <v>0.59464800839606091</v>
      </c>
      <c r="L14" s="36">
        <v>0.77816653324672846</v>
      </c>
      <c r="M14" s="36">
        <v>0.87767701405788368</v>
      </c>
      <c r="N14" s="36">
        <v>0.75283349654952203</v>
      </c>
      <c r="O14" s="36">
        <v>0.52335772267164649</v>
      </c>
      <c r="P14" s="36">
        <v>0.39341689970610655</v>
      </c>
      <c r="Q14" s="36">
        <v>0.45399737969692711</v>
      </c>
      <c r="R14" s="36">
        <v>0.68464775758633289</v>
      </c>
      <c r="S14" s="36">
        <v>0.90056098567574405</v>
      </c>
      <c r="T14" s="36">
        <v>0.87570114430269674</v>
      </c>
      <c r="U14" s="36">
        <v>0.73837874233053247</v>
      </c>
      <c r="V14" s="36">
        <v>0.65203507409893247</v>
      </c>
      <c r="W14" s="36">
        <v>0.76881484714907655</v>
      </c>
      <c r="X14" s="36">
        <v>1.1379437039000015</v>
      </c>
      <c r="Y14" s="36">
        <v>1.1805981219246491</v>
      </c>
      <c r="Z14" s="36">
        <v>0.77528805806518319</v>
      </c>
      <c r="AA14" s="36">
        <v>0.78695338850106933</v>
      </c>
      <c r="AB14" s="36">
        <v>0.78219946560911491</v>
      </c>
      <c r="AC14" s="36">
        <v>0.87203798644469332</v>
      </c>
      <c r="AD14" s="36">
        <v>0.99791273580099371</v>
      </c>
      <c r="AE14" s="36">
        <v>1.0770219457759218</v>
      </c>
      <c r="AF14" s="36">
        <v>1.1603566755727537</v>
      </c>
      <c r="AG14" s="36">
        <v>1.1822706896091091</v>
      </c>
      <c r="AH14" s="36">
        <v>1.1071572636841704</v>
      </c>
      <c r="AI14" s="36">
        <v>1.0750430236895259</v>
      </c>
      <c r="AJ14" s="36">
        <v>1.1717371530041716</v>
      </c>
      <c r="AK14" s="36">
        <v>1.2963502067715384</v>
      </c>
      <c r="AL14" s="36">
        <v>1.2852976610103639</v>
      </c>
      <c r="AM14" s="36">
        <v>1.1954016108611016</v>
      </c>
      <c r="AN14" s="36">
        <v>1.1219018737049515</v>
      </c>
      <c r="AO14" s="36">
        <v>1.0857768903482077</v>
      </c>
      <c r="AP14" s="36">
        <v>1.2402721441887357</v>
      </c>
      <c r="AQ14" s="36">
        <v>1.6502137778227863</v>
      </c>
      <c r="AR14" s="75">
        <v>1.803363156830077</v>
      </c>
      <c r="AS14" s="75">
        <v>1.7415356389897778</v>
      </c>
      <c r="AT14" s="75">
        <v>1.657122400323811</v>
      </c>
      <c r="AU14" s="75">
        <v>1.5725682608305487</v>
      </c>
      <c r="AV14" s="75">
        <v>1.6275949801926721</v>
      </c>
      <c r="AW14" s="75">
        <v>1.7768809792111955</v>
      </c>
      <c r="AX14" s="75">
        <v>1.7171622689510975</v>
      </c>
      <c r="AY14" s="75">
        <v>1.7558297927485114</v>
      </c>
      <c r="AZ14" s="75">
        <v>2.0843645326008531</v>
      </c>
      <c r="BA14" s="75">
        <v>2.1078509258517824</v>
      </c>
      <c r="BB14" s="75">
        <v>1.7551580465630732</v>
      </c>
      <c r="BC14" s="75">
        <v>1.2963675813378928</v>
      </c>
      <c r="BD14" s="75">
        <v>1.108426186037794</v>
      </c>
      <c r="BE14" s="75">
        <v>1.3225036157092591</v>
      </c>
      <c r="BF14" s="75">
        <v>1.6093352350659125</v>
      </c>
      <c r="BG14" s="75">
        <v>1.6034360570763846</v>
      </c>
      <c r="BH14" s="75">
        <v>1.2626244764394328</v>
      </c>
      <c r="BI14" s="75">
        <v>1.1015218843875061</v>
      </c>
      <c r="BJ14" s="75">
        <v>1.8430922296254142</v>
      </c>
      <c r="BK14" s="75">
        <v>3.3383008265892813</v>
      </c>
      <c r="BL14" s="75">
        <v>4.7589659305322396</v>
      </c>
    </row>
    <row r="15" spans="1:64" s="19" customFormat="1" ht="17.100000000000001" customHeight="1" x14ac:dyDescent="0.2">
      <c r="A15" s="25" t="s">
        <v>10</v>
      </c>
      <c r="B15" s="36" t="e">
        <v>#DIV/0!</v>
      </c>
      <c r="C15" s="36" t="e">
        <v>#DIV/0!</v>
      </c>
      <c r="D15" s="36">
        <v>-0.47398698553365948</v>
      </c>
      <c r="E15" s="36">
        <v>-0.13779807421546272</v>
      </c>
      <c r="F15" s="36">
        <v>0.17608428654844679</v>
      </c>
      <c r="G15" s="36">
        <v>0.25050976301804118</v>
      </c>
      <c r="H15" s="36">
        <v>17.911954807072362</v>
      </c>
      <c r="I15" s="36">
        <v>18.504838605436365</v>
      </c>
      <c r="J15" s="36">
        <v>18.716627963223189</v>
      </c>
      <c r="K15" s="36">
        <v>19.093576910641385</v>
      </c>
      <c r="L15" s="36">
        <v>18.604355620681346</v>
      </c>
      <c r="M15" s="36">
        <v>18.086287800960882</v>
      </c>
      <c r="N15" s="36">
        <v>17.983808560507448</v>
      </c>
      <c r="O15" s="36">
        <v>18.956688005412794</v>
      </c>
      <c r="P15" s="36">
        <v>20.358357541314199</v>
      </c>
      <c r="Q15" s="36">
        <v>19.988812429950475</v>
      </c>
      <c r="R15" s="36">
        <v>18.226174808798124</v>
      </c>
      <c r="S15" s="36">
        <v>16.750502688656898</v>
      </c>
      <c r="T15" s="36">
        <v>16.138543043074996</v>
      </c>
      <c r="U15" s="36">
        <v>16.568354391236859</v>
      </c>
      <c r="V15" s="36">
        <v>16.760337750603345</v>
      </c>
      <c r="W15" s="36">
        <v>19.487660802076466</v>
      </c>
      <c r="X15" s="36">
        <v>27.530695854059374</v>
      </c>
      <c r="Y15" s="36">
        <v>26.255677321788085</v>
      </c>
      <c r="Z15" s="36">
        <v>16.039367483973578</v>
      </c>
      <c r="AA15" s="36">
        <v>16.61689332336541</v>
      </c>
      <c r="AB15" s="36">
        <v>17.103951646237515</v>
      </c>
      <c r="AC15" s="36">
        <v>17.463707986783202</v>
      </c>
      <c r="AD15" s="36">
        <v>17.806384370546205</v>
      </c>
      <c r="AE15" s="36">
        <v>18.194694087464981</v>
      </c>
      <c r="AF15" s="36">
        <v>18.230958143610216</v>
      </c>
      <c r="AG15" s="36">
        <v>17.510030867717678</v>
      </c>
      <c r="AH15" s="36">
        <v>16.449134240838966</v>
      </c>
      <c r="AI15" s="36">
        <v>15.688247484650805</v>
      </c>
      <c r="AJ15" s="36">
        <v>15.027264596204585</v>
      </c>
      <c r="AK15" s="36">
        <v>15.431015479675169</v>
      </c>
      <c r="AL15" s="36">
        <v>15.786267340537496</v>
      </c>
      <c r="AM15" s="36">
        <v>15.831757261194266</v>
      </c>
      <c r="AN15" s="36">
        <v>15.79959467439539</v>
      </c>
      <c r="AO15" s="36">
        <v>15.903732795050427</v>
      </c>
      <c r="AP15" s="36">
        <v>15.71237204812129</v>
      </c>
      <c r="AQ15" s="36">
        <v>15.776167702448335</v>
      </c>
      <c r="AR15" s="75">
        <v>15.685932358863438</v>
      </c>
      <c r="AS15" s="75">
        <v>15.521049287615909</v>
      </c>
      <c r="AT15" s="75">
        <v>15.31342466836754</v>
      </c>
      <c r="AU15" s="75">
        <v>15.326870484112639</v>
      </c>
      <c r="AV15" s="75">
        <v>15.747933639919923</v>
      </c>
      <c r="AW15" s="75">
        <v>16.095706401787101</v>
      </c>
      <c r="AX15" s="75">
        <v>16.334558606144149</v>
      </c>
      <c r="AY15" s="75">
        <v>16.523714604961079</v>
      </c>
      <c r="AZ15" s="75">
        <v>16.527204328885954</v>
      </c>
      <c r="BA15" s="75">
        <v>16.441526806705763</v>
      </c>
      <c r="BB15" s="75">
        <v>16.429762920423709</v>
      </c>
      <c r="BC15" s="75">
        <v>16.254579115956627</v>
      </c>
      <c r="BD15" s="75">
        <v>16.109902303896533</v>
      </c>
      <c r="BE15" s="75">
        <v>16.243988487872361</v>
      </c>
      <c r="BF15" s="75">
        <v>16.584517148811539</v>
      </c>
      <c r="BG15" s="75">
        <v>16.815759188361284</v>
      </c>
      <c r="BH15" s="75">
        <v>16.434895376852836</v>
      </c>
      <c r="BI15" s="75">
        <v>16.01541130547529</v>
      </c>
      <c r="BJ15" s="75">
        <v>15.242182214249969</v>
      </c>
      <c r="BK15" s="75">
        <v>14.574620351654023</v>
      </c>
      <c r="BL15" s="75">
        <v>14.049245156209118</v>
      </c>
    </row>
    <row r="16" spans="1:64" s="19" customFormat="1" ht="17.100000000000001" customHeight="1" x14ac:dyDescent="0.2">
      <c r="A16" s="25" t="s">
        <v>11</v>
      </c>
      <c r="B16" s="36" t="e">
        <v>#DIV/0!</v>
      </c>
      <c r="C16" s="36" t="e">
        <v>#DIV/0!</v>
      </c>
      <c r="D16" s="36">
        <v>1.0394792427057673</v>
      </c>
      <c r="E16" s="36">
        <v>1.1121624489561861</v>
      </c>
      <c r="F16" s="36">
        <v>1.1478406504005356</v>
      </c>
      <c r="G16" s="36">
        <v>1.1835174037480003</v>
      </c>
      <c r="H16" s="36">
        <v>0.99796586198550674</v>
      </c>
      <c r="I16" s="36">
        <v>1.0309009090489056</v>
      </c>
      <c r="J16" s="36">
        <v>0.99661913957781356</v>
      </c>
      <c r="K16" s="36">
        <v>1.0201744101256851</v>
      </c>
      <c r="L16" s="36">
        <v>1.0375152786769619</v>
      </c>
      <c r="M16" s="36">
        <v>1.0488127895355226</v>
      </c>
      <c r="N16" s="36">
        <v>1.0609709924292214</v>
      </c>
      <c r="O16" s="36">
        <v>1.0328132452189931</v>
      </c>
      <c r="P16" s="36">
        <v>0.98341837179177471</v>
      </c>
      <c r="Q16" s="36">
        <v>0.93574083279870557</v>
      </c>
      <c r="R16" s="36">
        <v>1.4055140626059082</v>
      </c>
      <c r="S16" s="36">
        <v>1.3349965036196507</v>
      </c>
      <c r="T16" s="36">
        <v>1.3012884781732339</v>
      </c>
      <c r="U16" s="36">
        <v>1.3080740985963604</v>
      </c>
      <c r="V16" s="36">
        <v>1.2818968209959563</v>
      </c>
      <c r="W16" s="36">
        <v>1.5285442401362799</v>
      </c>
      <c r="X16" s="36">
        <v>2.2645787393387509</v>
      </c>
      <c r="Y16" s="36">
        <v>2.1172849689521276</v>
      </c>
      <c r="Z16" s="36">
        <v>1.2146012131538857</v>
      </c>
      <c r="AA16" s="36">
        <v>1.2380369525710657</v>
      </c>
      <c r="AB16" s="36">
        <v>1.2701571123495312</v>
      </c>
      <c r="AC16" s="36">
        <v>1.256511369856733</v>
      </c>
      <c r="AD16" s="36">
        <v>1.2211094845912496</v>
      </c>
      <c r="AE16" s="36">
        <v>1.1832476028222101</v>
      </c>
      <c r="AF16" s="36">
        <v>1.1661675333935595</v>
      </c>
      <c r="AG16" s="36">
        <v>1.2084671125650914</v>
      </c>
      <c r="AH16" s="36">
        <v>1.2779400892150607</v>
      </c>
      <c r="AI16" s="36">
        <v>1.2882797517552562</v>
      </c>
      <c r="AJ16" s="36">
        <v>1.2201550441340121</v>
      </c>
      <c r="AK16" s="36">
        <v>1.1971723056454551</v>
      </c>
      <c r="AL16" s="36">
        <v>1.3461009494777434</v>
      </c>
      <c r="AM16" s="36">
        <v>1.3218248901388858</v>
      </c>
      <c r="AN16" s="36">
        <v>1.3133185092828701</v>
      </c>
      <c r="AO16" s="36">
        <v>1.3123211260910694</v>
      </c>
      <c r="AP16" s="36">
        <v>1.2805802047847352</v>
      </c>
      <c r="AQ16" s="36">
        <v>1.2854980041614947</v>
      </c>
      <c r="AR16" s="75">
        <v>1.298933043692748</v>
      </c>
      <c r="AS16" s="75">
        <v>1.3030302942703282</v>
      </c>
      <c r="AT16" s="75">
        <v>1.3004258682397023</v>
      </c>
      <c r="AU16" s="75">
        <v>1.316614872652272</v>
      </c>
      <c r="AV16" s="75">
        <v>1.3389549266755429</v>
      </c>
      <c r="AW16" s="75">
        <v>1.3664671990301809</v>
      </c>
      <c r="AX16" s="75">
        <v>1.4169981171951778</v>
      </c>
      <c r="AY16" s="75">
        <v>1.4501471702648012</v>
      </c>
      <c r="AZ16" s="75">
        <v>1.446201356640926</v>
      </c>
      <c r="BA16" s="75">
        <v>1.4395018590239541</v>
      </c>
      <c r="BB16" s="75">
        <v>1.4437681618120899</v>
      </c>
      <c r="BC16" s="75">
        <v>1.4364186667590777</v>
      </c>
      <c r="BD16" s="75">
        <v>1.4105221047901364</v>
      </c>
      <c r="BE16" s="75">
        <v>1.3629075560600317</v>
      </c>
      <c r="BF16" s="75">
        <v>1.3079314169031997</v>
      </c>
      <c r="BG16" s="75">
        <v>1.2629690174254209</v>
      </c>
      <c r="BH16" s="75">
        <v>1.2267480703714111</v>
      </c>
      <c r="BI16" s="75">
        <v>1.10012784570651</v>
      </c>
      <c r="BJ16" s="75">
        <v>1.0795880996370431</v>
      </c>
      <c r="BK16" s="75">
        <v>1.0726620546671091</v>
      </c>
      <c r="BL16" s="75">
        <v>1.0832730141889382</v>
      </c>
    </row>
    <row r="17" spans="1:64" s="19" customFormat="1" ht="17.100000000000001" customHeight="1" x14ac:dyDescent="0.2">
      <c r="A17" s="25" t="s">
        <v>12</v>
      </c>
      <c r="B17" s="36" t="e">
        <v>#DIV/0!</v>
      </c>
      <c r="C17" s="36" t="e">
        <v>#DIV/0!</v>
      </c>
      <c r="D17" s="36">
        <v>2.6559397814151873</v>
      </c>
      <c r="E17" s="36">
        <v>2.6586977391864557</v>
      </c>
      <c r="F17" s="36">
        <v>2.5596712927437317</v>
      </c>
      <c r="G17" s="36">
        <v>2.4516999331503131</v>
      </c>
      <c r="H17" s="36">
        <v>1.9556965424626278</v>
      </c>
      <c r="I17" s="36">
        <v>1.9839550039520895</v>
      </c>
      <c r="J17" s="36">
        <v>1.9151901576314845</v>
      </c>
      <c r="K17" s="36">
        <v>1.9206673403189207</v>
      </c>
      <c r="L17" s="36">
        <v>1.8937490425645507</v>
      </c>
      <c r="M17" s="36">
        <v>1.8709987386106113</v>
      </c>
      <c r="N17" s="36">
        <v>1.8786893505172646</v>
      </c>
      <c r="O17" s="36">
        <v>1.9112974791722717</v>
      </c>
      <c r="P17" s="36">
        <v>2.0059485941530704</v>
      </c>
      <c r="Q17" s="36">
        <v>2.1125560475093819</v>
      </c>
      <c r="R17" s="36">
        <v>2.2103315724076271</v>
      </c>
      <c r="S17" s="36">
        <v>2.2605672475345964</v>
      </c>
      <c r="T17" s="36">
        <v>2.2476101414362821</v>
      </c>
      <c r="U17" s="36">
        <v>2.2547982125419983</v>
      </c>
      <c r="V17" s="36">
        <v>2.0178420237119417</v>
      </c>
      <c r="W17" s="36">
        <v>2.4186077203520742</v>
      </c>
      <c r="X17" s="36">
        <v>4.1240026551656346</v>
      </c>
      <c r="Y17" s="36">
        <v>3.840970486895285</v>
      </c>
      <c r="Z17" s="36">
        <v>2.1810418361100088</v>
      </c>
      <c r="AA17" s="36">
        <v>2.1805331539812336</v>
      </c>
      <c r="AB17" s="36">
        <v>2.2481985586307514</v>
      </c>
      <c r="AC17" s="36">
        <v>2.2714739600735943</v>
      </c>
      <c r="AD17" s="36">
        <v>2.220639755704517</v>
      </c>
      <c r="AE17" s="36">
        <v>2.1797368701948439</v>
      </c>
      <c r="AF17" s="36">
        <v>2.220092933350883</v>
      </c>
      <c r="AG17" s="36">
        <v>2.3528483217453786</v>
      </c>
      <c r="AH17" s="36">
        <v>2.479988639717547</v>
      </c>
      <c r="AI17" s="36">
        <v>2.5086895444444171</v>
      </c>
      <c r="AJ17" s="36">
        <v>2.3914252511556828</v>
      </c>
      <c r="AK17" s="36">
        <v>2.3418838688991355</v>
      </c>
      <c r="AL17" s="36">
        <v>2.3472670133315687</v>
      </c>
      <c r="AM17" s="36">
        <v>2.3966124675237546</v>
      </c>
      <c r="AN17" s="36">
        <v>2.4341457524538748</v>
      </c>
      <c r="AO17" s="36">
        <v>2.441217747643285</v>
      </c>
      <c r="AP17" s="36">
        <v>2.384938023054104</v>
      </c>
      <c r="AQ17" s="36">
        <v>2.3647814844911128</v>
      </c>
      <c r="AR17" s="75">
        <v>2.3405350981251329</v>
      </c>
      <c r="AS17" s="75">
        <v>2.2898846197853246</v>
      </c>
      <c r="AT17" s="75">
        <v>2.2184916062794069</v>
      </c>
      <c r="AU17" s="75">
        <v>2.1560342268975528</v>
      </c>
      <c r="AV17" s="75">
        <v>2.1277170513581307</v>
      </c>
      <c r="AW17" s="75">
        <v>2.1443839602546366</v>
      </c>
      <c r="AX17" s="75">
        <v>2.2002466720261586</v>
      </c>
      <c r="AY17" s="75">
        <v>2.2358719665527929</v>
      </c>
      <c r="AZ17" s="75">
        <v>2.2218326157793626</v>
      </c>
      <c r="BA17" s="75">
        <v>2.1945533128337664</v>
      </c>
      <c r="BB17" s="75">
        <v>2.1864812577648838</v>
      </c>
      <c r="BC17" s="75">
        <v>2.2010084334266611</v>
      </c>
      <c r="BD17" s="75">
        <v>2.2073500916581104</v>
      </c>
      <c r="BE17" s="75">
        <v>2.168110584713995</v>
      </c>
      <c r="BF17" s="75">
        <v>2.1021849242420525</v>
      </c>
      <c r="BG17" s="75">
        <v>2.0489504479185232</v>
      </c>
      <c r="BH17" s="75">
        <v>2.0848710392127288</v>
      </c>
      <c r="BI17" s="75">
        <v>2.1078793231994792</v>
      </c>
      <c r="BJ17" s="75">
        <v>2.1065960453268144</v>
      </c>
      <c r="BK17" s="75">
        <v>2.0666649114363889</v>
      </c>
      <c r="BL17" s="75">
        <v>2.020927918199265</v>
      </c>
    </row>
    <row r="18" spans="1:64" s="19" customFormat="1" ht="17.100000000000001" customHeight="1" x14ac:dyDescent="0.2">
      <c r="A18" s="40" t="s">
        <v>13</v>
      </c>
      <c r="B18" s="36" t="e">
        <v>#DIV/0!</v>
      </c>
      <c r="C18" s="36" t="e">
        <v>#DIV/0!</v>
      </c>
      <c r="D18" s="36">
        <v>4.1663651428507222</v>
      </c>
      <c r="E18" s="36">
        <v>4.60207650504673</v>
      </c>
      <c r="F18" s="36">
        <v>5.2076984261343942</v>
      </c>
      <c r="G18" s="36">
        <v>5.8601367373425228</v>
      </c>
      <c r="H18" s="36">
        <v>4.8719690788076777</v>
      </c>
      <c r="I18" s="36">
        <v>4.4335984021707713</v>
      </c>
      <c r="J18" s="36">
        <v>3.6099878638795651</v>
      </c>
      <c r="K18" s="36">
        <v>3.328607256036991</v>
      </c>
      <c r="L18" s="36">
        <v>3.5229549958592346</v>
      </c>
      <c r="M18" s="36">
        <v>4.1762305179774257</v>
      </c>
      <c r="N18" s="36">
        <v>4.9496459742956027</v>
      </c>
      <c r="O18" s="36">
        <v>5.3237158519347769</v>
      </c>
      <c r="P18" s="36">
        <v>5.1394950035189195</v>
      </c>
      <c r="Q18" s="36">
        <v>4.8428556843279296</v>
      </c>
      <c r="R18" s="36">
        <v>4.5722224479304963</v>
      </c>
      <c r="S18" s="36">
        <v>4.4913556252503239</v>
      </c>
      <c r="T18" s="36">
        <v>4.6551537916414869</v>
      </c>
      <c r="U18" s="36">
        <v>4.903312576631226</v>
      </c>
      <c r="V18" s="36">
        <v>4.8521325557879091</v>
      </c>
      <c r="W18" s="36">
        <v>5.855564438382026</v>
      </c>
      <c r="X18" s="36">
        <v>9.2339249885640751</v>
      </c>
      <c r="Y18" s="36">
        <v>9.2897556519621869</v>
      </c>
      <c r="Z18" s="36">
        <v>5.4654197996400109</v>
      </c>
      <c r="AA18" s="36">
        <v>5.3461985366539233</v>
      </c>
      <c r="AB18" s="36">
        <v>5.210986970042522</v>
      </c>
      <c r="AC18" s="36">
        <v>5.0143254489588651</v>
      </c>
      <c r="AD18" s="36">
        <v>5.0236459444546213</v>
      </c>
      <c r="AE18" s="36">
        <v>5.1553192167532425</v>
      </c>
      <c r="AF18" s="36">
        <v>5.2936548422343428</v>
      </c>
      <c r="AG18" s="36">
        <v>5.49844915798126</v>
      </c>
      <c r="AH18" s="36">
        <v>5.7728286775276461</v>
      </c>
      <c r="AI18" s="36">
        <v>5.912550399428917</v>
      </c>
      <c r="AJ18" s="36">
        <v>5.8049701532906273</v>
      </c>
      <c r="AK18" s="36">
        <v>5.7562841463966823</v>
      </c>
      <c r="AL18" s="36">
        <v>5.5551325610526074</v>
      </c>
      <c r="AM18" s="36">
        <v>5.3890500929163494</v>
      </c>
      <c r="AN18" s="36">
        <v>5.3608444800390158</v>
      </c>
      <c r="AO18" s="36">
        <v>5.4789013766263004</v>
      </c>
      <c r="AP18" s="36">
        <v>5.5474012613709158</v>
      </c>
      <c r="AQ18" s="36">
        <v>5.6801265241180596</v>
      </c>
      <c r="AR18" s="75">
        <v>5.7986393673885983</v>
      </c>
      <c r="AS18" s="75">
        <v>5.8906782304655936</v>
      </c>
      <c r="AT18" s="75">
        <v>5.8974974983344035</v>
      </c>
      <c r="AU18" s="75">
        <v>5.7361698114634114</v>
      </c>
      <c r="AV18" s="75">
        <v>5.4958715798409852</v>
      </c>
      <c r="AW18" s="75">
        <v>5.3524216759187562</v>
      </c>
      <c r="AX18" s="75">
        <v>5.3370476657379839</v>
      </c>
      <c r="AY18" s="75">
        <v>5.3021658824052471</v>
      </c>
      <c r="AZ18" s="75">
        <v>5.2600359030903316</v>
      </c>
      <c r="BA18" s="75">
        <v>5.3634561678425907</v>
      </c>
      <c r="BB18" s="75">
        <v>5.5460545725655406</v>
      </c>
      <c r="BC18" s="75">
        <v>5.7129002634947588</v>
      </c>
      <c r="BD18" s="75">
        <v>5.7574167998389818</v>
      </c>
      <c r="BE18" s="75">
        <v>5.5862611526956476</v>
      </c>
      <c r="BF18" s="75">
        <v>5.3114364743613534</v>
      </c>
      <c r="BG18" s="75">
        <v>5.2008756922926951</v>
      </c>
      <c r="BH18" s="75">
        <v>5.0918962775490604</v>
      </c>
      <c r="BI18" s="75">
        <v>5.1063674949795921</v>
      </c>
      <c r="BJ18" s="75">
        <v>5.2016820938600574</v>
      </c>
      <c r="BK18" s="75">
        <v>5.279667334830827</v>
      </c>
      <c r="BL18" s="75">
        <v>5.2718815687611515</v>
      </c>
    </row>
    <row r="19" spans="1:64" s="59" customFormat="1" ht="17.100000000000001" customHeight="1" x14ac:dyDescent="0.2">
      <c r="A19" s="57" t="s">
        <v>98</v>
      </c>
      <c r="B19" s="63" t="e">
        <v>#DIV/0!</v>
      </c>
      <c r="C19" s="63" t="e">
        <v>#DIV/0!</v>
      </c>
      <c r="D19" s="63">
        <v>43.506046901413626</v>
      </c>
      <c r="E19" s="63">
        <v>43.04471135003849</v>
      </c>
      <c r="F19" s="63">
        <v>42.373807777642718</v>
      </c>
      <c r="G19" s="63">
        <v>42.372858527268839</v>
      </c>
      <c r="H19" s="63">
        <v>36.601869637321975</v>
      </c>
      <c r="I19" s="63">
        <v>38.289974031554799</v>
      </c>
      <c r="J19" s="63">
        <v>42.683480718083558</v>
      </c>
      <c r="K19" s="63">
        <v>43.739387157364142</v>
      </c>
      <c r="L19" s="63">
        <v>44.420296194398659</v>
      </c>
      <c r="M19" s="63">
        <v>43.367790747195535</v>
      </c>
      <c r="N19" s="63">
        <v>41.593303099551086</v>
      </c>
      <c r="O19" s="63">
        <v>39.526900258627705</v>
      </c>
      <c r="P19" s="63">
        <v>37.374899960083916</v>
      </c>
      <c r="Q19" s="63">
        <v>37.300312798790657</v>
      </c>
      <c r="R19" s="63">
        <v>40.179078373139419</v>
      </c>
      <c r="S19" s="63">
        <v>44.054243282703247</v>
      </c>
      <c r="T19" s="63">
        <v>47.052020643387465</v>
      </c>
      <c r="U19" s="63">
        <v>47.507181609296097</v>
      </c>
      <c r="V19" s="63">
        <v>43.832224971798432</v>
      </c>
      <c r="W19" s="63">
        <v>34.381576480710592</v>
      </c>
      <c r="X19" s="63">
        <v>3.2804279384253734</v>
      </c>
      <c r="Y19" s="63">
        <v>7.995323699486784</v>
      </c>
      <c r="Z19" s="63">
        <v>46.078557245358809</v>
      </c>
      <c r="AA19" s="63">
        <v>45.453031184811621</v>
      </c>
      <c r="AB19" s="63">
        <v>44.308617112631246</v>
      </c>
      <c r="AC19" s="63">
        <v>44.032099271796014</v>
      </c>
      <c r="AD19" s="63">
        <v>44.303741660914653</v>
      </c>
      <c r="AE19" s="63">
        <v>44.224245031783305</v>
      </c>
      <c r="AF19" s="63">
        <v>43.969081853103056</v>
      </c>
      <c r="AG19" s="63">
        <v>43.969190155447961</v>
      </c>
      <c r="AH19" s="63">
        <v>44.136766828520088</v>
      </c>
      <c r="AI19" s="63">
        <v>44.48361006098245</v>
      </c>
      <c r="AJ19" s="63">
        <v>43.571263532332736</v>
      </c>
      <c r="AK19" s="63">
        <v>43.30075166982926</v>
      </c>
      <c r="AL19" s="63">
        <v>43.149260346727495</v>
      </c>
      <c r="AM19" s="63">
        <v>43.674776170002048</v>
      </c>
      <c r="AN19" s="63">
        <v>44.146689923372804</v>
      </c>
      <c r="AO19" s="63">
        <v>44.134409166369963</v>
      </c>
      <c r="AP19" s="63">
        <v>43.239899384979118</v>
      </c>
      <c r="AQ19" s="63">
        <v>43.211500364828183</v>
      </c>
      <c r="AR19" s="79">
        <v>43.03019911825718</v>
      </c>
      <c r="AS19" s="79">
        <v>42.80016112569654</v>
      </c>
      <c r="AT19" s="79">
        <v>42.710134999850055</v>
      </c>
      <c r="AU19" s="79">
        <v>42.918259638710964</v>
      </c>
      <c r="AV19" s="79">
        <v>43.145172001865618</v>
      </c>
      <c r="AW19" s="79">
        <v>42.86719405253541</v>
      </c>
      <c r="AX19" s="79">
        <v>42.109794073456975</v>
      </c>
      <c r="AY19" s="79">
        <v>41.541816145403558</v>
      </c>
      <c r="AZ19" s="79">
        <v>41.354476774537773</v>
      </c>
      <c r="BA19" s="79">
        <v>41.614741285500244</v>
      </c>
      <c r="BB19" s="79">
        <v>41.855705315485416</v>
      </c>
      <c r="BC19" s="79">
        <v>41.755294843852042</v>
      </c>
      <c r="BD19" s="79">
        <v>41.481407290328633</v>
      </c>
      <c r="BE19" s="79">
        <v>41.407913265159969</v>
      </c>
      <c r="BF19" s="79">
        <v>41.4185448726004</v>
      </c>
      <c r="BG19" s="79">
        <v>41.264841732726232</v>
      </c>
      <c r="BH19" s="79">
        <v>42.175798130839425</v>
      </c>
      <c r="BI19" s="79">
        <v>42.320377988115411</v>
      </c>
      <c r="BJ19" s="79">
        <v>42.282901468947863</v>
      </c>
      <c r="BK19" s="79">
        <v>41.865650381890255</v>
      </c>
      <c r="BL19" s="79">
        <v>41.316117090136906</v>
      </c>
    </row>
    <row r="20" spans="1:64" s="19" customFormat="1" ht="17.100000000000001" customHeight="1" x14ac:dyDescent="0.2">
      <c r="A20" s="41" t="s">
        <v>73</v>
      </c>
      <c r="B20" s="36" t="e">
        <v>#DIV/0!</v>
      </c>
      <c r="C20" s="36" t="e">
        <v>#DIV/0!</v>
      </c>
      <c r="D20" s="36">
        <v>12.853251431730248</v>
      </c>
      <c r="E20" s="36">
        <v>11.42188537969405</v>
      </c>
      <c r="F20" s="36">
        <v>10.730024728243642</v>
      </c>
      <c r="G20" s="36">
        <v>11.297558404244802</v>
      </c>
      <c r="H20" s="36">
        <v>9.737165478006423</v>
      </c>
      <c r="I20" s="36">
        <v>9.9346921405153612</v>
      </c>
      <c r="J20" s="36">
        <v>9.3142231876100805</v>
      </c>
      <c r="K20" s="36">
        <v>9.8627241559497278</v>
      </c>
      <c r="L20" s="36">
        <v>10.750674024576597</v>
      </c>
      <c r="M20" s="36">
        <v>10.673124615248664</v>
      </c>
      <c r="N20" s="36">
        <v>9.7121190073634018</v>
      </c>
      <c r="O20" s="36">
        <v>7.9515324312222315</v>
      </c>
      <c r="P20" s="36">
        <v>6.1259047073338593</v>
      </c>
      <c r="Q20" s="36">
        <v>5.5753456220970659</v>
      </c>
      <c r="R20" s="36">
        <v>6.3839063094251083</v>
      </c>
      <c r="S20" s="36">
        <v>7.1846804587233182</v>
      </c>
      <c r="T20" s="36">
        <v>7.8587704612319245</v>
      </c>
      <c r="U20" s="36">
        <v>8.9056342299458535</v>
      </c>
      <c r="V20" s="36">
        <v>9.7418289914136587</v>
      </c>
      <c r="W20" s="36">
        <v>11.675870791015102</v>
      </c>
      <c r="X20" s="36">
        <v>15.390572941087077</v>
      </c>
      <c r="Y20" s="36">
        <v>13.159212872857756</v>
      </c>
      <c r="Z20" s="36">
        <v>7.5456441665358778</v>
      </c>
      <c r="AA20" s="36">
        <v>7.982643137605379</v>
      </c>
      <c r="AB20" s="36">
        <v>8.7087963874928551</v>
      </c>
      <c r="AC20" s="36">
        <v>9.0806857864992185</v>
      </c>
      <c r="AD20" s="36">
        <v>8.8339436712948167</v>
      </c>
      <c r="AE20" s="36">
        <v>8.4340746738914536</v>
      </c>
      <c r="AF20" s="36">
        <v>8.0923212887655716</v>
      </c>
      <c r="AG20" s="36">
        <v>7.5891682351136192</v>
      </c>
      <c r="AH20" s="36">
        <v>7.1817104699626277</v>
      </c>
      <c r="AI20" s="36">
        <v>7.6110898342252806</v>
      </c>
      <c r="AJ20" s="36">
        <v>8.4465892461592276</v>
      </c>
      <c r="AK20" s="36">
        <v>9.0848457959759799</v>
      </c>
      <c r="AL20" s="36">
        <v>9.2241317249049768</v>
      </c>
      <c r="AM20" s="36">
        <v>9.2979697145221376</v>
      </c>
      <c r="AN20" s="36">
        <v>9.1749029462294622</v>
      </c>
      <c r="AO20" s="36">
        <v>9.1274476304057846</v>
      </c>
      <c r="AP20" s="36">
        <v>9.2237150771362177</v>
      </c>
      <c r="AQ20" s="36">
        <v>9.2525868367045021</v>
      </c>
      <c r="AR20" s="75">
        <v>8.9609622496342141</v>
      </c>
      <c r="AS20" s="75">
        <v>8.7933075787606985</v>
      </c>
      <c r="AT20" s="75">
        <v>8.611941692164006</v>
      </c>
      <c r="AU20" s="75">
        <v>8.3343750606772335</v>
      </c>
      <c r="AV20" s="75">
        <v>8.3797946901615816</v>
      </c>
      <c r="AW20" s="75">
        <v>8.4663397853489162</v>
      </c>
      <c r="AX20" s="75">
        <v>8.2333671170830449</v>
      </c>
      <c r="AY20" s="75">
        <v>8.0222813336360268</v>
      </c>
      <c r="AZ20" s="75">
        <v>8.0647313394894784</v>
      </c>
      <c r="BA20" s="75">
        <v>8.052710908615909</v>
      </c>
      <c r="BB20" s="75">
        <v>7.8653104890792758</v>
      </c>
      <c r="BC20" s="75">
        <v>7.6101774588449596</v>
      </c>
      <c r="BD20" s="75">
        <v>7.5391880198460752</v>
      </c>
      <c r="BE20" s="75">
        <v>7.9567710447661613</v>
      </c>
      <c r="BF20" s="75">
        <v>8.6644207495688299</v>
      </c>
      <c r="BG20" s="75">
        <v>9.1577578691374484</v>
      </c>
      <c r="BH20" s="75">
        <v>9.0255610024498676</v>
      </c>
      <c r="BI20" s="75">
        <v>8.8512884011156121</v>
      </c>
      <c r="BJ20" s="75">
        <v>9.0242208842481499</v>
      </c>
      <c r="BK20" s="75">
        <v>9.7918306596238356</v>
      </c>
      <c r="BL20" s="75">
        <v>10.634673532058201</v>
      </c>
    </row>
    <row r="21" spans="1:64" s="19" customFormat="1" ht="17.100000000000001" customHeight="1" x14ac:dyDescent="0.2">
      <c r="A21" s="41" t="s">
        <v>74</v>
      </c>
      <c r="B21" s="36" t="e">
        <v>#DIV/0!</v>
      </c>
      <c r="C21" s="36" t="e">
        <v>#DIV/0!</v>
      </c>
      <c r="D21" s="36">
        <v>3.2016725395584054</v>
      </c>
      <c r="E21" s="36">
        <v>3.2496629750247101</v>
      </c>
      <c r="F21" s="36">
        <v>3.2472596080791485</v>
      </c>
      <c r="G21" s="36">
        <v>3.2525393116698096</v>
      </c>
      <c r="H21" s="36">
        <v>2.6440837490526534</v>
      </c>
      <c r="I21" s="36">
        <v>2.6399179663971455</v>
      </c>
      <c r="J21" s="36">
        <v>2.5143699464986455</v>
      </c>
      <c r="K21" s="36">
        <v>2.4976834176616851</v>
      </c>
      <c r="L21" s="36">
        <v>2.4625760668403851</v>
      </c>
      <c r="M21" s="36">
        <v>2.5377476637173451</v>
      </c>
      <c r="N21" s="36">
        <v>2.7288523992826819</v>
      </c>
      <c r="O21" s="36">
        <v>2.93521439233007</v>
      </c>
      <c r="P21" s="36">
        <v>3.0953443989861551</v>
      </c>
      <c r="Q21" s="36">
        <v>3.1113340479656899</v>
      </c>
      <c r="R21" s="36">
        <v>2.9445548329255447</v>
      </c>
      <c r="S21" s="36">
        <v>2.8102365321098031</v>
      </c>
      <c r="T21" s="36">
        <v>2.8439139863218648</v>
      </c>
      <c r="U21" s="36">
        <v>2.9904624661428425</v>
      </c>
      <c r="V21" s="36">
        <v>3.0521993078244094</v>
      </c>
      <c r="W21" s="36">
        <v>3.7720010200991161</v>
      </c>
      <c r="X21" s="36">
        <v>5.6957751010223721</v>
      </c>
      <c r="Y21" s="36">
        <v>5.4002985157306327</v>
      </c>
      <c r="Z21" s="36">
        <v>3.1091323240004085</v>
      </c>
      <c r="AA21" s="36">
        <v>3.0553685793248264</v>
      </c>
      <c r="AB21" s="36">
        <v>3.033680839465895</v>
      </c>
      <c r="AC21" s="36">
        <v>3.0902603453323749</v>
      </c>
      <c r="AD21" s="36">
        <v>3.2098415431303353</v>
      </c>
      <c r="AE21" s="36">
        <v>3.3082092989600924</v>
      </c>
      <c r="AF21" s="36">
        <v>3.3973409797051413</v>
      </c>
      <c r="AG21" s="36">
        <v>3.4987582672189634</v>
      </c>
      <c r="AH21" s="36">
        <v>3.5718488920127198</v>
      </c>
      <c r="AI21" s="36">
        <v>3.5276617883657364</v>
      </c>
      <c r="AJ21" s="36">
        <v>3.3633167408372371</v>
      </c>
      <c r="AK21" s="36">
        <v>3.3202037879434552</v>
      </c>
      <c r="AL21" s="36">
        <v>3.3288497504990682</v>
      </c>
      <c r="AM21" s="36">
        <v>3.3823181703504241</v>
      </c>
      <c r="AN21" s="36">
        <v>3.4307044872976373</v>
      </c>
      <c r="AO21" s="36">
        <v>3.4512698153621924</v>
      </c>
      <c r="AP21" s="36">
        <v>3.4035901622925913</v>
      </c>
      <c r="AQ21" s="36">
        <v>3.4260686693131288</v>
      </c>
      <c r="AR21" s="75">
        <v>3.3812630579830922</v>
      </c>
      <c r="AS21" s="75">
        <v>3.336862488200353</v>
      </c>
      <c r="AT21" s="75">
        <v>3.3887710313159998</v>
      </c>
      <c r="AU21" s="75">
        <v>3.537809725465122</v>
      </c>
      <c r="AV21" s="75">
        <v>3.5453064680491004</v>
      </c>
      <c r="AW21" s="75">
        <v>3.4058518929023944</v>
      </c>
      <c r="AX21" s="75">
        <v>3.2361423699678795</v>
      </c>
      <c r="AY21" s="75">
        <v>3.1507998959162378</v>
      </c>
      <c r="AZ21" s="75">
        <v>3.1545153761782623</v>
      </c>
      <c r="BA21" s="75">
        <v>3.1349609463562627</v>
      </c>
      <c r="BB21" s="75">
        <v>3.071843817292081</v>
      </c>
      <c r="BC21" s="75">
        <v>3.0573669982891913</v>
      </c>
      <c r="BD21" s="75">
        <v>3.1121388064164361</v>
      </c>
      <c r="BE21" s="75">
        <v>3.1481224182820489</v>
      </c>
      <c r="BF21" s="75">
        <v>3.1835532893865031</v>
      </c>
      <c r="BG21" s="75">
        <v>3.225077684093411</v>
      </c>
      <c r="BH21" s="75">
        <v>3.349363082915525</v>
      </c>
      <c r="BI21" s="75">
        <v>3.6721347180577686</v>
      </c>
      <c r="BJ21" s="75">
        <v>3.8263082071434251</v>
      </c>
      <c r="BK21" s="75">
        <v>3.6541572811978202</v>
      </c>
      <c r="BL21" s="75">
        <v>3.4025901190771668</v>
      </c>
    </row>
    <row r="22" spans="1:64" s="19" customFormat="1" ht="17.100000000000001" customHeight="1" x14ac:dyDescent="0.2">
      <c r="A22" s="41" t="s">
        <v>75</v>
      </c>
      <c r="B22" s="36" t="e">
        <v>#DIV/0!</v>
      </c>
      <c r="C22" s="36" t="e">
        <v>#DIV/0!</v>
      </c>
      <c r="D22" s="36">
        <v>2.7284286110799187</v>
      </c>
      <c r="E22" s="36">
        <v>2.4833344626785712</v>
      </c>
      <c r="F22" s="36">
        <v>2.2789221697859916</v>
      </c>
      <c r="G22" s="36">
        <v>2.3502117491290662</v>
      </c>
      <c r="H22" s="36">
        <v>2.1191317337553852</v>
      </c>
      <c r="I22" s="36">
        <v>2.30050029517612</v>
      </c>
      <c r="J22" s="36">
        <v>2.2095619196466467</v>
      </c>
      <c r="K22" s="36">
        <v>2.0941000942123238</v>
      </c>
      <c r="L22" s="36">
        <v>1.9956137481881797</v>
      </c>
      <c r="M22" s="36">
        <v>2.057915482144419</v>
      </c>
      <c r="N22" s="36">
        <v>2.238142748472129</v>
      </c>
      <c r="O22" s="36">
        <v>2.4057961041268587</v>
      </c>
      <c r="P22" s="36">
        <v>2.5773755646865975</v>
      </c>
      <c r="Q22" s="36">
        <v>2.5754066813721743</v>
      </c>
      <c r="R22" s="36">
        <v>2.4523090347104866</v>
      </c>
      <c r="S22" s="36">
        <v>2.3986977088087214</v>
      </c>
      <c r="T22" s="36">
        <v>2.3989158472796848</v>
      </c>
      <c r="U22" s="36">
        <v>2.469021084432141</v>
      </c>
      <c r="V22" s="36">
        <v>2.5892303454470533</v>
      </c>
      <c r="W22" s="36">
        <v>3.2764365639234336</v>
      </c>
      <c r="X22" s="36">
        <v>4.9202754944904452</v>
      </c>
      <c r="Y22" s="36">
        <v>4.8280132682025068</v>
      </c>
      <c r="Z22" s="36">
        <v>2.8393010073972476</v>
      </c>
      <c r="AA22" s="36">
        <v>2.7159904939957578</v>
      </c>
      <c r="AB22" s="36">
        <v>2.5456316128475507</v>
      </c>
      <c r="AC22" s="36">
        <v>2.4533767925702632</v>
      </c>
      <c r="AD22" s="36">
        <v>2.3936618073840736</v>
      </c>
      <c r="AE22" s="36">
        <v>2.3683636032629334</v>
      </c>
      <c r="AF22" s="36">
        <v>2.3954757729015852</v>
      </c>
      <c r="AG22" s="36">
        <v>2.5253936350644191</v>
      </c>
      <c r="AH22" s="36">
        <v>2.6817997744859907</v>
      </c>
      <c r="AI22" s="36">
        <v>2.7861682656772033</v>
      </c>
      <c r="AJ22" s="36">
        <v>2.8148871635829482</v>
      </c>
      <c r="AK22" s="36">
        <v>2.9025159073273796</v>
      </c>
      <c r="AL22" s="36">
        <v>2.9886464272287458</v>
      </c>
      <c r="AM22" s="36">
        <v>3.1248271459560728</v>
      </c>
      <c r="AN22" s="36">
        <v>3.2107452253390365</v>
      </c>
      <c r="AO22" s="36">
        <v>3.1373861601162316</v>
      </c>
      <c r="AP22" s="36">
        <v>2.9556793098556366</v>
      </c>
      <c r="AQ22" s="36">
        <v>2.9323179173782128</v>
      </c>
      <c r="AR22" s="75">
        <v>2.9308339773431857</v>
      </c>
      <c r="AS22" s="75">
        <v>2.8722020824622225</v>
      </c>
      <c r="AT22" s="75">
        <v>2.8114619059860892</v>
      </c>
      <c r="AU22" s="75">
        <v>2.9059246958004277</v>
      </c>
      <c r="AV22" s="75">
        <v>3.0095530767464518</v>
      </c>
      <c r="AW22" s="75">
        <v>2.9507038906031693</v>
      </c>
      <c r="AX22" s="75">
        <v>2.7239807891702288</v>
      </c>
      <c r="AY22" s="75">
        <v>2.4641783376482915</v>
      </c>
      <c r="AZ22" s="75">
        <v>2.2522253454569525</v>
      </c>
      <c r="BA22" s="75">
        <v>2.3189549964391585</v>
      </c>
      <c r="BB22" s="75">
        <v>2.494780022505835</v>
      </c>
      <c r="BC22" s="75">
        <v>2.4550919399091464</v>
      </c>
      <c r="BD22" s="75">
        <v>2.3156433955618909</v>
      </c>
      <c r="BE22" s="75">
        <v>2.193775810887268</v>
      </c>
      <c r="BF22" s="75">
        <v>2.0666031405414365</v>
      </c>
      <c r="BG22" s="75">
        <v>2.0017080947395089</v>
      </c>
      <c r="BH22" s="75">
        <v>2.0263357055245121</v>
      </c>
      <c r="BI22" s="75">
        <v>2.080444830024744</v>
      </c>
      <c r="BJ22" s="75">
        <v>2.2397278864483736</v>
      </c>
      <c r="BK22" s="75">
        <v>2.3717722494035152</v>
      </c>
      <c r="BL22" s="75">
        <v>2.4426812719282283</v>
      </c>
    </row>
    <row r="23" spans="1:64" s="19" customFormat="1" ht="17.100000000000001" customHeight="1" x14ac:dyDescent="0.2">
      <c r="A23" s="41" t="s">
        <v>76</v>
      </c>
      <c r="B23" s="36" t="e">
        <v>#DIV/0!</v>
      </c>
      <c r="C23" s="36" t="e">
        <v>#DIV/0!</v>
      </c>
      <c r="D23" s="36">
        <v>-0.15693712991778891</v>
      </c>
      <c r="E23" s="36">
        <v>-0.10716251285553609</v>
      </c>
      <c r="F23" s="36">
        <v>1.0399165456863306E-2</v>
      </c>
      <c r="G23" s="36">
        <v>0.32416277560660844</v>
      </c>
      <c r="H23" s="36">
        <v>0.58141853624462714</v>
      </c>
      <c r="I23" s="36">
        <v>0.83211434765312864</v>
      </c>
      <c r="J23" s="36">
        <v>0.91067884165075019</v>
      </c>
      <c r="K23" s="36">
        <v>0.96321087483610779</v>
      </c>
      <c r="L23" s="36">
        <v>0.95710650266681552</v>
      </c>
      <c r="M23" s="36">
        <v>0.95650794343103329</v>
      </c>
      <c r="N23" s="36">
        <v>1.0608772015518166</v>
      </c>
      <c r="O23" s="36">
        <v>1.1951790983376973</v>
      </c>
      <c r="P23" s="36">
        <v>1.3215073927005403</v>
      </c>
      <c r="Q23" s="36">
        <v>1.4368768292309118</v>
      </c>
      <c r="R23" s="36">
        <v>1.5089297362280147</v>
      </c>
      <c r="S23" s="36">
        <v>1.490758151420843</v>
      </c>
      <c r="T23" s="36">
        <v>1.5049512891794661</v>
      </c>
      <c r="U23" s="36">
        <v>1.7079952028560372</v>
      </c>
      <c r="V23" s="36">
        <v>1.9598997318673435</v>
      </c>
      <c r="W23" s="36">
        <v>2.6190488207056917</v>
      </c>
      <c r="X23" s="36">
        <v>4.1251258042534431</v>
      </c>
      <c r="Y23" s="36">
        <v>3.9277673229262087</v>
      </c>
      <c r="Z23" s="36">
        <v>2.1658979111410295</v>
      </c>
      <c r="AA23" s="36">
        <v>2.0149430387497098</v>
      </c>
      <c r="AB23" s="36">
        <v>1.9147107464626425</v>
      </c>
      <c r="AC23" s="36">
        <v>1.8729673565228744</v>
      </c>
      <c r="AD23" s="36">
        <v>1.8969365925965858</v>
      </c>
      <c r="AE23" s="36">
        <v>1.991237270150962</v>
      </c>
      <c r="AF23" s="36">
        <v>2.1626057711821178</v>
      </c>
      <c r="AG23" s="36">
        <v>2.2727577414951021</v>
      </c>
      <c r="AH23" s="36">
        <v>2.2666182331806275</v>
      </c>
      <c r="AI23" s="36">
        <v>2.2464491550580834</v>
      </c>
      <c r="AJ23" s="36">
        <v>2.1457838449956443</v>
      </c>
      <c r="AK23" s="36">
        <v>2.0441465927879059</v>
      </c>
      <c r="AL23" s="36">
        <v>1.9057812300739101</v>
      </c>
      <c r="AM23" s="36">
        <v>1.7411826587272794</v>
      </c>
      <c r="AN23" s="36">
        <v>1.6018525556690681</v>
      </c>
      <c r="AO23" s="36">
        <v>1.5835652288080124</v>
      </c>
      <c r="AP23" s="36">
        <v>1.6377501954316118</v>
      </c>
      <c r="AQ23" s="36">
        <v>1.7146326184820755</v>
      </c>
      <c r="AR23" s="75">
        <v>1.7651429193762354</v>
      </c>
      <c r="AS23" s="75">
        <v>1.7984543393126984</v>
      </c>
      <c r="AT23" s="75">
        <v>1.8243980134757853</v>
      </c>
      <c r="AU23" s="75">
        <v>1.856023227668349</v>
      </c>
      <c r="AV23" s="75">
        <v>1.877677893984026</v>
      </c>
      <c r="AW23" s="75">
        <v>1.8248706547583482</v>
      </c>
      <c r="AX23" s="75">
        <v>1.7183695893875244</v>
      </c>
      <c r="AY23" s="75">
        <v>1.6605815065564304</v>
      </c>
      <c r="AZ23" s="75">
        <v>1.6859848518062062</v>
      </c>
      <c r="BA23" s="75">
        <v>1.7656468738612752</v>
      </c>
      <c r="BB23" s="75">
        <v>1.8413662772938357</v>
      </c>
      <c r="BC23" s="75">
        <v>1.8625483017422557</v>
      </c>
      <c r="BD23" s="75">
        <v>1.8026794906429757</v>
      </c>
      <c r="BE23" s="75">
        <v>1.7205091111352033</v>
      </c>
      <c r="BF23" s="75">
        <v>1.6604665967647136</v>
      </c>
      <c r="BG23" s="75">
        <v>1.5858751373779896</v>
      </c>
      <c r="BH23" s="75">
        <v>1.4829760110730026</v>
      </c>
      <c r="BI23" s="75">
        <v>1.4767725418347371</v>
      </c>
      <c r="BJ23" s="75">
        <v>1.5335759670201365</v>
      </c>
      <c r="BK23" s="75">
        <v>1.627489798611238</v>
      </c>
      <c r="BL23" s="75">
        <v>1.7322494747419002</v>
      </c>
    </row>
    <row r="24" spans="1:64" s="19" customFormat="1" ht="17.100000000000001" customHeight="1" x14ac:dyDescent="0.2">
      <c r="A24" s="41" t="s">
        <v>77</v>
      </c>
      <c r="B24" s="36" t="e">
        <v>#DIV/0!</v>
      </c>
      <c r="C24" s="36" t="e">
        <v>#DIV/0!</v>
      </c>
      <c r="D24" s="36">
        <v>2.1992044160651711</v>
      </c>
      <c r="E24" s="36">
        <v>2.3953627349610822</v>
      </c>
      <c r="F24" s="36">
        <v>2.3301450894067952</v>
      </c>
      <c r="G24" s="36">
        <v>1.9869479354769546</v>
      </c>
      <c r="H24" s="36">
        <v>1.4761785736196249</v>
      </c>
      <c r="I24" s="36">
        <v>1.5621975316593502</v>
      </c>
      <c r="J24" s="36">
        <v>1.579132453830721</v>
      </c>
      <c r="K24" s="36">
        <v>1.6619247382248441</v>
      </c>
      <c r="L24" s="36">
        <v>1.7178077945511219</v>
      </c>
      <c r="M24" s="36">
        <v>1.6516069604396184</v>
      </c>
      <c r="N24" s="36">
        <v>1.6551945052653287</v>
      </c>
      <c r="O24" s="36">
        <v>1.7780662652400729</v>
      </c>
      <c r="P24" s="36">
        <v>1.8072889403338295</v>
      </c>
      <c r="Q24" s="36">
        <v>1.7090577374086282</v>
      </c>
      <c r="R24" s="36">
        <v>1.6331537168175358</v>
      </c>
      <c r="S24" s="36">
        <v>1.5888927082023996</v>
      </c>
      <c r="T24" s="36">
        <v>1.6036422016630347</v>
      </c>
      <c r="U24" s="36">
        <v>1.7352718925193511</v>
      </c>
      <c r="V24" s="36">
        <v>1.8458330965056657</v>
      </c>
      <c r="W24" s="36">
        <v>2.3593935685087279</v>
      </c>
      <c r="X24" s="36">
        <v>3.743056484027909</v>
      </c>
      <c r="Y24" s="36">
        <v>3.8536835458317089</v>
      </c>
      <c r="Z24" s="36">
        <v>2.3724032335583045</v>
      </c>
      <c r="AA24" s="36">
        <v>2.443238464737628</v>
      </c>
      <c r="AB24" s="36">
        <v>2.5189037162458212</v>
      </c>
      <c r="AC24" s="36">
        <v>2.5399128416568</v>
      </c>
      <c r="AD24" s="36">
        <v>2.4902233803092026</v>
      </c>
      <c r="AE24" s="36">
        <v>2.5359406947709413</v>
      </c>
      <c r="AF24" s="36">
        <v>2.6922544564236062</v>
      </c>
      <c r="AG24" s="36">
        <v>2.8678259645473774</v>
      </c>
      <c r="AH24" s="36">
        <v>2.950842709944117</v>
      </c>
      <c r="AI24" s="36">
        <v>2.9011875499629678</v>
      </c>
      <c r="AJ24" s="36">
        <v>2.6437181037621675</v>
      </c>
      <c r="AK24" s="36">
        <v>2.5745986277375938</v>
      </c>
      <c r="AL24" s="36">
        <v>2.6342417054286487</v>
      </c>
      <c r="AM24" s="36">
        <v>2.6687177350407763</v>
      </c>
      <c r="AN24" s="36">
        <v>2.6679380371888115</v>
      </c>
      <c r="AO24" s="36">
        <v>2.6301408694247996</v>
      </c>
      <c r="AP24" s="36">
        <v>2.5074155589591149</v>
      </c>
      <c r="AQ24" s="36">
        <v>2.411412691739995</v>
      </c>
      <c r="AR24" s="75">
        <v>2.407228079554157</v>
      </c>
      <c r="AS24" s="75">
        <v>2.4877023413944443</v>
      </c>
      <c r="AT24" s="75">
        <v>2.6897128492145534</v>
      </c>
      <c r="AU24" s="75">
        <v>2.86521761022717</v>
      </c>
      <c r="AV24" s="75">
        <v>2.9770889230181803</v>
      </c>
      <c r="AW24" s="75">
        <v>2.9408304944852222</v>
      </c>
      <c r="AX24" s="75">
        <v>2.9144270504198015</v>
      </c>
      <c r="AY24" s="75">
        <v>2.9739135320391865</v>
      </c>
      <c r="AZ24" s="75">
        <v>2.9227666489169724</v>
      </c>
      <c r="BA24" s="75">
        <v>2.7841497330240084</v>
      </c>
      <c r="BB24" s="75">
        <v>2.6942747104077003</v>
      </c>
      <c r="BC24" s="75">
        <v>2.7228584335499191</v>
      </c>
      <c r="BD24" s="75">
        <v>2.7684722561980872</v>
      </c>
      <c r="BE24" s="75">
        <v>2.8636976638033271</v>
      </c>
      <c r="BF24" s="75">
        <v>2.870228127667128</v>
      </c>
      <c r="BG24" s="75">
        <v>2.844269900291895</v>
      </c>
      <c r="BH24" s="75">
        <v>2.867858598466329</v>
      </c>
      <c r="BI24" s="75">
        <v>3.0227115823088915</v>
      </c>
      <c r="BJ24" s="75">
        <v>3.0411856245161699</v>
      </c>
      <c r="BK24" s="75">
        <v>2.9239960691316886</v>
      </c>
      <c r="BL24" s="75">
        <v>2.8102957739055223</v>
      </c>
    </row>
    <row r="25" spans="1:64" s="19" customFormat="1" ht="17.100000000000001" customHeight="1" x14ac:dyDescent="0.2">
      <c r="A25" s="41" t="s">
        <v>20</v>
      </c>
      <c r="B25" s="36" t="e">
        <v>#DIV/0!</v>
      </c>
      <c r="C25" s="36" t="e">
        <v>#DIV/0!</v>
      </c>
      <c r="D25" s="36">
        <v>8.5451031678278859</v>
      </c>
      <c r="E25" s="36">
        <v>8.2736376743994242</v>
      </c>
      <c r="F25" s="36">
        <v>7.7357332257280476</v>
      </c>
      <c r="G25" s="36">
        <v>7.3076686434980971</v>
      </c>
      <c r="H25" s="36">
        <v>5.8525785627963662</v>
      </c>
      <c r="I25" s="36">
        <v>5.9839143428647139</v>
      </c>
      <c r="J25" s="36">
        <v>5.7969990254204502</v>
      </c>
      <c r="K25" s="36">
        <v>5.7754954524827644</v>
      </c>
      <c r="L25" s="36">
        <v>5.5575865869219117</v>
      </c>
      <c r="M25" s="36">
        <v>5.3279081762648737</v>
      </c>
      <c r="N25" s="36">
        <v>5.2601088057550696</v>
      </c>
      <c r="O25" s="36">
        <v>5.3516015173851468</v>
      </c>
      <c r="P25" s="36">
        <v>5.5786942479501143</v>
      </c>
      <c r="Q25" s="36">
        <v>5.6881702291495921</v>
      </c>
      <c r="R25" s="36">
        <v>5.6412677953282975</v>
      </c>
      <c r="S25" s="36">
        <v>5.5187738382461609</v>
      </c>
      <c r="T25" s="36">
        <v>5.4435384815810162</v>
      </c>
      <c r="U25" s="36">
        <v>5.6224679618760725</v>
      </c>
      <c r="V25" s="36">
        <v>5.7790611036311352</v>
      </c>
      <c r="W25" s="36">
        <v>7.0668755167636963</v>
      </c>
      <c r="X25" s="36">
        <v>10.603926173319284</v>
      </c>
      <c r="Y25" s="36">
        <v>10.234101547525572</v>
      </c>
      <c r="Z25" s="36">
        <v>5.9163278229427814</v>
      </c>
      <c r="AA25" s="36">
        <v>5.8575765937395765</v>
      </c>
      <c r="AB25" s="36">
        <v>5.9314300841107572</v>
      </c>
      <c r="AC25" s="36">
        <v>5.9685608251807913</v>
      </c>
      <c r="AD25" s="36">
        <v>5.9728443110198075</v>
      </c>
      <c r="AE25" s="36">
        <v>6.0680383591510738</v>
      </c>
      <c r="AF25" s="36">
        <v>6.176047121250261</v>
      </c>
      <c r="AG25" s="36">
        <v>6.3130546108553256</v>
      </c>
      <c r="AH25" s="36">
        <v>6.5006764514509232</v>
      </c>
      <c r="AI25" s="36">
        <v>6.5113924403526049</v>
      </c>
      <c r="AJ25" s="36">
        <v>6.1375057377635329</v>
      </c>
      <c r="AK25" s="36">
        <v>5.9606736901122526</v>
      </c>
      <c r="AL25" s="36">
        <v>5.9189474231764354</v>
      </c>
      <c r="AM25" s="36">
        <v>5.9938265721605255</v>
      </c>
      <c r="AN25" s="36">
        <v>6.1614640238842311</v>
      </c>
      <c r="AO25" s="36">
        <v>6.2733492511057127</v>
      </c>
      <c r="AP25" s="36">
        <v>6.1494370047811948</v>
      </c>
      <c r="AQ25" s="36">
        <v>6.1790414382434111</v>
      </c>
      <c r="AR25" s="75">
        <v>6.2948067183413547</v>
      </c>
      <c r="AS25" s="75">
        <v>6.3446629833018742</v>
      </c>
      <c r="AT25" s="75">
        <v>6.2495111327753952</v>
      </c>
      <c r="AU25" s="75">
        <v>6.1087153931218747</v>
      </c>
      <c r="AV25" s="75">
        <v>6.0044531879341783</v>
      </c>
      <c r="AW25" s="75">
        <v>6.0901863716258831</v>
      </c>
      <c r="AX25" s="75">
        <v>6.3270687174876299</v>
      </c>
      <c r="AY25" s="75">
        <v>6.4438517887682787</v>
      </c>
      <c r="AZ25" s="75">
        <v>6.3364903000663313</v>
      </c>
      <c r="BA25" s="75">
        <v>6.2176229243223684</v>
      </c>
      <c r="BB25" s="75">
        <v>6.2147892716625774</v>
      </c>
      <c r="BC25" s="75">
        <v>6.2879176201445262</v>
      </c>
      <c r="BD25" s="75">
        <v>6.3526862257157566</v>
      </c>
      <c r="BE25" s="75">
        <v>6.3009561825412757</v>
      </c>
      <c r="BF25" s="75">
        <v>6.1947611015046489</v>
      </c>
      <c r="BG25" s="75">
        <v>6.139793074297061</v>
      </c>
      <c r="BH25" s="75">
        <v>6.0765583928694733</v>
      </c>
      <c r="BI25" s="75">
        <v>6.1318025583519482</v>
      </c>
      <c r="BJ25" s="75">
        <v>6.0469745154046919</v>
      </c>
      <c r="BK25" s="75">
        <v>5.8883544186840933</v>
      </c>
      <c r="BL25" s="75">
        <v>5.7416353489779421</v>
      </c>
    </row>
    <row r="26" spans="1:64" s="19" customFormat="1" ht="17.100000000000001" customHeight="1" x14ac:dyDescent="0.2">
      <c r="A26" s="41" t="s">
        <v>79</v>
      </c>
      <c r="B26" s="36" t="e">
        <v>#DIV/0!</v>
      </c>
      <c r="C26" s="36" t="e">
        <v>#DIV/0!</v>
      </c>
      <c r="D26" s="36">
        <v>-1.3384821940208373</v>
      </c>
      <c r="E26" s="36">
        <v>-0.33614288581249469</v>
      </c>
      <c r="F26" s="36">
        <v>0.46923225299790566</v>
      </c>
      <c r="G26" s="36">
        <v>0.90323529573126082</v>
      </c>
      <c r="H26" s="36">
        <v>1.1572297215930558</v>
      </c>
      <c r="I26" s="36">
        <v>1.7171226787911724</v>
      </c>
      <c r="J26" s="36">
        <v>6.825510317802026</v>
      </c>
      <c r="K26" s="36">
        <v>6.6870836231212722</v>
      </c>
      <c r="L26" s="36">
        <v>6.5150999664306344</v>
      </c>
      <c r="M26" s="36">
        <v>5.5621957237591531</v>
      </c>
      <c r="N26" s="36">
        <v>4.5409055700354335</v>
      </c>
      <c r="O26" s="36">
        <v>4.2232880253717662</v>
      </c>
      <c r="P26" s="36">
        <v>4.1014623979225293</v>
      </c>
      <c r="Q26" s="36">
        <v>4.2241084665319253</v>
      </c>
      <c r="R26" s="36">
        <v>4.5468976965214356</v>
      </c>
      <c r="S26" s="36">
        <v>4.3618219893393926</v>
      </c>
      <c r="T26" s="36">
        <v>4.0631145620698765</v>
      </c>
      <c r="U26" s="36">
        <v>3.9403583540730529</v>
      </c>
      <c r="V26" s="36">
        <v>3.6683972740625985</v>
      </c>
      <c r="W26" s="36">
        <v>4.1663501398333285</v>
      </c>
      <c r="X26" s="36">
        <v>6.2604333302595645</v>
      </c>
      <c r="Y26" s="36">
        <v>6.4412818186162113</v>
      </c>
      <c r="Z26" s="36">
        <v>4.0377846759224498</v>
      </c>
      <c r="AA26" s="36">
        <v>3.8055256966887745</v>
      </c>
      <c r="AB26" s="36">
        <v>3.3123565915966782</v>
      </c>
      <c r="AC26" s="36">
        <v>3.0213679298871332</v>
      </c>
      <c r="AD26" s="36">
        <v>2.9026491011238238</v>
      </c>
      <c r="AE26" s="36">
        <v>2.744272552354412</v>
      </c>
      <c r="AF26" s="36">
        <v>2.7611229405702069</v>
      </c>
      <c r="AG26" s="36">
        <v>2.9118735901090305</v>
      </c>
      <c r="AH26" s="36">
        <v>2.8799908620990404</v>
      </c>
      <c r="AI26" s="36">
        <v>2.7072213503248945</v>
      </c>
      <c r="AJ26" s="36">
        <v>2.4468388645291284</v>
      </c>
      <c r="AK26" s="36">
        <v>2.1719300831283692</v>
      </c>
      <c r="AL26" s="36">
        <v>1.9865748608772624</v>
      </c>
      <c r="AM26" s="36">
        <v>2.0388935128409984</v>
      </c>
      <c r="AN26" s="36">
        <v>2.160584155768781</v>
      </c>
      <c r="AO26" s="36">
        <v>2.1832407480414235</v>
      </c>
      <c r="AP26" s="36">
        <v>2.1397170067596649</v>
      </c>
      <c r="AQ26" s="36">
        <v>2.1345033904466453</v>
      </c>
      <c r="AR26" s="75">
        <v>1.9877278764873125</v>
      </c>
      <c r="AS26" s="75">
        <v>1.8930952995870463</v>
      </c>
      <c r="AT26" s="75">
        <v>2.0696464817594786</v>
      </c>
      <c r="AU26" s="75">
        <v>2.3577116392840929</v>
      </c>
      <c r="AV26" s="75">
        <v>2.418219526741582</v>
      </c>
      <c r="AW26" s="75">
        <v>2.1876267743172679</v>
      </c>
      <c r="AX26" s="75">
        <v>1.8681465965457313</v>
      </c>
      <c r="AY26" s="75">
        <v>1.6853070413494653</v>
      </c>
      <c r="AZ26" s="75">
        <v>1.7333643997009958</v>
      </c>
      <c r="BA26" s="75">
        <v>1.9645330069636984</v>
      </c>
      <c r="BB26" s="75">
        <v>2.1443189311076134</v>
      </c>
      <c r="BC26" s="75">
        <v>2.1603148747137859</v>
      </c>
      <c r="BD26" s="75">
        <v>2.0752398424787497</v>
      </c>
      <c r="BE26" s="75">
        <v>1.9379500612007852</v>
      </c>
      <c r="BF26" s="75">
        <v>1.813384855634427</v>
      </c>
      <c r="BG26" s="75">
        <v>1.8369430080763149</v>
      </c>
      <c r="BH26" s="75">
        <v>1.9797958915430034</v>
      </c>
      <c r="BI26" s="75">
        <v>2.1826009307290568</v>
      </c>
      <c r="BJ26" s="75">
        <v>2.1923486241575514</v>
      </c>
      <c r="BK26" s="75">
        <v>1.9001518660096388</v>
      </c>
      <c r="BL26" s="75">
        <v>1.5217609041392546</v>
      </c>
    </row>
    <row r="27" spans="1:64" s="19" customFormat="1" ht="17.100000000000001" customHeight="1" x14ac:dyDescent="0.2">
      <c r="A27" s="41" t="s">
        <v>83</v>
      </c>
      <c r="B27" s="36" t="e">
        <v>#DIV/0!</v>
      </c>
      <c r="C27" s="36" t="e">
        <v>#DIV/0!</v>
      </c>
      <c r="D27" s="36">
        <v>-4.8560517333658487E-2</v>
      </c>
      <c r="E27" s="36">
        <v>-1.2773866996978255E-2</v>
      </c>
      <c r="F27" s="36">
        <v>1.9930956295710591E-2</v>
      </c>
      <c r="G27" s="36">
        <v>2.0051048532095252E-2</v>
      </c>
      <c r="H27" s="36">
        <v>1.5289921993424529</v>
      </c>
      <c r="I27" s="36">
        <v>1.6245843290274182</v>
      </c>
      <c r="J27" s="36">
        <v>1.775862196142717</v>
      </c>
      <c r="K27" s="36">
        <v>2.0738185199043473</v>
      </c>
      <c r="L27" s="36">
        <v>2.3484260451644237</v>
      </c>
      <c r="M27" s="36">
        <v>2.5718920239089633</v>
      </c>
      <c r="N27" s="36">
        <v>2.7282951488784031</v>
      </c>
      <c r="O27" s="36">
        <v>2.7850596734572899</v>
      </c>
      <c r="P27" s="36">
        <v>2.7564872096544031</v>
      </c>
      <c r="Q27" s="36">
        <v>2.5529928148469478</v>
      </c>
      <c r="R27" s="36">
        <v>2.2422186524770833</v>
      </c>
      <c r="S27" s="36">
        <v>1.9738072147060051</v>
      </c>
      <c r="T27" s="36">
        <v>1.8032373672576301</v>
      </c>
      <c r="U27" s="36">
        <v>1.7328467351413794</v>
      </c>
      <c r="V27" s="36">
        <v>1.6588887571625088</v>
      </c>
      <c r="W27" s="36">
        <v>1.9370344798151167</v>
      </c>
      <c r="X27" s="36">
        <v>2.8602329805825502</v>
      </c>
      <c r="Y27" s="36">
        <v>2.8784695037123105</v>
      </c>
      <c r="Z27" s="36">
        <v>1.8757024985842912</v>
      </c>
      <c r="AA27" s="36">
        <v>2.1549154231629197</v>
      </c>
      <c r="AB27" s="36">
        <v>2.4770110426398135</v>
      </c>
      <c r="AC27" s="36">
        <v>2.6955264516949073</v>
      </c>
      <c r="AD27" s="36">
        <v>2.6813020514069761</v>
      </c>
      <c r="AE27" s="36">
        <v>2.4374602318382075</v>
      </c>
      <c r="AF27" s="36">
        <v>2.1011641749645316</v>
      </c>
      <c r="AG27" s="36">
        <v>1.8289175974326328</v>
      </c>
      <c r="AH27" s="36">
        <v>1.6943256444827721</v>
      </c>
      <c r="AI27" s="36">
        <v>1.687121265835968</v>
      </c>
      <c r="AJ27" s="36">
        <v>1.7030319902311912</v>
      </c>
      <c r="AK27" s="36">
        <v>1.7571475830778633</v>
      </c>
      <c r="AL27" s="36">
        <v>1.7743750982915685</v>
      </c>
      <c r="AM27" s="36">
        <v>1.752242232252418</v>
      </c>
      <c r="AN27" s="36">
        <v>1.7032989282531268</v>
      </c>
      <c r="AO27" s="36">
        <v>1.6700050257605279</v>
      </c>
      <c r="AP27" s="36">
        <v>1.6506293948028434</v>
      </c>
      <c r="AQ27" s="36">
        <v>1.6906114110128236</v>
      </c>
      <c r="AR27" s="75">
        <v>1.7353311215103429</v>
      </c>
      <c r="AS27" s="75">
        <v>1.7802511611571685</v>
      </c>
      <c r="AT27" s="75">
        <v>1.8208479159933189</v>
      </c>
      <c r="AU27" s="75">
        <v>1.8439906784850275</v>
      </c>
      <c r="AV27" s="75">
        <v>1.8280594699496304</v>
      </c>
      <c r="AW27" s="75">
        <v>1.788164983268737</v>
      </c>
      <c r="AX27" s="75">
        <v>1.7638929106598915</v>
      </c>
      <c r="AY27" s="75">
        <v>1.7901718035922245</v>
      </c>
      <c r="AZ27" s="75">
        <v>1.8528115028578416</v>
      </c>
      <c r="BA27" s="75">
        <v>1.9066265525820418</v>
      </c>
      <c r="BB27" s="75">
        <v>1.9319600332855049</v>
      </c>
      <c r="BC27" s="75">
        <v>1.9470105768490047</v>
      </c>
      <c r="BD27" s="75">
        <v>1.9620243851173791</v>
      </c>
      <c r="BE27" s="75">
        <v>1.9472796965078543</v>
      </c>
      <c r="BF27" s="75">
        <v>1.9191036423349268</v>
      </c>
      <c r="BG27" s="75">
        <v>1.8957838956208328</v>
      </c>
      <c r="BH27" s="75">
        <v>2.0498437497182982</v>
      </c>
      <c r="BI27" s="75">
        <v>2.0544683465398461</v>
      </c>
      <c r="BJ27" s="75">
        <v>2.0472965638093661</v>
      </c>
      <c r="BK27" s="75">
        <v>1.9763501065318232</v>
      </c>
      <c r="BL27" s="75">
        <v>1.8781185688734887</v>
      </c>
    </row>
    <row r="28" spans="1:64" s="19" customFormat="1" ht="17.100000000000001" customHeight="1" x14ac:dyDescent="0.2">
      <c r="A28" s="41" t="s">
        <v>23</v>
      </c>
      <c r="B28" s="36" t="e">
        <v>#DIV/0!</v>
      </c>
      <c r="C28" s="36" t="e">
        <v>#DIV/0!</v>
      </c>
      <c r="D28" s="36">
        <v>1.5846583506173022</v>
      </c>
      <c r="E28" s="36">
        <v>1.7639317912865036</v>
      </c>
      <c r="F28" s="36">
        <v>1.8440869041128793</v>
      </c>
      <c r="G28" s="36">
        <v>1.798010530260824</v>
      </c>
      <c r="H28" s="36">
        <v>1.431585365560166</v>
      </c>
      <c r="I28" s="36">
        <v>1.5428485489591834</v>
      </c>
      <c r="J28" s="36">
        <v>1.644969011333461</v>
      </c>
      <c r="K28" s="36">
        <v>1.8337987587131228</v>
      </c>
      <c r="L28" s="36">
        <v>1.9411978034215602</v>
      </c>
      <c r="M28" s="36">
        <v>1.9225497720371398</v>
      </c>
      <c r="N28" s="36">
        <v>1.8454698017382249</v>
      </c>
      <c r="O28" s="36">
        <v>1.8065724332645865</v>
      </c>
      <c r="P28" s="36">
        <v>1.8246207051113044</v>
      </c>
      <c r="Q28" s="36">
        <v>1.7691396008467384</v>
      </c>
      <c r="R28" s="36">
        <v>1.661625896993149</v>
      </c>
      <c r="S28" s="36">
        <v>1.5943599553056766</v>
      </c>
      <c r="T28" s="36">
        <v>1.5684190012575194</v>
      </c>
      <c r="U28" s="36">
        <v>1.5820610477149728</v>
      </c>
      <c r="V28" s="36">
        <v>1.5769850171172279</v>
      </c>
      <c r="W28" s="36">
        <v>1.8085588315610097</v>
      </c>
      <c r="X28" s="36">
        <v>2.4563765663080837</v>
      </c>
      <c r="Y28" s="36">
        <v>2.3293970393150167</v>
      </c>
      <c r="Z28" s="36">
        <v>1.4742461592523126</v>
      </c>
      <c r="AA28" s="36">
        <v>1.6361762250360801</v>
      </c>
      <c r="AB28" s="36">
        <v>1.8639167963551886</v>
      </c>
      <c r="AC28" s="36">
        <v>2.0462639214640257</v>
      </c>
      <c r="AD28" s="36">
        <v>2.0708254338818377</v>
      </c>
      <c r="AE28" s="36">
        <v>2.041000621628466</v>
      </c>
      <c r="AF28" s="36">
        <v>2.0637287981778702</v>
      </c>
      <c r="AG28" s="36">
        <v>2.1415814779018585</v>
      </c>
      <c r="AH28" s="36">
        <v>2.2786560196890195</v>
      </c>
      <c r="AI28" s="36">
        <v>2.4012092425498257</v>
      </c>
      <c r="AJ28" s="36">
        <v>2.3832379362161116</v>
      </c>
      <c r="AK28" s="36">
        <v>2.3897772480553163</v>
      </c>
      <c r="AL28" s="36">
        <v>2.4781513050409352</v>
      </c>
      <c r="AM28" s="36">
        <v>2.6085179620122139</v>
      </c>
      <c r="AN28" s="36">
        <v>2.6776956413656512</v>
      </c>
      <c r="AO28" s="36">
        <v>2.636191553241261</v>
      </c>
      <c r="AP28" s="36">
        <v>2.4867267790592882</v>
      </c>
      <c r="AQ28" s="36">
        <v>2.4137794499348835</v>
      </c>
      <c r="AR28" s="75">
        <v>2.3948293105644352</v>
      </c>
      <c r="AS28" s="75">
        <v>2.3983582650823889</v>
      </c>
      <c r="AT28" s="75">
        <v>2.4443987386413735</v>
      </c>
      <c r="AU28" s="75">
        <v>2.5316795510579864</v>
      </c>
      <c r="AV28" s="75">
        <v>2.5913663988024993</v>
      </c>
      <c r="AW28" s="75">
        <v>2.6342557443628944</v>
      </c>
      <c r="AX28" s="75">
        <v>2.7320431678168942</v>
      </c>
      <c r="AY28" s="75">
        <v>2.8557353302966453</v>
      </c>
      <c r="AZ28" s="75">
        <v>2.9335865691645835</v>
      </c>
      <c r="BA28" s="75">
        <v>3.028968460331555</v>
      </c>
      <c r="BB28" s="75">
        <v>3.0575012396306716</v>
      </c>
      <c r="BC28" s="75">
        <v>2.9883374687203292</v>
      </c>
      <c r="BD28" s="75">
        <v>2.9279652631826529</v>
      </c>
      <c r="BE28" s="75">
        <v>2.9113022276223073</v>
      </c>
      <c r="BF28" s="75">
        <v>2.8931615447188412</v>
      </c>
      <c r="BG28" s="75">
        <v>2.9502722091826077</v>
      </c>
      <c r="BH28" s="75">
        <v>2.9795674712438496</v>
      </c>
      <c r="BI28" s="75">
        <v>2.9563645417087514</v>
      </c>
      <c r="BJ28" s="75">
        <v>2.7903728208545417</v>
      </c>
      <c r="BK28" s="75">
        <v>2.5712072321701234</v>
      </c>
      <c r="BL28" s="75">
        <v>2.3717219364804167</v>
      </c>
    </row>
    <row r="29" spans="1:64" s="19" customFormat="1" ht="17.100000000000001" customHeight="1" x14ac:dyDescent="0.2">
      <c r="A29" s="41" t="s">
        <v>24</v>
      </c>
      <c r="B29" s="36" t="e">
        <v>#DIV/0!</v>
      </c>
      <c r="C29" s="36" t="e">
        <v>#DIV/0!</v>
      </c>
      <c r="D29" s="36">
        <v>5.0558616481172347</v>
      </c>
      <c r="E29" s="36">
        <v>5.1806931805720193</v>
      </c>
      <c r="F29" s="36">
        <v>5.2790863055401358</v>
      </c>
      <c r="G29" s="36">
        <v>4.8447183465367631</v>
      </c>
      <c r="H29" s="36">
        <v>3.4213761126290834</v>
      </c>
      <c r="I29" s="36">
        <v>3.5198031938365668</v>
      </c>
      <c r="J29" s="36">
        <v>3.7997469712590903</v>
      </c>
      <c r="K29" s="36">
        <v>4.0235845643964314</v>
      </c>
      <c r="L29" s="36">
        <v>4.022220002945021</v>
      </c>
      <c r="M29" s="36">
        <v>4.0318732543100451</v>
      </c>
      <c r="N29" s="36">
        <v>3.9648236241770656</v>
      </c>
      <c r="O29" s="36">
        <v>3.084615706497305</v>
      </c>
      <c r="P29" s="36">
        <v>1.7918284951744801</v>
      </c>
      <c r="Q29" s="36">
        <v>2.0477287042949115</v>
      </c>
      <c r="R29" s="36">
        <v>4.6898591698597576</v>
      </c>
      <c r="S29" s="36">
        <v>8.9221024552239658</v>
      </c>
      <c r="T29" s="36">
        <v>11.854084399258538</v>
      </c>
      <c r="U29" s="36">
        <v>10.52190254464748</v>
      </c>
      <c r="V29" s="36">
        <v>5.5078367421413059</v>
      </c>
      <c r="W29" s="36">
        <v>-12.131961482825156</v>
      </c>
      <c r="X29" s="36">
        <v>-64.265250167702632</v>
      </c>
      <c r="Y29" s="36">
        <v>-56.028920405216695</v>
      </c>
      <c r="Z29" s="36">
        <v>8.2483743811755001</v>
      </c>
      <c r="AA29" s="36">
        <v>7.3341449547526736</v>
      </c>
      <c r="AB29" s="36">
        <v>5.4619703067635781</v>
      </c>
      <c r="AC29" s="36">
        <v>4.5564181991729855</v>
      </c>
      <c r="AD29" s="36">
        <v>4.9992569928239101</v>
      </c>
      <c r="AE29" s="36">
        <v>5.3815002267918128</v>
      </c>
      <c r="AF29" s="36">
        <v>5.1913717779869248</v>
      </c>
      <c r="AG29" s="36">
        <v>4.9889312431935053</v>
      </c>
      <c r="AH29" s="36">
        <v>4.9448635501855689</v>
      </c>
      <c r="AI29" s="36">
        <v>4.8922414310220406</v>
      </c>
      <c r="AJ29" s="36">
        <v>4.6138151296329717</v>
      </c>
      <c r="AK29" s="36">
        <v>4.3980443974707271</v>
      </c>
      <c r="AL29" s="36">
        <v>4.2572748483625258</v>
      </c>
      <c r="AM29" s="36">
        <v>4.3160914006898228</v>
      </c>
      <c r="AN29" s="36">
        <v>4.4761556557651971</v>
      </c>
      <c r="AO29" s="36">
        <v>4.5125270154178985</v>
      </c>
      <c r="AP29" s="36">
        <v>4.3859459206760611</v>
      </c>
      <c r="AQ29" s="36">
        <v>4.434366439788497</v>
      </c>
      <c r="AR29" s="75">
        <v>4.5640016354544377</v>
      </c>
      <c r="AS29" s="75">
        <v>4.5468344455338503</v>
      </c>
      <c r="AT29" s="75">
        <v>4.3038376013327895</v>
      </c>
      <c r="AU29" s="75">
        <v>4.0752548661307015</v>
      </c>
      <c r="AV29" s="75">
        <v>4.0569259210498272</v>
      </c>
      <c r="AW29" s="75">
        <v>4.1322749428800396</v>
      </c>
      <c r="AX29" s="75">
        <v>4.0493493500722559</v>
      </c>
      <c r="AY29" s="75">
        <v>3.7962185232942307</v>
      </c>
      <c r="AZ29" s="75">
        <v>3.6266489335533012</v>
      </c>
      <c r="BA29" s="75">
        <v>3.6717515562408995</v>
      </c>
      <c r="BB29" s="75">
        <v>3.791385551695861</v>
      </c>
      <c r="BC29" s="75">
        <v>3.8835141112367904</v>
      </c>
      <c r="BD29" s="75">
        <v>3.8608104159871139</v>
      </c>
      <c r="BE29" s="75">
        <v>3.7538324489371839</v>
      </c>
      <c r="BF29" s="75">
        <v>3.6124562054141753</v>
      </c>
      <c r="BG29" s="75">
        <v>3.2402492168534267</v>
      </c>
      <c r="BH29" s="75">
        <v>4.0783119896821445</v>
      </c>
      <c r="BI29" s="75">
        <v>3.5792595537522156</v>
      </c>
      <c r="BJ29" s="75">
        <v>3.3955468195703844</v>
      </c>
      <c r="BK29" s="75">
        <v>3.3597736446827038</v>
      </c>
      <c r="BL29" s="75">
        <v>3.3163429543811631</v>
      </c>
    </row>
    <row r="30" spans="1:64" s="19" customFormat="1" ht="17.100000000000001" customHeight="1" x14ac:dyDescent="0.2">
      <c r="A30" s="41" t="s">
        <v>80</v>
      </c>
      <c r="B30" s="36" t="e">
        <v>#DIV/0!</v>
      </c>
      <c r="C30" s="36" t="e">
        <v>#DIV/0!</v>
      </c>
      <c r="D30" s="36">
        <v>4.4632122356321045</v>
      </c>
      <c r="E30" s="36">
        <v>4.4490522949989613</v>
      </c>
      <c r="F30" s="36">
        <v>4.2701194216544467</v>
      </c>
      <c r="G30" s="36">
        <v>4.105478963085436</v>
      </c>
      <c r="H30" s="36">
        <v>3.280298402795264</v>
      </c>
      <c r="I30" s="36">
        <v>3.2897342042529134</v>
      </c>
      <c r="J30" s="36">
        <v>3.1396065387253356</v>
      </c>
      <c r="K30" s="36">
        <v>3.1300013785511061</v>
      </c>
      <c r="L30" s="36">
        <v>3.0808234771438889</v>
      </c>
      <c r="M30" s="36">
        <v>3.0417612252593051</v>
      </c>
      <c r="N30" s="36">
        <v>3.0056874145261192</v>
      </c>
      <c r="O30" s="36">
        <v>3.0460445707156758</v>
      </c>
      <c r="P30" s="36">
        <v>3.2007347050122807</v>
      </c>
      <c r="Q30" s="36">
        <v>3.2804261243565342</v>
      </c>
      <c r="R30" s="36">
        <v>3.2009366180301617</v>
      </c>
      <c r="S30" s="36">
        <v>3.106785637921472</v>
      </c>
      <c r="T30" s="36">
        <v>3.0862776746857867</v>
      </c>
      <c r="U30" s="36">
        <v>3.1686972445107924</v>
      </c>
      <c r="V30" s="36">
        <v>3.2053225455644521</v>
      </c>
      <c r="W30" s="36">
        <v>3.7975734609266905</v>
      </c>
      <c r="X30" s="36">
        <v>5.3794551571336306</v>
      </c>
      <c r="Y30" s="36">
        <v>5.0365607040725875</v>
      </c>
      <c r="Z30" s="36">
        <v>2.9940875995754457</v>
      </c>
      <c r="AA30" s="36">
        <v>3.0250222885100277</v>
      </c>
      <c r="AB30" s="36">
        <v>3.1105468509773146</v>
      </c>
      <c r="AC30" s="36">
        <v>3.2449785417765913</v>
      </c>
      <c r="AD30" s="36">
        <v>3.3409007496946059</v>
      </c>
      <c r="AE30" s="36">
        <v>3.3446159246714959</v>
      </c>
      <c r="AF30" s="36">
        <v>3.3001449976649839</v>
      </c>
      <c r="AG30" s="36">
        <v>3.2769007755393424</v>
      </c>
      <c r="AH30" s="36">
        <v>3.2917124126308219</v>
      </c>
      <c r="AI30" s="36">
        <v>3.2567215207951237</v>
      </c>
      <c r="AJ30" s="36">
        <v>3.0708132833556752</v>
      </c>
      <c r="AK30" s="36">
        <v>2.9807451368265276</v>
      </c>
      <c r="AL30" s="36">
        <v>3.0112159709878275</v>
      </c>
      <c r="AM30" s="36">
        <v>3.1619762686189019</v>
      </c>
      <c r="AN30" s="36">
        <v>3.3192372996361694</v>
      </c>
      <c r="AO30" s="36">
        <v>3.4044405124061949</v>
      </c>
      <c r="AP30" s="36">
        <v>3.3217852690448613</v>
      </c>
      <c r="AQ30" s="36">
        <v>3.3022659324034929</v>
      </c>
      <c r="AR30" s="75">
        <v>3.3004098133462096</v>
      </c>
      <c r="AS30" s="75">
        <v>3.2641040070190237</v>
      </c>
      <c r="AT30" s="75">
        <v>3.2147845570031746</v>
      </c>
      <c r="AU30" s="75">
        <v>3.2014712239019083</v>
      </c>
      <c r="AV30" s="75">
        <v>3.1580874733879023</v>
      </c>
      <c r="AW30" s="75">
        <v>3.1401155718695515</v>
      </c>
      <c r="AX30" s="75">
        <v>3.2033505687519019</v>
      </c>
      <c r="AY30" s="75">
        <v>3.3340872406098314</v>
      </c>
      <c r="AZ30" s="75">
        <v>3.4130960295363311</v>
      </c>
      <c r="BA30" s="75">
        <v>3.3749873870027427</v>
      </c>
      <c r="BB30" s="75">
        <v>3.3554642573349147</v>
      </c>
      <c r="BC30" s="75">
        <v>3.4203819701445379</v>
      </c>
      <c r="BD30" s="75">
        <v>3.510553001352426</v>
      </c>
      <c r="BE30" s="75">
        <v>3.56569008030554</v>
      </c>
      <c r="BF30" s="75">
        <v>3.5239221920603172</v>
      </c>
      <c r="BG30" s="75">
        <v>3.4250537514582318</v>
      </c>
      <c r="BH30" s="75">
        <v>3.3743886068818862</v>
      </c>
      <c r="BI30" s="75">
        <v>3.4333785989293792</v>
      </c>
      <c r="BJ30" s="75">
        <v>3.339685557888314</v>
      </c>
      <c r="BK30" s="75">
        <v>3.0988299287156851</v>
      </c>
      <c r="BL30" s="75">
        <v>2.8369156594233198</v>
      </c>
    </row>
    <row r="31" spans="1:64" s="19" customFormat="1" ht="17.100000000000001" customHeight="1" x14ac:dyDescent="0.2">
      <c r="A31" s="41" t="s">
        <v>81</v>
      </c>
      <c r="B31" s="36" t="e">
        <v>#DIV/0!</v>
      </c>
      <c r="C31" s="36" t="e">
        <v>#DIV/0!</v>
      </c>
      <c r="D31" s="36">
        <v>-1.7139806312699189E-3</v>
      </c>
      <c r="E31" s="36">
        <v>-1.3216157753905101E-2</v>
      </c>
      <c r="F31" s="36">
        <v>2.3091197321605558E-3</v>
      </c>
      <c r="G31" s="36">
        <v>6.1404412197457063E-2</v>
      </c>
      <c r="H31" s="36">
        <v>8.9197738274040345E-2</v>
      </c>
      <c r="I31" s="36">
        <v>0.11837791457158631</v>
      </c>
      <c r="J31" s="36">
        <v>0.14269291565309983</v>
      </c>
      <c r="K31" s="36">
        <v>0.17166654535495132</v>
      </c>
      <c r="L31" s="36">
        <v>0.19956652670003516</v>
      </c>
      <c r="M31" s="36">
        <v>0.22663930985389541</v>
      </c>
      <c r="N31" s="36">
        <v>5.5461418422024102E-2</v>
      </c>
      <c r="O31" s="36">
        <v>7.4855580633113705E-2</v>
      </c>
      <c r="P31" s="36">
        <v>0.11061250964063535</v>
      </c>
      <c r="Q31" s="36">
        <v>0.15582364299520104</v>
      </c>
      <c r="R31" s="36">
        <v>0.17904493290642209</v>
      </c>
      <c r="S31" s="36">
        <v>0.17216962914683032</v>
      </c>
      <c r="T31" s="36">
        <v>0.15617082252092093</v>
      </c>
      <c r="U31" s="36">
        <v>0.13547791947230459</v>
      </c>
      <c r="V31" s="36">
        <v>0.1206193529452428</v>
      </c>
      <c r="W31" s="36">
        <v>0.14658004928888504</v>
      </c>
      <c r="X31" s="36">
        <v>0.23125510639785316</v>
      </c>
      <c r="Y31" s="36">
        <v>0.24029926350396286</v>
      </c>
      <c r="Z31" s="36">
        <v>0.15185447833038268</v>
      </c>
      <c r="AA31" s="36">
        <v>0.1520772888236388</v>
      </c>
      <c r="AB31" s="36">
        <v>0.14601344793496956</v>
      </c>
      <c r="AC31" s="36">
        <v>0.13762078873877018</v>
      </c>
      <c r="AD31" s="36">
        <v>0.13745821054560017</v>
      </c>
      <c r="AE31" s="36">
        <v>0.13746732805877307</v>
      </c>
      <c r="AF31" s="36">
        <v>0.13161194932051931</v>
      </c>
      <c r="AG31" s="36">
        <v>0.12826663172056796</v>
      </c>
      <c r="AH31" s="36">
        <v>0.12168023790088893</v>
      </c>
      <c r="AI31" s="36">
        <v>0.10609387576124207</v>
      </c>
      <c r="AJ31" s="36">
        <v>9.5124555983017639E-2</v>
      </c>
      <c r="AK31" s="36">
        <v>9.865636504360048E-2</v>
      </c>
      <c r="AL31" s="36">
        <v>0.11580381553990922</v>
      </c>
      <c r="AM31" s="36">
        <v>0.14202218639786879</v>
      </c>
      <c r="AN31" s="36">
        <v>0.16635085512148148</v>
      </c>
      <c r="AO31" s="36">
        <v>0.1836050466312992</v>
      </c>
      <c r="AP31" s="36">
        <v>0.1907826394765447</v>
      </c>
      <c r="AQ31" s="36">
        <v>0.19592397934839459</v>
      </c>
      <c r="AR31" s="75">
        <v>0.19349604559705016</v>
      </c>
      <c r="AS31" s="75">
        <v>0.18930646825887221</v>
      </c>
      <c r="AT31" s="75">
        <v>0.18582376283253629</v>
      </c>
      <c r="AU31" s="75">
        <v>0.18646290217743766</v>
      </c>
      <c r="AV31" s="75">
        <v>0.18786590832494149</v>
      </c>
      <c r="AW31" s="75">
        <v>0.19058313873299285</v>
      </c>
      <c r="AX31" s="75">
        <v>0.17656014824830812</v>
      </c>
      <c r="AY31" s="75">
        <v>0.15194904691032129</v>
      </c>
      <c r="AZ31" s="75">
        <v>0.14216745657771207</v>
      </c>
      <c r="BA31" s="75">
        <v>0.14767895790013197</v>
      </c>
      <c r="BB31" s="75">
        <v>0.15574560742276297</v>
      </c>
      <c r="BC31" s="75">
        <v>0.1718494174855896</v>
      </c>
      <c r="BD31" s="75">
        <v>0.17284083021325428</v>
      </c>
      <c r="BE31" s="75">
        <v>0.14567059141778191</v>
      </c>
      <c r="BF31" s="75">
        <v>0.12379882284130508</v>
      </c>
      <c r="BG31" s="75">
        <v>0.11550540480587969</v>
      </c>
      <c r="BH31" s="75">
        <v>0.11281108607042148</v>
      </c>
      <c r="BI31" s="75">
        <v>0.12994469248656912</v>
      </c>
      <c r="BJ31" s="75">
        <v>0.15653432108685769</v>
      </c>
      <c r="BK31" s="75">
        <v>0.16376487753756086</v>
      </c>
      <c r="BL31" s="75">
        <v>0.16040648288394091</v>
      </c>
    </row>
    <row r="32" spans="1:64" s="19" customFormat="1" ht="17.100000000000001" customHeight="1" x14ac:dyDescent="0.2">
      <c r="A32" s="41" t="s">
        <v>27</v>
      </c>
      <c r="B32" s="36" t="e">
        <v>#DIV/0!</v>
      </c>
      <c r="C32" s="36" t="e">
        <v>#DIV/0!</v>
      </c>
      <c r="D32" s="36">
        <v>2.9059636864290392</v>
      </c>
      <c r="E32" s="36">
        <v>2.7851829843890878</v>
      </c>
      <c r="F32" s="36">
        <v>2.6991782086752241</v>
      </c>
      <c r="G32" s="36">
        <v>2.716726429800397</v>
      </c>
      <c r="H32" s="36">
        <v>2.1666460027038461</v>
      </c>
      <c r="I32" s="36">
        <v>2.1120066953050616</v>
      </c>
      <c r="J32" s="36">
        <v>1.9861174975637423</v>
      </c>
      <c r="K32" s="36">
        <v>1.943303772634122</v>
      </c>
      <c r="L32" s="36">
        <v>1.8860141361118199</v>
      </c>
      <c r="M32" s="36">
        <v>1.8465478521504997</v>
      </c>
      <c r="N32" s="36">
        <v>1.8386317596504638</v>
      </c>
      <c r="O32" s="36">
        <v>1.9137781313000555</v>
      </c>
      <c r="P32" s="36">
        <v>2.0792953543337185</v>
      </c>
      <c r="Q32" s="36">
        <v>2.1712113663924342</v>
      </c>
      <c r="R32" s="36">
        <v>2.124984612564409</v>
      </c>
      <c r="S32" s="36">
        <v>2.006419866657017</v>
      </c>
      <c r="T32" s="36">
        <v>1.9654695966518703</v>
      </c>
      <c r="U32" s="36">
        <v>2.0698403662542253</v>
      </c>
      <c r="V32" s="36">
        <v>2.1828913642447394</v>
      </c>
      <c r="W32" s="36">
        <v>2.746477397855855</v>
      </c>
      <c r="X32" s="36">
        <v>4.2002427231404811</v>
      </c>
      <c r="Y32" s="36">
        <v>4.1162257757351401</v>
      </c>
      <c r="Z32" s="36">
        <v>2.4446996370630094</v>
      </c>
      <c r="AA32" s="36">
        <v>2.4357638085727928</v>
      </c>
      <c r="AB32" s="36">
        <v>2.4319500724510443</v>
      </c>
      <c r="AC32" s="36">
        <v>2.4702983348649625</v>
      </c>
      <c r="AD32" s="36">
        <v>2.5289595599928965</v>
      </c>
      <c r="AE32" s="36">
        <v>2.5933549373891216</v>
      </c>
      <c r="AF32" s="36">
        <v>2.665775770085701</v>
      </c>
      <c r="AG32" s="36">
        <v>2.773698344133853</v>
      </c>
      <c r="AH32" s="36">
        <v>2.8990013355216235</v>
      </c>
      <c r="AI32" s="36">
        <v>2.9741057198127661</v>
      </c>
      <c r="AJ32" s="36">
        <v>2.8709298032495161</v>
      </c>
      <c r="AK32" s="36">
        <v>2.7963180267629992</v>
      </c>
      <c r="AL32" s="36">
        <v>2.7118501443579848</v>
      </c>
      <c r="AM32" s="36">
        <v>2.6342583539622377</v>
      </c>
      <c r="AN32" s="36">
        <v>2.5831887255167572</v>
      </c>
      <c r="AO32" s="36">
        <v>2.5324274823049056</v>
      </c>
      <c r="AP32" s="36">
        <v>2.4039391277165056</v>
      </c>
      <c r="AQ32" s="36">
        <v>2.3515666844105225</v>
      </c>
      <c r="AR32" s="75">
        <v>2.345290987792346</v>
      </c>
      <c r="AS32" s="75">
        <v>2.3312252673211931</v>
      </c>
      <c r="AT32" s="75">
        <v>2.3420265859489429</v>
      </c>
      <c r="AU32" s="75">
        <v>2.3751695727865374</v>
      </c>
      <c r="AV32" s="75">
        <v>2.3872541930704361</v>
      </c>
      <c r="AW32" s="75">
        <v>2.3937480686311936</v>
      </c>
      <c r="AX32" s="75">
        <v>2.4234783216839122</v>
      </c>
      <c r="AY32" s="75">
        <v>2.4572992241657401</v>
      </c>
      <c r="AZ32" s="75">
        <v>2.4814816076109896</v>
      </c>
      <c r="BA32" s="75">
        <v>2.4981705330411437</v>
      </c>
      <c r="BB32" s="75">
        <v>2.4920798353077758</v>
      </c>
      <c r="BC32" s="75">
        <v>2.4438285223777312</v>
      </c>
      <c r="BD32" s="75">
        <v>2.3419727683019453</v>
      </c>
      <c r="BE32" s="75">
        <v>2.2374620939809962</v>
      </c>
      <c r="BF32" s="75">
        <v>2.1810825833810723</v>
      </c>
      <c r="BG32" s="75">
        <v>2.1367977723037161</v>
      </c>
      <c r="BH32" s="75">
        <v>2.0639104136921986</v>
      </c>
      <c r="BI32" s="75">
        <v>2.0267688840979585</v>
      </c>
      <c r="BJ32" s="75">
        <v>1.9348077535642063</v>
      </c>
      <c r="BK32" s="75">
        <v>1.8442900934403446</v>
      </c>
      <c r="BL32" s="75">
        <v>1.7910907075750826</v>
      </c>
    </row>
    <row r="33" spans="1:64" s="19" customFormat="1" ht="17.100000000000001" customHeight="1" x14ac:dyDescent="0.2">
      <c r="A33" s="41" t="s">
        <v>78</v>
      </c>
      <c r="B33" s="36" t="e">
        <v>#DIV/0!</v>
      </c>
      <c r="C33" s="36" t="e">
        <v>#DIV/0!</v>
      </c>
      <c r="D33" s="36">
        <v>1.5143846362598712</v>
      </c>
      <c r="E33" s="36">
        <v>1.5112632954529865</v>
      </c>
      <c r="F33" s="36">
        <v>1.4573806219337704</v>
      </c>
      <c r="G33" s="36">
        <v>1.4041446814992709</v>
      </c>
      <c r="H33" s="36">
        <v>1.1159874609489913</v>
      </c>
      <c r="I33" s="36">
        <v>1.1121598425450783</v>
      </c>
      <c r="J33" s="36">
        <v>1.0440098949467953</v>
      </c>
      <c r="K33" s="36">
        <v>1.0209912613213361</v>
      </c>
      <c r="L33" s="36">
        <v>0.98558351273627642</v>
      </c>
      <c r="M33" s="36">
        <v>0.95952074467058646</v>
      </c>
      <c r="N33" s="36">
        <v>0.95873369443292178</v>
      </c>
      <c r="O33" s="36">
        <v>0.97529632874583783</v>
      </c>
      <c r="P33" s="36">
        <v>1.003743331243462</v>
      </c>
      <c r="Q33" s="36">
        <v>1.0026909313019057</v>
      </c>
      <c r="R33" s="36">
        <v>0.96938936835200462</v>
      </c>
      <c r="S33" s="36">
        <v>0.92473713689163883</v>
      </c>
      <c r="T33" s="36">
        <v>0.90151495242833202</v>
      </c>
      <c r="U33" s="36">
        <v>0.9251445597095882</v>
      </c>
      <c r="V33" s="36">
        <v>0.94323134187109647</v>
      </c>
      <c r="W33" s="36">
        <v>1.1413373232390955</v>
      </c>
      <c r="X33" s="36">
        <v>1.6789502441053052</v>
      </c>
      <c r="Y33" s="36">
        <v>1.5789329266738625</v>
      </c>
      <c r="Z33" s="36">
        <v>0.9031013498797662</v>
      </c>
      <c r="AA33" s="36">
        <v>0.83964519111182734</v>
      </c>
      <c r="AB33" s="36">
        <v>0.85169861728714458</v>
      </c>
      <c r="AC33" s="36">
        <v>0.85386115643431604</v>
      </c>
      <c r="AD33" s="36">
        <v>0.84493825571017833</v>
      </c>
      <c r="AE33" s="36">
        <v>0.83870930886355033</v>
      </c>
      <c r="AF33" s="36">
        <v>0.83811605410403445</v>
      </c>
      <c r="AG33" s="36">
        <v>0.85206204112235007</v>
      </c>
      <c r="AH33" s="36">
        <v>0.87304023497334282</v>
      </c>
      <c r="AI33" s="36">
        <v>0.87494662123870914</v>
      </c>
      <c r="AJ33" s="36">
        <v>0.83567113203435361</v>
      </c>
      <c r="AK33" s="36">
        <v>0.82114842757928852</v>
      </c>
      <c r="AL33" s="36">
        <v>0.81341604195769612</v>
      </c>
      <c r="AM33" s="36">
        <v>0.81193225647037492</v>
      </c>
      <c r="AN33" s="36">
        <v>0.81257138633739867</v>
      </c>
      <c r="AO33" s="36">
        <v>0.80881282734372151</v>
      </c>
      <c r="AP33" s="36">
        <v>0.78278593898699134</v>
      </c>
      <c r="AQ33" s="36">
        <v>0.77242290562159788</v>
      </c>
      <c r="AR33" s="75">
        <v>0.76887532527280666</v>
      </c>
      <c r="AS33" s="75">
        <v>0.76379439830470863</v>
      </c>
      <c r="AT33" s="75">
        <v>0.75297273140660514</v>
      </c>
      <c r="AU33" s="75">
        <v>0.73845349192709631</v>
      </c>
      <c r="AV33" s="75">
        <v>0.72351887064529208</v>
      </c>
      <c r="AW33" s="75">
        <v>0.72164173874879867</v>
      </c>
      <c r="AX33" s="75">
        <v>0.73961737616197154</v>
      </c>
      <c r="AY33" s="75">
        <v>0.75544154062064173</v>
      </c>
      <c r="AZ33" s="75">
        <v>0.75460641362181968</v>
      </c>
      <c r="BA33" s="75">
        <v>0.74797844881904241</v>
      </c>
      <c r="BB33" s="75">
        <v>0.74488527145899674</v>
      </c>
      <c r="BC33" s="75">
        <v>0.7440971498442821</v>
      </c>
      <c r="BD33" s="75">
        <v>0.73919258931388998</v>
      </c>
      <c r="BE33" s="75">
        <v>0.7248938337722346</v>
      </c>
      <c r="BF33" s="75">
        <v>0.71160202078208423</v>
      </c>
      <c r="BG33" s="75">
        <v>0.7097547144879125</v>
      </c>
      <c r="BH33" s="75">
        <v>0.708516128708918</v>
      </c>
      <c r="BI33" s="75">
        <v>0.72243780817793657</v>
      </c>
      <c r="BJ33" s="75">
        <v>0.71431592323568471</v>
      </c>
      <c r="BK33" s="75">
        <v>0.69368215615018336</v>
      </c>
      <c r="BL33" s="75">
        <v>0.67563435569126973</v>
      </c>
    </row>
    <row r="34" spans="1:64" s="19" customFormat="1" ht="17.100000000000001" customHeight="1" x14ac:dyDescent="0.2">
      <c r="A34" s="42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</row>
    <row r="35" spans="1:64" s="56" customFormat="1" ht="17.100000000000001" customHeight="1" x14ac:dyDescent="0.2">
      <c r="A35" s="57" t="s">
        <v>99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</row>
    <row r="36" spans="1:64" s="28" customFormat="1" ht="17.100000000000001" customHeight="1" thickBot="1" x14ac:dyDescent="0.25">
      <c r="A36" s="26" t="s">
        <v>30</v>
      </c>
      <c r="B36" s="37" t="e">
        <v>#DIV/0!</v>
      </c>
      <c r="C36" s="37" t="e">
        <v>#DIV/0!</v>
      </c>
      <c r="D36" s="37">
        <v>7.0169631847420453</v>
      </c>
      <c r="E36" s="37">
        <v>7.2380145967441534</v>
      </c>
      <c r="F36" s="37">
        <v>7.0098557207762067</v>
      </c>
      <c r="G36" s="37">
        <v>6.5300878158670335</v>
      </c>
      <c r="H36" s="37">
        <v>4.9835289706370727</v>
      </c>
      <c r="I36" s="37">
        <v>4.8485800466641011</v>
      </c>
      <c r="J36" s="37">
        <v>4.5944106884993996</v>
      </c>
      <c r="K36" s="37">
        <v>4.6971467285260093</v>
      </c>
      <c r="L36" s="37">
        <v>4.8002248770358582</v>
      </c>
      <c r="M36" s="37">
        <v>4.9153629664497922</v>
      </c>
      <c r="N36" s="37">
        <v>5.1959401650730941</v>
      </c>
      <c r="O36" s="37">
        <v>5.7598670620994019</v>
      </c>
      <c r="P36" s="37">
        <v>6.5071168325972844</v>
      </c>
      <c r="Q36" s="37">
        <v>6.903911932425447</v>
      </c>
      <c r="R36" s="37">
        <v>6.8104295533845134</v>
      </c>
      <c r="S36" s="37">
        <v>6.3611827237129059</v>
      </c>
      <c r="T36" s="37">
        <v>5.9442597414742542</v>
      </c>
      <c r="U36" s="37">
        <v>6.0362626335519662</v>
      </c>
      <c r="V36" s="37">
        <v>6.2846285744392967</v>
      </c>
      <c r="W36" s="37">
        <v>7.8319192924074983</v>
      </c>
      <c r="X36" s="37">
        <v>11.756730327940254</v>
      </c>
      <c r="Y36" s="37">
        <v>11.227485176155263</v>
      </c>
      <c r="Z36" s="37">
        <v>6.5272391115056267</v>
      </c>
      <c r="AA36" s="37">
        <v>6.6441157238614394</v>
      </c>
      <c r="AB36" s="37">
        <v>6.9556637343988719</v>
      </c>
      <c r="AC36" s="37">
        <v>7.1608063164442699</v>
      </c>
      <c r="AD36" s="37">
        <v>7.1576989197477969</v>
      </c>
      <c r="AE36" s="37">
        <v>7.0484391269899538</v>
      </c>
      <c r="AF36" s="37">
        <v>6.9658170752251367</v>
      </c>
      <c r="AG36" s="37">
        <v>6.962469491741877</v>
      </c>
      <c r="AH36" s="37">
        <v>7.0531507065067665</v>
      </c>
      <c r="AI36" s="37">
        <v>7.157582936082707</v>
      </c>
      <c r="AJ36" s="37">
        <v>6.9394293895671115</v>
      </c>
      <c r="AK36" s="37">
        <v>6.9101683656339317</v>
      </c>
      <c r="AL36" s="37">
        <v>7.0272877239010922</v>
      </c>
      <c r="AM36" s="37">
        <v>7.1207818704683108</v>
      </c>
      <c r="AN36" s="37">
        <v>7.0901690783138838</v>
      </c>
      <c r="AO36" s="37">
        <v>7.1810504118628522</v>
      </c>
      <c r="AP36" s="37">
        <v>7.2117264242641639</v>
      </c>
      <c r="AQ36" s="37">
        <v>7.3566541958921858</v>
      </c>
      <c r="AR36" s="76">
        <v>7.5495450947496225</v>
      </c>
      <c r="AS36" s="76">
        <v>7.585428432755867</v>
      </c>
      <c r="AT36" s="76">
        <v>7.3558770885968308</v>
      </c>
      <c r="AU36" s="76">
        <v>7.1714608382024148</v>
      </c>
      <c r="AV36" s="76">
        <v>7.1405121070074449</v>
      </c>
      <c r="AW36" s="76">
        <v>7.1647331639048701</v>
      </c>
      <c r="AX36" s="76">
        <v>7.2283059917303039</v>
      </c>
      <c r="AY36" s="76">
        <v>7.2819326471039112</v>
      </c>
      <c r="AZ36" s="76">
        <v>7.2402922616487189</v>
      </c>
      <c r="BA36" s="76">
        <v>7.1116270174965512</v>
      </c>
      <c r="BB36" s="76">
        <v>7.0594119542636706</v>
      </c>
      <c r="BC36" s="76">
        <v>7.1889480083072206</v>
      </c>
      <c r="BD36" s="76">
        <v>7.4511211243277007</v>
      </c>
      <c r="BE36" s="76">
        <v>7.6421396181454675</v>
      </c>
      <c r="BF36" s="76">
        <v>7.6524040563293916</v>
      </c>
      <c r="BG36" s="76">
        <v>7.5226054009008569</v>
      </c>
      <c r="BH36" s="76">
        <v>7.3556486282948548</v>
      </c>
      <c r="BI36" s="76">
        <v>7.5966821327950846</v>
      </c>
      <c r="BJ36" s="76">
        <v>8.0377288011828405</v>
      </c>
      <c r="BK36" s="76">
        <v>8.4435795625855619</v>
      </c>
      <c r="BL36" s="76">
        <v>8.7244293078157202</v>
      </c>
    </row>
    <row r="37" spans="1:64" x14ac:dyDescent="0.2">
      <c r="A37" s="14" t="s">
        <v>71</v>
      </c>
      <c r="B37" s="43"/>
    </row>
  </sheetData>
  <mergeCells count="13">
    <mergeCell ref="U3:W3"/>
    <mergeCell ref="B3:C3"/>
    <mergeCell ref="D3:G3"/>
    <mergeCell ref="H3:K3"/>
    <mergeCell ref="L3:O3"/>
    <mergeCell ref="P3:S3"/>
    <mergeCell ref="BH3:BK3"/>
    <mergeCell ref="BD3:BG3"/>
    <mergeCell ref="AZ3:BC3"/>
    <mergeCell ref="AJ3:AM3"/>
    <mergeCell ref="AN3:AQ3"/>
    <mergeCell ref="AR3:AU3"/>
    <mergeCell ref="AV3:AY3"/>
  </mergeCells>
  <pageMargins left="0.31496062992125984" right="0.31496062992125984" top="0.47244094488188981" bottom="0.74803149606299213" header="0.31496062992125984" footer="0.31496062992125984"/>
  <pageSetup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9C860-6F8B-4C62-8613-4BA11DA08B2A}">
  <sheetPr>
    <tabColor rgb="FF92D050"/>
    <pageSetUpPr autoPageBreaks="0"/>
  </sheetPr>
  <dimension ref="A1:AH167"/>
  <sheetViews>
    <sheetView view="pageBreakPreview" zoomScale="96" zoomScaleNormal="100" zoomScaleSheetLayoutView="96" workbookViewId="0">
      <pane xSplit="2" ySplit="3" topLeftCell="C4" activePane="bottomRight" state="frozen"/>
      <selection activeCell="AT47" sqref="AT47"/>
      <selection pane="topRight" activeCell="AT47" sqref="AT47"/>
      <selection pane="bottomLeft" activeCell="AT47" sqref="AT47"/>
      <selection pane="bottomRight" activeCell="E11" sqref="E11"/>
    </sheetView>
  </sheetViews>
  <sheetFormatPr defaultRowHeight="17.100000000000001" customHeight="1" x14ac:dyDescent="0.2"/>
  <cols>
    <col min="1" max="1" width="6.28515625" style="93" customWidth="1"/>
    <col min="2" max="2" width="41.28515625" style="129" customWidth="1"/>
    <col min="3" max="8" width="9.7109375" style="121" customWidth="1"/>
    <col min="9" max="13" width="9.7109375" style="93" customWidth="1"/>
    <col min="14" max="14" width="10.42578125" style="93" customWidth="1"/>
    <col min="15" max="15" width="9.85546875" style="93" bestFit="1" customWidth="1"/>
    <col min="16" max="16" width="8.42578125" style="93" customWidth="1"/>
    <col min="17" max="17" width="10.28515625" style="93" bestFit="1" customWidth="1"/>
    <col min="18" max="18" width="9.85546875" style="93" bestFit="1" customWidth="1"/>
    <col min="19" max="19" width="10.28515625" style="93" bestFit="1" customWidth="1"/>
    <col min="20" max="20" width="9.85546875" style="93" bestFit="1" customWidth="1"/>
    <col min="21" max="21" width="10.5703125" style="93" bestFit="1" customWidth="1"/>
    <col min="22" max="22" width="10.28515625" style="93" bestFit="1" customWidth="1"/>
    <col min="23" max="25" width="9.85546875" style="93" bestFit="1" customWidth="1"/>
    <col min="26" max="26" width="9.28515625" style="93" bestFit="1" customWidth="1"/>
    <col min="27" max="27" width="11.7109375" style="93" bestFit="1" customWidth="1"/>
    <col min="28" max="28" width="10.7109375" style="93" bestFit="1" customWidth="1"/>
    <col min="29" max="29" width="9.85546875" style="93" bestFit="1" customWidth="1"/>
    <col min="30" max="30" width="11.28515625" style="93" bestFit="1" customWidth="1"/>
    <col min="31" max="31" width="10.7109375" style="93" customWidth="1"/>
    <col min="32" max="16384" width="9.140625" style="93"/>
  </cols>
  <sheetData>
    <row r="1" spans="1:31" ht="17.100000000000001" customHeight="1" x14ac:dyDescent="0.2">
      <c r="A1" s="93" t="s">
        <v>109</v>
      </c>
      <c r="B1" s="94"/>
      <c r="C1" s="95">
        <v>2016</v>
      </c>
      <c r="D1" s="95">
        <v>2016</v>
      </c>
      <c r="E1" s="95">
        <v>2017</v>
      </c>
      <c r="F1" s="95">
        <v>2017</v>
      </c>
      <c r="G1" s="95">
        <v>2017</v>
      </c>
      <c r="H1" s="95">
        <v>2017</v>
      </c>
      <c r="I1" s="95">
        <v>2018</v>
      </c>
      <c r="J1" s="95">
        <v>2018</v>
      </c>
      <c r="K1" s="95">
        <v>2018</v>
      </c>
      <c r="L1" s="95">
        <v>2018</v>
      </c>
      <c r="M1" s="95">
        <v>2019</v>
      </c>
      <c r="N1" s="95">
        <v>2019</v>
      </c>
      <c r="O1" s="95">
        <v>2019</v>
      </c>
      <c r="P1" s="95">
        <v>2019</v>
      </c>
      <c r="Q1" s="95">
        <v>2020</v>
      </c>
      <c r="R1" s="95">
        <v>2020</v>
      </c>
      <c r="S1" s="95">
        <v>2020</v>
      </c>
      <c r="T1" s="95">
        <v>2020</v>
      </c>
      <c r="U1" s="95">
        <v>2021</v>
      </c>
      <c r="V1" s="95">
        <v>2021</v>
      </c>
      <c r="W1" s="95">
        <v>2021</v>
      </c>
      <c r="X1" s="95">
        <v>2021</v>
      </c>
      <c r="Y1" s="95">
        <v>2022</v>
      </c>
      <c r="Z1" s="95">
        <v>2022</v>
      </c>
      <c r="AA1" s="95">
        <v>2022</v>
      </c>
      <c r="AB1" s="95">
        <v>2022</v>
      </c>
      <c r="AC1" s="95">
        <v>2023</v>
      </c>
      <c r="AD1" s="95">
        <v>2023</v>
      </c>
      <c r="AE1" s="95">
        <v>2023</v>
      </c>
    </row>
    <row r="2" spans="1:31" s="98" customFormat="1" ht="17.100000000000001" customHeight="1" x14ac:dyDescent="0.2">
      <c r="A2" s="96"/>
      <c r="B2" s="97" t="s">
        <v>110</v>
      </c>
      <c r="C2" s="175" t="s">
        <v>90</v>
      </c>
      <c r="D2" s="175"/>
      <c r="E2" s="175"/>
      <c r="F2" s="175"/>
      <c r="G2" s="175" t="s">
        <v>94</v>
      </c>
      <c r="H2" s="175"/>
      <c r="I2" s="175"/>
      <c r="J2" s="175"/>
      <c r="K2" s="175" t="s">
        <v>100</v>
      </c>
      <c r="L2" s="175"/>
      <c r="M2" s="175"/>
      <c r="N2" s="175"/>
      <c r="O2" s="175" t="s">
        <v>101</v>
      </c>
      <c r="P2" s="175"/>
      <c r="Q2" s="175"/>
      <c r="R2" s="175"/>
      <c r="S2" s="175" t="s">
        <v>105</v>
      </c>
      <c r="T2" s="175"/>
      <c r="U2" s="175"/>
      <c r="V2" s="175"/>
      <c r="W2" s="175" t="s">
        <v>106</v>
      </c>
      <c r="X2" s="175"/>
      <c r="Y2" s="175"/>
      <c r="Z2" s="175"/>
      <c r="AA2" s="175" t="s">
        <v>107</v>
      </c>
      <c r="AB2" s="175"/>
      <c r="AC2" s="175"/>
      <c r="AD2" s="175"/>
      <c r="AE2" s="98" t="s">
        <v>108</v>
      </c>
    </row>
    <row r="3" spans="1:31" ht="17.100000000000001" customHeight="1" x14ac:dyDescent="0.2">
      <c r="A3" s="99"/>
      <c r="B3" s="100" t="s">
        <v>111</v>
      </c>
      <c r="C3" s="91" t="s">
        <v>57</v>
      </c>
      <c r="D3" s="91" t="s">
        <v>58</v>
      </c>
      <c r="E3" s="91" t="s">
        <v>59</v>
      </c>
      <c r="F3" s="91" t="s">
        <v>60</v>
      </c>
      <c r="G3" s="91" t="s">
        <v>57</v>
      </c>
      <c r="H3" s="91" t="s">
        <v>58</v>
      </c>
      <c r="I3" s="91" t="s">
        <v>59</v>
      </c>
      <c r="J3" s="91" t="s">
        <v>60</v>
      </c>
      <c r="K3" s="91" t="s">
        <v>57</v>
      </c>
      <c r="L3" s="91" t="s">
        <v>58</v>
      </c>
      <c r="M3" s="91" t="s">
        <v>59</v>
      </c>
      <c r="N3" s="91" t="s">
        <v>60</v>
      </c>
      <c r="O3" s="91" t="s">
        <v>57</v>
      </c>
      <c r="P3" s="91" t="s">
        <v>58</v>
      </c>
      <c r="Q3" s="91" t="s">
        <v>59</v>
      </c>
      <c r="R3" s="91" t="s">
        <v>60</v>
      </c>
      <c r="S3" s="91" t="s">
        <v>57</v>
      </c>
      <c r="T3" s="91" t="s">
        <v>58</v>
      </c>
      <c r="U3" s="91" t="s">
        <v>59</v>
      </c>
      <c r="V3" s="91" t="s">
        <v>60</v>
      </c>
      <c r="W3" s="91" t="s">
        <v>57</v>
      </c>
      <c r="X3" s="91" t="s">
        <v>58</v>
      </c>
      <c r="Y3" s="91" t="s">
        <v>59</v>
      </c>
      <c r="Z3" s="91" t="s">
        <v>60</v>
      </c>
      <c r="AA3" s="91" t="s">
        <v>57</v>
      </c>
      <c r="AB3" s="91" t="s">
        <v>58</v>
      </c>
      <c r="AC3" s="91" t="s">
        <v>59</v>
      </c>
      <c r="AD3" s="91" t="s">
        <v>60</v>
      </c>
      <c r="AE3" s="91" t="s">
        <v>57</v>
      </c>
    </row>
    <row r="4" spans="1:31" s="103" customFormat="1" ht="17.100000000000001" customHeight="1" x14ac:dyDescent="0.2">
      <c r="A4" s="101"/>
      <c r="B4" s="102" t="s">
        <v>112</v>
      </c>
    </row>
    <row r="5" spans="1:31" s="104" customFormat="1" ht="17.100000000000001" customHeight="1" x14ac:dyDescent="0.2">
      <c r="B5" s="105" t="s">
        <v>113</v>
      </c>
      <c r="C5" s="106">
        <v>19902.498486460176</v>
      </c>
      <c r="D5" s="106">
        <v>21342.303923564847</v>
      </c>
      <c r="E5" s="106">
        <v>21320.595436436539</v>
      </c>
      <c r="F5" s="106">
        <v>23056.151846803696</v>
      </c>
      <c r="G5" s="106">
        <v>23583.758804752757</v>
      </c>
      <c r="H5" s="106">
        <v>23662.337493908133</v>
      </c>
      <c r="I5" s="106">
        <v>24269.962634243784</v>
      </c>
      <c r="J5" s="106">
        <v>26002.696015778307</v>
      </c>
      <c r="K5" s="106">
        <v>25839.154860017399</v>
      </c>
      <c r="L5" s="106">
        <v>26224.318732160657</v>
      </c>
      <c r="M5" s="106">
        <v>25523.294581803377</v>
      </c>
      <c r="N5" s="106">
        <v>28018.383369782448</v>
      </c>
      <c r="O5" s="106">
        <v>29354.785024003555</v>
      </c>
      <c r="P5" s="106">
        <v>30059.185608073385</v>
      </c>
      <c r="Q5" s="106">
        <v>26813.204526773487</v>
      </c>
      <c r="R5" s="106">
        <v>26590.451875430725</v>
      </c>
      <c r="S5" s="106">
        <v>30298.401792350043</v>
      </c>
      <c r="T5" s="106">
        <v>31023.371912142458</v>
      </c>
      <c r="U5" s="106">
        <v>29314.358283680242</v>
      </c>
      <c r="V5" s="106">
        <v>31046.217068650185</v>
      </c>
      <c r="W5" s="106">
        <v>31367.616098508992</v>
      </c>
      <c r="X5" s="106">
        <v>32133.557260289461</v>
      </c>
      <c r="Y5" s="106">
        <v>32247.464453886736</v>
      </c>
      <c r="Z5" s="106">
        <v>35612.361470736454</v>
      </c>
      <c r="AA5" s="106">
        <v>37866.179279608172</v>
      </c>
      <c r="AB5" s="106">
        <v>37551.584767945656</v>
      </c>
      <c r="AC5" s="106">
        <v>34874.225045025494</v>
      </c>
      <c r="AD5" s="106">
        <v>39088.327442700989</v>
      </c>
      <c r="AE5" s="106">
        <v>41767.093801788433</v>
      </c>
    </row>
    <row r="6" spans="1:31" s="103" customFormat="1" ht="17.100000000000001" customHeight="1" x14ac:dyDescent="0.2">
      <c r="A6" s="104"/>
      <c r="B6" s="107" t="s">
        <v>114</v>
      </c>
      <c r="C6" s="108">
        <v>1898.6299451007721</v>
      </c>
      <c r="D6" s="108">
        <v>2098.8569140641262</v>
      </c>
      <c r="E6" s="108">
        <v>2093.5552668759101</v>
      </c>
      <c r="F6" s="108">
        <v>2600.6398570156848</v>
      </c>
      <c r="G6" s="108">
        <v>2399.9521904080048</v>
      </c>
      <c r="H6" s="108">
        <v>2655.5278794368442</v>
      </c>
      <c r="I6" s="108">
        <v>2543.5359066908886</v>
      </c>
      <c r="J6" s="108">
        <v>2806.1370332848091</v>
      </c>
      <c r="K6" s="108">
        <v>2555.8354645165387</v>
      </c>
      <c r="L6" s="108">
        <v>2826.7658726470854</v>
      </c>
      <c r="M6" s="108">
        <v>2644.809547169798</v>
      </c>
      <c r="N6" s="108">
        <v>3562.8873913744133</v>
      </c>
      <c r="O6" s="108">
        <v>2874.1467380042004</v>
      </c>
      <c r="P6" s="108">
        <v>3529.8499682634961</v>
      </c>
      <c r="Q6" s="108">
        <v>3256.8820092816463</v>
      </c>
      <c r="R6" s="108">
        <v>3625.5253269333416</v>
      </c>
      <c r="S6" s="108">
        <v>3214.5663156450678</v>
      </c>
      <c r="T6" s="108">
        <v>3801.2354607470324</v>
      </c>
      <c r="U6" s="108">
        <v>3771.2037892648295</v>
      </c>
      <c r="V6" s="108">
        <v>3942.5692433490481</v>
      </c>
      <c r="W6" s="108">
        <v>3517.269612111646</v>
      </c>
      <c r="X6" s="108">
        <v>3535.9726196205306</v>
      </c>
      <c r="Y6" s="108">
        <v>4150.0759411009221</v>
      </c>
      <c r="Z6" s="108">
        <v>4725.4533908171807</v>
      </c>
      <c r="AA6" s="108">
        <v>4420.3690181322991</v>
      </c>
      <c r="AB6" s="108">
        <v>4383.6697908421302</v>
      </c>
      <c r="AC6" s="108">
        <v>4210.7272563497409</v>
      </c>
      <c r="AD6" s="108">
        <v>4458.3466399865019</v>
      </c>
      <c r="AE6" s="108">
        <v>3906.5750969283044</v>
      </c>
    </row>
    <row r="7" spans="1:31" s="103" customFormat="1" ht="17.100000000000001" customHeight="1" x14ac:dyDescent="0.2">
      <c r="B7" s="107" t="s">
        <v>115</v>
      </c>
      <c r="C7" s="108">
        <v>1015.6506821190006</v>
      </c>
      <c r="D7" s="108">
        <v>1047.9039900158298</v>
      </c>
      <c r="E7" s="108">
        <v>1084.6270842910455</v>
      </c>
      <c r="F7" s="108">
        <v>1113.9383289617967</v>
      </c>
      <c r="G7" s="108">
        <v>1161.64307876729</v>
      </c>
      <c r="H7" s="108">
        <v>1219.4884758222781</v>
      </c>
      <c r="I7" s="108">
        <v>1265.5946405787099</v>
      </c>
      <c r="J7" s="108">
        <v>1315.9034780696168</v>
      </c>
      <c r="K7" s="108">
        <v>1379.6314682124662</v>
      </c>
      <c r="L7" s="108">
        <v>1414.7868264654805</v>
      </c>
      <c r="M7" s="108">
        <v>1436.3578778658914</v>
      </c>
      <c r="N7" s="108">
        <v>1465.348704360011</v>
      </c>
      <c r="O7" s="108">
        <v>1518.0240554368552</v>
      </c>
      <c r="P7" s="108">
        <v>1541.3294038120162</v>
      </c>
      <c r="Q7" s="108">
        <v>1539.0522842117405</v>
      </c>
      <c r="R7" s="108">
        <v>1514.7872649197843</v>
      </c>
      <c r="S7" s="108">
        <v>1487.5283766364187</v>
      </c>
      <c r="T7" s="108">
        <v>1483.8175940479612</v>
      </c>
      <c r="U7" s="108">
        <v>1552.5193855897642</v>
      </c>
      <c r="V7" s="108">
        <v>1617.2612085325547</v>
      </c>
      <c r="W7" s="108">
        <v>1681.9948333027864</v>
      </c>
      <c r="X7" s="108">
        <v>1746.6759784299174</v>
      </c>
      <c r="Y7" s="108">
        <v>1806.275558941104</v>
      </c>
      <c r="Z7" s="108">
        <v>1863.0409463667424</v>
      </c>
      <c r="AA7" s="108">
        <v>1956.9615797880631</v>
      </c>
      <c r="AB7" s="108">
        <v>1973.989544461868</v>
      </c>
      <c r="AC7" s="108">
        <v>2012.1061177085019</v>
      </c>
      <c r="AD7" s="108">
        <v>2062.1575499527553</v>
      </c>
      <c r="AE7" s="108">
        <v>2044.0581067248424</v>
      </c>
    </row>
    <row r="8" spans="1:31" s="103" customFormat="1" ht="17.100000000000001" customHeight="1" x14ac:dyDescent="0.2">
      <c r="B8" s="107" t="s">
        <v>116</v>
      </c>
      <c r="C8" s="108">
        <v>16988.217859240402</v>
      </c>
      <c r="D8" s="108">
        <v>18195.543019484889</v>
      </c>
      <c r="E8" s="108">
        <v>18142.413085269582</v>
      </c>
      <c r="F8" s="108">
        <v>19341.573660826212</v>
      </c>
      <c r="G8" s="108">
        <v>20022.163535577463</v>
      </c>
      <c r="H8" s="108">
        <v>19787.321138649011</v>
      </c>
      <c r="I8" s="108">
        <v>20460.832086974187</v>
      </c>
      <c r="J8" s="108">
        <v>21880.655504423881</v>
      </c>
      <c r="K8" s="108">
        <v>21903.687927288396</v>
      </c>
      <c r="L8" s="108">
        <v>21982.76603304809</v>
      </c>
      <c r="M8" s="108">
        <v>21442.127156767689</v>
      </c>
      <c r="N8" s="108">
        <v>22990.147274048024</v>
      </c>
      <c r="O8" s="108">
        <v>24962.6142305625</v>
      </c>
      <c r="P8" s="108">
        <v>24988.006235997873</v>
      </c>
      <c r="Q8" s="108">
        <v>22017.270233280098</v>
      </c>
      <c r="R8" s="108">
        <v>21450.139283577599</v>
      </c>
      <c r="S8" s="108">
        <v>25596.307100068556</v>
      </c>
      <c r="T8" s="108">
        <v>25738.318857347465</v>
      </c>
      <c r="U8" s="108">
        <v>23990.635108825649</v>
      </c>
      <c r="V8" s="108">
        <v>25486.386616768581</v>
      </c>
      <c r="W8" s="108">
        <v>26168.35165309456</v>
      </c>
      <c r="X8" s="108">
        <v>26850.908662239013</v>
      </c>
      <c r="Y8" s="108">
        <v>26291.112953844709</v>
      </c>
      <c r="Z8" s="108">
        <v>29023.867133552532</v>
      </c>
      <c r="AA8" s="108">
        <v>31488.848681687807</v>
      </c>
      <c r="AB8" s="108">
        <v>31193.925432641656</v>
      </c>
      <c r="AC8" s="108">
        <v>28651.391670967252</v>
      </c>
      <c r="AD8" s="108">
        <v>32567.823252761733</v>
      </c>
      <c r="AE8" s="108">
        <v>35816.460598135287</v>
      </c>
    </row>
    <row r="9" spans="1:31" s="104" customFormat="1" ht="17.100000000000001" customHeight="1" x14ac:dyDescent="0.2">
      <c r="B9" s="105" t="s">
        <v>117</v>
      </c>
      <c r="C9" s="106">
        <v>6291.9957495396575</v>
      </c>
      <c r="D9" s="106">
        <v>6768.4986532268485</v>
      </c>
      <c r="E9" s="106">
        <v>6323.8353984809519</v>
      </c>
      <c r="F9" s="106">
        <v>6716.8883092068727</v>
      </c>
      <c r="G9" s="106">
        <v>6884.2446523028848</v>
      </c>
      <c r="H9" s="106">
        <v>7234.8627872164161</v>
      </c>
      <c r="I9" s="106">
        <v>7175.1146289396584</v>
      </c>
      <c r="J9" s="106">
        <v>7321.4487213435959</v>
      </c>
      <c r="K9" s="106">
        <v>8083.6936839734508</v>
      </c>
      <c r="L9" s="106">
        <v>8194.6270598094634</v>
      </c>
      <c r="M9" s="106">
        <v>8014.1186320133456</v>
      </c>
      <c r="N9" s="106">
        <v>8601.1590043709075</v>
      </c>
      <c r="O9" s="106">
        <v>8371.768049903807</v>
      </c>
      <c r="P9" s="106">
        <v>8518.1390605331126</v>
      </c>
      <c r="Q9" s="106">
        <v>8735.0075920966883</v>
      </c>
      <c r="R9" s="106">
        <v>7226.9738951557983</v>
      </c>
      <c r="S9" s="106">
        <v>7463.7319927389226</v>
      </c>
      <c r="T9" s="106">
        <v>9062.4546749247384</v>
      </c>
      <c r="U9" s="106">
        <v>9009.1466218327769</v>
      </c>
      <c r="V9" s="106">
        <v>9079.6592221221017</v>
      </c>
      <c r="W9" s="106">
        <v>9428.5452125394895</v>
      </c>
      <c r="X9" s="106">
        <v>9871.3091922500989</v>
      </c>
      <c r="Y9" s="106">
        <v>9258.0537369241483</v>
      </c>
      <c r="Z9" s="106">
        <v>9603.0183582808877</v>
      </c>
      <c r="AA9" s="106">
        <v>10074.800030122893</v>
      </c>
      <c r="AB9" s="106">
        <v>10200.776240104587</v>
      </c>
      <c r="AC9" s="106">
        <v>9943.7700006239211</v>
      </c>
      <c r="AD9" s="106">
        <v>11454.609481351257</v>
      </c>
      <c r="AE9" s="106">
        <v>11962.610040489282</v>
      </c>
    </row>
    <row r="10" spans="1:31" s="103" customFormat="1" ht="17.100000000000001" customHeight="1" x14ac:dyDescent="0.2">
      <c r="B10" s="107" t="s">
        <v>118</v>
      </c>
      <c r="C10" s="108">
        <v>82.301254895716042</v>
      </c>
      <c r="D10" s="108">
        <v>79.050455757828033</v>
      </c>
      <c r="E10" s="108">
        <v>80.994887762682879</v>
      </c>
      <c r="F10" s="108">
        <v>87.78802004913679</v>
      </c>
      <c r="G10" s="108">
        <v>91.257191563392652</v>
      </c>
      <c r="H10" s="108">
        <v>97.636191203233807</v>
      </c>
      <c r="I10" s="108">
        <v>101.33737654154801</v>
      </c>
      <c r="J10" s="108">
        <v>106.81951728153398</v>
      </c>
      <c r="K10" s="108">
        <v>112.37707412472859</v>
      </c>
      <c r="L10" s="108">
        <v>112.15160453577022</v>
      </c>
      <c r="M10" s="108">
        <v>112.37671661688361</v>
      </c>
      <c r="N10" s="108">
        <v>111.53053751258057</v>
      </c>
      <c r="O10" s="108">
        <v>112.10860740772654</v>
      </c>
      <c r="P10" s="108">
        <v>113.04487555404421</v>
      </c>
      <c r="Q10" s="108">
        <v>112.45428550233262</v>
      </c>
      <c r="R10" s="108">
        <v>111.86645957480955</v>
      </c>
      <c r="S10" s="108">
        <v>113.48592622475805</v>
      </c>
      <c r="T10" s="108">
        <v>115.24429901311278</v>
      </c>
      <c r="U10" s="108">
        <v>115.51966761905598</v>
      </c>
      <c r="V10" s="108">
        <v>115.63405307873076</v>
      </c>
      <c r="W10" s="108">
        <v>116.62389243554895</v>
      </c>
      <c r="X10" s="108">
        <v>118.63203190275443</v>
      </c>
      <c r="Y10" s="108">
        <v>125.82362477730295</v>
      </c>
      <c r="Z10" s="108">
        <v>135.09379407723674</v>
      </c>
      <c r="AA10" s="108">
        <v>150.00061817519335</v>
      </c>
      <c r="AB10" s="108">
        <v>159.15021939472328</v>
      </c>
      <c r="AC10" s="108">
        <v>163.30950436139366</v>
      </c>
      <c r="AD10" s="108">
        <v>172.68643753070452</v>
      </c>
      <c r="AE10" s="108">
        <v>170.48808842977891</v>
      </c>
    </row>
    <row r="11" spans="1:31" s="103" customFormat="1" ht="17.100000000000001" customHeight="1" x14ac:dyDescent="0.2">
      <c r="B11" s="107" t="s">
        <v>119</v>
      </c>
      <c r="C11" s="108">
        <v>1397.5371690773286</v>
      </c>
      <c r="D11" s="108">
        <v>1530.1772942418329</v>
      </c>
      <c r="E11" s="108">
        <v>1479.9312451028236</v>
      </c>
      <c r="F11" s="108">
        <v>1571.9415250403465</v>
      </c>
      <c r="G11" s="108">
        <v>1526.3334931141583</v>
      </c>
      <c r="H11" s="108">
        <v>1555.3968736745087</v>
      </c>
      <c r="I11" s="108">
        <v>1649.453703131132</v>
      </c>
      <c r="J11" s="108">
        <v>1786.8590487649346</v>
      </c>
      <c r="K11" s="108">
        <v>1823.3898444208905</v>
      </c>
      <c r="L11" s="108">
        <v>1848.3965396578035</v>
      </c>
      <c r="M11" s="108">
        <v>1839.7242190072466</v>
      </c>
      <c r="N11" s="108">
        <v>1976.4714551229581</v>
      </c>
      <c r="O11" s="108">
        <v>1897.839221576048</v>
      </c>
      <c r="P11" s="108">
        <v>1990.8727241492788</v>
      </c>
      <c r="Q11" s="108">
        <v>1971.8116131782194</v>
      </c>
      <c r="R11" s="108">
        <v>1840.0283447948771</v>
      </c>
      <c r="S11" s="108">
        <v>1567.7524362667539</v>
      </c>
      <c r="T11" s="108">
        <v>1965.2438789259736</v>
      </c>
      <c r="U11" s="108">
        <v>2050.9869878489526</v>
      </c>
      <c r="V11" s="108">
        <v>2239.7009691570138</v>
      </c>
      <c r="W11" s="108">
        <v>2474.7941881801335</v>
      </c>
      <c r="X11" s="108">
        <v>2360.7847717295804</v>
      </c>
      <c r="Y11" s="108">
        <v>2196.9647305706653</v>
      </c>
      <c r="Z11" s="108">
        <v>2323.2645660846697</v>
      </c>
      <c r="AA11" s="108">
        <v>2412.5700479778729</v>
      </c>
      <c r="AB11" s="108">
        <v>2248.7923798105589</v>
      </c>
      <c r="AC11" s="108">
        <v>2300.1173610709047</v>
      </c>
      <c r="AD11" s="108">
        <v>2742.8204231815012</v>
      </c>
      <c r="AE11" s="108">
        <v>2675.0732433689855</v>
      </c>
    </row>
    <row r="12" spans="1:31" s="103" customFormat="1" ht="17.100000000000001" customHeight="1" x14ac:dyDescent="0.2">
      <c r="B12" s="107" t="s">
        <v>120</v>
      </c>
      <c r="C12" s="108">
        <v>2275.2539717628497</v>
      </c>
      <c r="D12" s="108">
        <v>2462.2986209830024</v>
      </c>
      <c r="E12" s="108">
        <v>2306.8823535574265</v>
      </c>
      <c r="F12" s="108">
        <v>2332.8576424787234</v>
      </c>
      <c r="G12" s="108">
        <v>2314.2526724304435</v>
      </c>
      <c r="H12" s="108">
        <v>2504.037321234302</v>
      </c>
      <c r="I12" s="108">
        <v>2516.8261793732058</v>
      </c>
      <c r="J12" s="108">
        <v>2732.4032755457793</v>
      </c>
      <c r="K12" s="108">
        <v>2810.9887017509559</v>
      </c>
      <c r="L12" s="108">
        <v>3064.1241273387182</v>
      </c>
      <c r="M12" s="108">
        <v>2991.9107761861492</v>
      </c>
      <c r="N12" s="108">
        <v>3136.5872008938654</v>
      </c>
      <c r="O12" s="108">
        <v>2929.1275437190957</v>
      </c>
      <c r="P12" s="108">
        <v>3088.0820278036435</v>
      </c>
      <c r="Q12" s="108">
        <v>3181.4881094833599</v>
      </c>
      <c r="R12" s="108">
        <v>2976.2984485758925</v>
      </c>
      <c r="S12" s="108">
        <v>2518.2958919617513</v>
      </c>
      <c r="T12" s="108">
        <v>3298.5591787182702</v>
      </c>
      <c r="U12" s="108">
        <v>3415.8798030732696</v>
      </c>
      <c r="V12" s="108">
        <v>3514.844070691945</v>
      </c>
      <c r="W12" s="108">
        <v>3410.2582248968151</v>
      </c>
      <c r="X12" s="108">
        <v>3355.4007297580179</v>
      </c>
      <c r="Y12" s="108">
        <v>3157.7269539969739</v>
      </c>
      <c r="Z12" s="108">
        <v>3356.8488298298221</v>
      </c>
      <c r="AA12" s="108">
        <v>3474.2670281275077</v>
      </c>
      <c r="AB12" s="108">
        <v>3395.7850373645761</v>
      </c>
      <c r="AC12" s="108">
        <v>3467.4160568256584</v>
      </c>
      <c r="AD12" s="108">
        <v>4259.1655227311894</v>
      </c>
      <c r="AE12" s="108">
        <v>4126.3166674476206</v>
      </c>
    </row>
    <row r="13" spans="1:31" s="103" customFormat="1" ht="17.100000000000001" customHeight="1" x14ac:dyDescent="0.2">
      <c r="B13" s="107" t="s">
        <v>121</v>
      </c>
      <c r="C13" s="108">
        <v>471.72728591405041</v>
      </c>
      <c r="D13" s="108">
        <v>547.2190505410357</v>
      </c>
      <c r="E13" s="108">
        <v>438.80723484733051</v>
      </c>
      <c r="F13" s="108">
        <v>422.63736163988563</v>
      </c>
      <c r="G13" s="108">
        <v>609.64485076114636</v>
      </c>
      <c r="H13" s="108">
        <v>618.94344388538605</v>
      </c>
      <c r="I13" s="108">
        <v>562.48608059441744</v>
      </c>
      <c r="J13" s="108">
        <v>621.42471459993305</v>
      </c>
      <c r="K13" s="108">
        <v>653.90835010314777</v>
      </c>
      <c r="L13" s="108">
        <v>672.75199226239363</v>
      </c>
      <c r="M13" s="108">
        <v>633.29020774177968</v>
      </c>
      <c r="N13" s="108">
        <v>731.53594448659351</v>
      </c>
      <c r="O13" s="108">
        <v>725.55688305966362</v>
      </c>
      <c r="P13" s="108">
        <v>640.75784067275083</v>
      </c>
      <c r="Q13" s="108">
        <v>628.40435645930177</v>
      </c>
      <c r="R13" s="108">
        <v>294.91241387267297</v>
      </c>
      <c r="S13" s="108">
        <v>701.43602253780932</v>
      </c>
      <c r="T13" s="108">
        <v>656.52953335190671</v>
      </c>
      <c r="U13" s="108">
        <v>804.0245269648932</v>
      </c>
      <c r="V13" s="108">
        <v>729.55192485578607</v>
      </c>
      <c r="W13" s="108">
        <v>707.92513174756311</v>
      </c>
      <c r="X13" s="108">
        <v>766.43241151425957</v>
      </c>
      <c r="Y13" s="108">
        <v>686.26679848807055</v>
      </c>
      <c r="Z13" s="108">
        <v>826.7424709577848</v>
      </c>
      <c r="AA13" s="108">
        <v>868.84280532687751</v>
      </c>
      <c r="AB13" s="108">
        <v>807.63548498893363</v>
      </c>
      <c r="AC13" s="108">
        <v>966.63159030832719</v>
      </c>
      <c r="AD13" s="108">
        <v>976.93758247505878</v>
      </c>
      <c r="AE13" s="108">
        <v>1027.3138496305346</v>
      </c>
    </row>
    <row r="14" spans="1:31" s="103" customFormat="1" ht="17.100000000000001" customHeight="1" x14ac:dyDescent="0.2">
      <c r="B14" s="107" t="s">
        <v>122</v>
      </c>
      <c r="C14" s="108">
        <v>46.478914352964424</v>
      </c>
      <c r="D14" s="108">
        <v>176.2787442913245</v>
      </c>
      <c r="E14" s="108">
        <v>354.81316531551437</v>
      </c>
      <c r="F14" s="108">
        <v>168.46144743796398</v>
      </c>
      <c r="G14" s="108">
        <v>161.25253223579051</v>
      </c>
      <c r="H14" s="108">
        <v>185.66352922003446</v>
      </c>
      <c r="I14" s="108">
        <v>142.00894608612211</v>
      </c>
      <c r="J14" s="108">
        <v>105.8800121739493</v>
      </c>
      <c r="K14" s="108">
        <v>132.65778243452505</v>
      </c>
      <c r="L14" s="108">
        <v>145.73050591220115</v>
      </c>
      <c r="M14" s="108">
        <v>185.9128130827979</v>
      </c>
      <c r="N14" s="108">
        <v>161.04343781694394</v>
      </c>
      <c r="O14" s="108">
        <v>137.58858328883005</v>
      </c>
      <c r="P14" s="108">
        <v>132.33111553987592</v>
      </c>
      <c r="Q14" s="108">
        <v>137.08380393679647</v>
      </c>
      <c r="R14" s="108">
        <v>130.39195441889001</v>
      </c>
      <c r="S14" s="108">
        <v>110.23407183437713</v>
      </c>
      <c r="T14" s="108">
        <v>143.40891001510764</v>
      </c>
      <c r="U14" s="108">
        <v>120.46782357068911</v>
      </c>
      <c r="V14" s="108">
        <v>138.57143583036589</v>
      </c>
      <c r="W14" s="108">
        <v>98.782604097428873</v>
      </c>
      <c r="X14" s="108">
        <v>148.51826456324696</v>
      </c>
      <c r="Y14" s="108">
        <v>129.03183749574802</v>
      </c>
      <c r="Z14" s="108">
        <v>183.81629223410212</v>
      </c>
      <c r="AA14" s="108">
        <v>136.70224214722015</v>
      </c>
      <c r="AB14" s="108">
        <v>135.82865937445385</v>
      </c>
      <c r="AC14" s="108">
        <v>178.57700297625223</v>
      </c>
      <c r="AD14" s="108">
        <v>147.87782574009341</v>
      </c>
      <c r="AE14" s="108">
        <v>176.02534877555354</v>
      </c>
    </row>
    <row r="15" spans="1:31" s="103" customFormat="1" ht="17.100000000000001" customHeight="1" x14ac:dyDescent="0.2">
      <c r="B15" s="107" t="s">
        <v>123</v>
      </c>
      <c r="C15" s="108">
        <v>1409.4073593482617</v>
      </c>
      <c r="D15" s="108">
        <v>1413.3296056147792</v>
      </c>
      <c r="E15" s="108">
        <v>1201.8901197864907</v>
      </c>
      <c r="F15" s="108">
        <v>1676.3429324957096</v>
      </c>
      <c r="G15" s="108">
        <v>1589.2683779530857</v>
      </c>
      <c r="H15" s="108">
        <v>1675.2182050044551</v>
      </c>
      <c r="I15" s="108">
        <v>1621.1348066298935</v>
      </c>
      <c r="J15" s="108">
        <v>1363.2353319711826</v>
      </c>
      <c r="K15" s="108">
        <v>1930.6556291082143</v>
      </c>
      <c r="L15" s="108">
        <v>1791.196618248608</v>
      </c>
      <c r="M15" s="108">
        <v>1594.581429874883</v>
      </c>
      <c r="N15" s="108">
        <v>1852.4120899783297</v>
      </c>
      <c r="O15" s="108">
        <v>1906.0000331163001</v>
      </c>
      <c r="P15" s="108">
        <v>1843.4302814200582</v>
      </c>
      <c r="Q15" s="108">
        <v>2025.4421846845967</v>
      </c>
      <c r="R15" s="108">
        <v>1271.1777833900276</v>
      </c>
      <c r="S15" s="108">
        <v>1723.1063107936368</v>
      </c>
      <c r="T15" s="108">
        <v>2118.163420562003</v>
      </c>
      <c r="U15" s="108">
        <v>1793.9153141876022</v>
      </c>
      <c r="V15" s="108">
        <v>1678.5074749774824</v>
      </c>
      <c r="W15" s="108">
        <v>1865.3331519073342</v>
      </c>
      <c r="X15" s="108">
        <v>2281.6559039824742</v>
      </c>
      <c r="Y15" s="108">
        <v>2148.2249481576223</v>
      </c>
      <c r="Z15" s="108">
        <v>1969.6402749486037</v>
      </c>
      <c r="AA15" s="108">
        <v>2135.9553875162719</v>
      </c>
      <c r="AB15" s="108">
        <v>2525.7548179620303</v>
      </c>
      <c r="AC15" s="108">
        <v>1792.9989646089191</v>
      </c>
      <c r="AD15" s="108">
        <v>1871.7207187821405</v>
      </c>
      <c r="AE15" s="108">
        <v>2458.8082105262852</v>
      </c>
    </row>
    <row r="16" spans="1:31" s="103" customFormat="1" ht="17.100000000000001" customHeight="1" x14ac:dyDescent="0.2">
      <c r="B16" s="109" t="s">
        <v>124</v>
      </c>
      <c r="C16" s="108">
        <v>609.28979418848621</v>
      </c>
      <c r="D16" s="108">
        <v>560.14488179704711</v>
      </c>
      <c r="E16" s="108">
        <v>460.51639210868336</v>
      </c>
      <c r="F16" s="108">
        <v>456.85938006510577</v>
      </c>
      <c r="G16" s="108">
        <v>592.23553424486818</v>
      </c>
      <c r="H16" s="108">
        <v>597.96722299449664</v>
      </c>
      <c r="I16" s="108">
        <v>581.86753658333987</v>
      </c>
      <c r="J16" s="108">
        <v>604.82682100628222</v>
      </c>
      <c r="K16" s="108">
        <v>619.7163020309888</v>
      </c>
      <c r="L16" s="108">
        <v>560.27567185396947</v>
      </c>
      <c r="M16" s="108">
        <v>656.32246950360741</v>
      </c>
      <c r="N16" s="108">
        <v>631.57833855963599</v>
      </c>
      <c r="O16" s="108">
        <v>663.54717773614198</v>
      </c>
      <c r="P16" s="108">
        <v>709.6201953934617</v>
      </c>
      <c r="Q16" s="108">
        <v>678.3232388520812</v>
      </c>
      <c r="R16" s="108">
        <v>602.29849052862858</v>
      </c>
      <c r="S16" s="108">
        <v>729.42133311983525</v>
      </c>
      <c r="T16" s="108">
        <v>765.30545433836346</v>
      </c>
      <c r="U16" s="108">
        <v>708.35249856831376</v>
      </c>
      <c r="V16" s="108">
        <v>662.84929353077848</v>
      </c>
      <c r="W16" s="108">
        <v>754.82801927466687</v>
      </c>
      <c r="X16" s="108">
        <v>839.88507879976521</v>
      </c>
      <c r="Y16" s="108">
        <v>814.01484343776451</v>
      </c>
      <c r="Z16" s="108">
        <v>807.61213014866917</v>
      </c>
      <c r="AA16" s="108">
        <v>896.4619008519519</v>
      </c>
      <c r="AB16" s="108">
        <v>927.82964120931115</v>
      </c>
      <c r="AC16" s="108">
        <v>1074.7195204724658</v>
      </c>
      <c r="AD16" s="108">
        <v>1283.400970910571</v>
      </c>
      <c r="AE16" s="108">
        <v>1328.5846323105225</v>
      </c>
    </row>
    <row r="17" spans="1:34" s="104" customFormat="1" ht="17.100000000000001" customHeight="1" x14ac:dyDescent="0.2">
      <c r="B17" s="105" t="s">
        <v>125</v>
      </c>
      <c r="C17" s="106">
        <v>144.93148207880151</v>
      </c>
      <c r="D17" s="106">
        <v>150.48971446477529</v>
      </c>
      <c r="E17" s="106">
        <v>155.97346864541151</v>
      </c>
      <c r="F17" s="106">
        <v>158.0641387423928</v>
      </c>
      <c r="G17" s="106">
        <v>167.13509825681521</v>
      </c>
      <c r="H17" s="106">
        <v>169.49263425329278</v>
      </c>
      <c r="I17" s="106">
        <v>177.09216881057628</v>
      </c>
      <c r="J17" s="106">
        <v>182.86764736732493</v>
      </c>
      <c r="K17" s="106">
        <v>200.10921666499488</v>
      </c>
      <c r="L17" s="106">
        <v>203.28804460310164</v>
      </c>
      <c r="M17" s="106">
        <v>202.8054446384393</v>
      </c>
      <c r="N17" s="106">
        <v>222.00616241252351</v>
      </c>
      <c r="O17" s="106">
        <v>250.97315273743584</v>
      </c>
      <c r="P17" s="106">
        <v>261.71105294324752</v>
      </c>
      <c r="Q17" s="106">
        <v>253.75724793231637</v>
      </c>
      <c r="R17" s="106">
        <v>208.70004339676893</v>
      </c>
      <c r="S17" s="106">
        <v>11.490662953230185</v>
      </c>
      <c r="T17" s="106">
        <v>83.238166061448425</v>
      </c>
      <c r="U17" s="106">
        <v>298.63028563658872</v>
      </c>
      <c r="V17" s="106">
        <v>714.20091425210387</v>
      </c>
      <c r="W17" s="106">
        <v>299.47028556717413</v>
      </c>
      <c r="X17" s="106">
        <v>305.04551670720446</v>
      </c>
      <c r="Y17" s="106">
        <v>308.29473608296468</v>
      </c>
      <c r="Z17" s="106">
        <v>313.93531755106392</v>
      </c>
      <c r="AA17" s="106">
        <v>694.09003824362242</v>
      </c>
      <c r="AB17" s="106">
        <v>341.80795996737345</v>
      </c>
      <c r="AC17" s="106">
        <v>342.30697611110719</v>
      </c>
      <c r="AD17" s="106">
        <v>-36.701325889433861</v>
      </c>
      <c r="AE17" s="106">
        <v>-147.11929799908489</v>
      </c>
    </row>
    <row r="18" spans="1:34" s="104" customFormat="1" ht="17.100000000000001" customHeight="1" x14ac:dyDescent="0.2">
      <c r="B18" s="105" t="s">
        <v>126</v>
      </c>
      <c r="C18" s="106">
        <v>-1224.5432959873879</v>
      </c>
      <c r="D18" s="106">
        <v>-593.2582127099904</v>
      </c>
      <c r="E18" s="106">
        <v>-541.79071255411236</v>
      </c>
      <c r="F18" s="106">
        <v>-1454.5934682739244</v>
      </c>
      <c r="G18" s="106">
        <v>-1780.4228689879437</v>
      </c>
      <c r="H18" s="106">
        <v>-1980.753415475122</v>
      </c>
      <c r="I18" s="106">
        <v>-1852.0024537670115</v>
      </c>
      <c r="J18" s="106">
        <v>-2175.318101931075</v>
      </c>
      <c r="K18" s="106">
        <v>-2068.0206206101057</v>
      </c>
      <c r="L18" s="106">
        <v>-2308.2039548186794</v>
      </c>
      <c r="M18" s="106">
        <v>-1088.8155119738858</v>
      </c>
      <c r="N18" s="106">
        <v>-1328.2550433300903</v>
      </c>
      <c r="O18" s="106">
        <v>-1652.9386013397543</v>
      </c>
      <c r="P18" s="106">
        <v>-1636.6425859332849</v>
      </c>
      <c r="Q18" s="106">
        <v>-2618.4017455123894</v>
      </c>
      <c r="R18" s="106">
        <v>-2712.361181521811</v>
      </c>
      <c r="S18" s="106">
        <v>-3438.5126135762657</v>
      </c>
      <c r="T18" s="106">
        <v>-4406.1225556574664</v>
      </c>
      <c r="U18" s="106">
        <v>-2589.0822728951771</v>
      </c>
      <c r="V18" s="106">
        <v>-4622.1670180995989</v>
      </c>
      <c r="W18" s="106">
        <v>-3699.104055036375</v>
      </c>
      <c r="X18" s="106">
        <v>-4275.8705380878573</v>
      </c>
      <c r="Y18" s="106">
        <v>-4366.874952353719</v>
      </c>
      <c r="Z18" s="106">
        <v>-4683.9286894602947</v>
      </c>
      <c r="AA18" s="106">
        <v>-5653.3907038359212</v>
      </c>
      <c r="AB18" s="106">
        <v>-4921.196820685027</v>
      </c>
      <c r="AC18" s="106">
        <v>-4396.3641018982935</v>
      </c>
      <c r="AD18" s="106">
        <v>-4353.8846390992367</v>
      </c>
      <c r="AE18" s="106">
        <v>-5230.7849334936855</v>
      </c>
    </row>
    <row r="19" spans="1:34" s="104" customFormat="1" ht="17.100000000000001" customHeight="1" x14ac:dyDescent="0.2">
      <c r="B19" s="110" t="s">
        <v>127</v>
      </c>
      <c r="C19" s="106">
        <v>3997.4084577747572</v>
      </c>
      <c r="D19" s="106">
        <v>4737.9806347244539</v>
      </c>
      <c r="E19" s="106">
        <v>4690.4511212891539</v>
      </c>
      <c r="F19" s="106">
        <v>4654.4910295812169</v>
      </c>
      <c r="G19" s="106">
        <v>4289.2822764271368</v>
      </c>
      <c r="H19" s="106">
        <v>4698.5573500683522</v>
      </c>
      <c r="I19" s="106">
        <v>4521.4701084406115</v>
      </c>
      <c r="J19" s="106">
        <v>4668.2925705642001</v>
      </c>
      <c r="K19" s="106">
        <v>5175.9143169362742</v>
      </c>
      <c r="L19" s="106">
        <v>5457.5724169039231</v>
      </c>
      <c r="M19" s="106">
        <v>6482.3283897756519</v>
      </c>
      <c r="N19" s="106">
        <v>5483.5010794516402</v>
      </c>
      <c r="O19" s="106">
        <v>5920.8925004254488</v>
      </c>
      <c r="P19" s="106">
        <v>6052.2068389586475</v>
      </c>
      <c r="Q19" s="106">
        <v>5854.2921465631271</v>
      </c>
      <c r="R19" s="106">
        <v>3705.3933995258385</v>
      </c>
      <c r="S19" s="106">
        <v>5586.4141095459199</v>
      </c>
      <c r="T19" s="106">
        <v>5583.1485220142367</v>
      </c>
      <c r="U19" s="106">
        <v>5964.7675277519138</v>
      </c>
      <c r="V19" s="106">
        <v>6270.5221354807327</v>
      </c>
      <c r="W19" s="106">
        <v>4474.1141152072105</v>
      </c>
      <c r="X19" s="106">
        <v>4666.8660086571936</v>
      </c>
      <c r="Y19" s="106">
        <v>5028.9621087669566</v>
      </c>
      <c r="Z19" s="106">
        <v>5395.8489962701306</v>
      </c>
      <c r="AA19" s="106">
        <v>5678.7360418384269</v>
      </c>
      <c r="AB19" s="106">
        <v>5134.5988223158056</v>
      </c>
      <c r="AC19" s="106">
        <v>6352.5617413503123</v>
      </c>
      <c r="AD19" s="106">
        <v>7589.2030884171818</v>
      </c>
      <c r="AE19" s="106">
        <v>7708.359676490647</v>
      </c>
    </row>
    <row r="20" spans="1:34" s="103" customFormat="1" ht="17.100000000000001" customHeight="1" x14ac:dyDescent="0.2">
      <c r="B20" s="107" t="s">
        <v>128</v>
      </c>
      <c r="C20" s="108">
        <v>2419.3618757427894</v>
      </c>
      <c r="D20" s="108">
        <v>3134.4726164151584</v>
      </c>
      <c r="E20" s="108">
        <v>2983.9509927532372</v>
      </c>
      <c r="F20" s="108">
        <v>3005.9740258500183</v>
      </c>
      <c r="G20" s="108">
        <v>2569.9059938881428</v>
      </c>
      <c r="H20" s="108">
        <v>2821.8493246083613</v>
      </c>
      <c r="I20" s="108">
        <v>2875.915626502649</v>
      </c>
      <c r="J20" s="108">
        <v>2949.8273514026478</v>
      </c>
      <c r="K20" s="108">
        <v>3204.9973276077712</v>
      </c>
      <c r="L20" s="108">
        <v>3580.9135718957186</v>
      </c>
      <c r="M20" s="108">
        <v>4809.4861352254738</v>
      </c>
      <c r="N20" s="108">
        <v>3721.6867967247667</v>
      </c>
      <c r="O20" s="108">
        <v>3751.4210614770341</v>
      </c>
      <c r="P20" s="108">
        <v>3884.8972080192129</v>
      </c>
      <c r="Q20" s="108">
        <v>3985.2658070419766</v>
      </c>
      <c r="R20" s="108">
        <v>3151.2498090035733</v>
      </c>
      <c r="S20" s="108">
        <v>4606.4935075553194</v>
      </c>
      <c r="T20" s="108">
        <v>4366.4296160237818</v>
      </c>
      <c r="U20" s="108">
        <v>4463.0111956817382</v>
      </c>
      <c r="V20" s="108">
        <v>4672.0056396488262</v>
      </c>
      <c r="W20" s="108">
        <v>3106.8780468685059</v>
      </c>
      <c r="X20" s="108">
        <v>3316.4653482571898</v>
      </c>
      <c r="Y20" s="108">
        <v>3584.0276141963946</v>
      </c>
      <c r="Z20" s="108">
        <v>3905.6112934518383</v>
      </c>
      <c r="AA20" s="108">
        <v>4425.0677895805256</v>
      </c>
      <c r="AB20" s="108">
        <v>3808.1637540340353</v>
      </c>
      <c r="AC20" s="108">
        <v>5071.2609278593227</v>
      </c>
      <c r="AD20" s="108">
        <v>6152.689046190636</v>
      </c>
      <c r="AE20" s="108">
        <v>6432.036195450778</v>
      </c>
    </row>
    <row r="21" spans="1:34" s="103" customFormat="1" ht="17.100000000000001" customHeight="1" x14ac:dyDescent="0.2">
      <c r="B21" s="107" t="s">
        <v>129</v>
      </c>
      <c r="C21" s="108">
        <v>1578.0465820319678</v>
      </c>
      <c r="D21" s="108">
        <v>1603.5080183092957</v>
      </c>
      <c r="E21" s="108">
        <v>1706.5001285359162</v>
      </c>
      <c r="F21" s="108">
        <v>1648.5170037311984</v>
      </c>
      <c r="G21" s="108">
        <v>1719.3762825389936</v>
      </c>
      <c r="H21" s="108">
        <v>1876.7080254599907</v>
      </c>
      <c r="I21" s="108">
        <v>1645.5544819379622</v>
      </c>
      <c r="J21" s="108">
        <v>1718.4652191615526</v>
      </c>
      <c r="K21" s="108">
        <v>1970.9169893285025</v>
      </c>
      <c r="L21" s="108">
        <v>1876.6588450082045</v>
      </c>
      <c r="M21" s="108">
        <v>1672.8422545501776</v>
      </c>
      <c r="N21" s="108">
        <v>1761.8142827268739</v>
      </c>
      <c r="O21" s="108">
        <v>2169.4714389484143</v>
      </c>
      <c r="P21" s="108">
        <v>2167.3096309394346</v>
      </c>
      <c r="Q21" s="108">
        <v>1869.0263395211502</v>
      </c>
      <c r="R21" s="108">
        <v>554.14359052226519</v>
      </c>
      <c r="S21" s="108">
        <v>979.92060199060063</v>
      </c>
      <c r="T21" s="108">
        <v>1216.7189059904551</v>
      </c>
      <c r="U21" s="108">
        <v>1501.7563320701756</v>
      </c>
      <c r="V21" s="108">
        <v>1598.516495831906</v>
      </c>
      <c r="W21" s="108">
        <v>1367.2360683387051</v>
      </c>
      <c r="X21" s="108">
        <v>1350.4006604000035</v>
      </c>
      <c r="Y21" s="108">
        <v>1444.9344945705625</v>
      </c>
      <c r="Z21" s="108">
        <v>1490.2377028182923</v>
      </c>
      <c r="AA21" s="108">
        <v>1253.668252257901</v>
      </c>
      <c r="AB21" s="108">
        <v>1326.4350682817708</v>
      </c>
      <c r="AC21" s="108">
        <v>1281.3008134909899</v>
      </c>
      <c r="AD21" s="108">
        <v>1436.5140422265456</v>
      </c>
      <c r="AE21" s="108">
        <v>1276.3234810398692</v>
      </c>
    </row>
    <row r="22" spans="1:34" s="104" customFormat="1" ht="17.100000000000001" customHeight="1" x14ac:dyDescent="0.2">
      <c r="B22" s="110" t="s">
        <v>130</v>
      </c>
      <c r="C22" s="106">
        <v>5221.951753762145</v>
      </c>
      <c r="D22" s="106">
        <v>5331.2388474344443</v>
      </c>
      <c r="E22" s="106">
        <v>5232.2418338432662</v>
      </c>
      <c r="F22" s="106">
        <v>6109.0844978551413</v>
      </c>
      <c r="G22" s="106">
        <v>6069.7051454150806</v>
      </c>
      <c r="H22" s="106">
        <v>6679.3107655434742</v>
      </c>
      <c r="I22" s="106">
        <v>6373.472562207623</v>
      </c>
      <c r="J22" s="106">
        <v>6843.6106724952751</v>
      </c>
      <c r="K22" s="106">
        <v>7243.9349375463798</v>
      </c>
      <c r="L22" s="106">
        <v>7765.7763717226026</v>
      </c>
      <c r="M22" s="106">
        <v>7571.1439017495377</v>
      </c>
      <c r="N22" s="106">
        <v>6811.7561227817305</v>
      </c>
      <c r="O22" s="106">
        <v>7573.8311017652031</v>
      </c>
      <c r="P22" s="106">
        <v>7688.8494248919324</v>
      </c>
      <c r="Q22" s="106">
        <v>8472.6938920755165</v>
      </c>
      <c r="R22" s="106">
        <v>6417.7545810476495</v>
      </c>
      <c r="S22" s="106">
        <v>9024.9267231221856</v>
      </c>
      <c r="T22" s="106">
        <v>9989.2710776717031</v>
      </c>
      <c r="U22" s="106">
        <v>8553.8498006470909</v>
      </c>
      <c r="V22" s="106">
        <v>10892.689153580332</v>
      </c>
      <c r="W22" s="106">
        <v>8173.2181702435855</v>
      </c>
      <c r="X22" s="106">
        <v>8942.7365467450509</v>
      </c>
      <c r="Y22" s="106">
        <v>9395.8370611206756</v>
      </c>
      <c r="Z22" s="106">
        <v>10079.777685730425</v>
      </c>
      <c r="AA22" s="106">
        <v>11332.126745674348</v>
      </c>
      <c r="AB22" s="106">
        <v>10055.795643000833</v>
      </c>
      <c r="AC22" s="106">
        <v>10748.925843248606</v>
      </c>
      <c r="AD22" s="106">
        <v>11943.087727516418</v>
      </c>
      <c r="AE22" s="106">
        <v>12939.144609984332</v>
      </c>
    </row>
    <row r="23" spans="1:34" s="103" customFormat="1" ht="17.100000000000001" customHeight="1" x14ac:dyDescent="0.2">
      <c r="B23" s="107" t="s">
        <v>128</v>
      </c>
      <c r="C23" s="108">
        <v>3409.3865655062714</v>
      </c>
      <c r="D23" s="108">
        <v>3482.9607478940011</v>
      </c>
      <c r="E23" s="108">
        <v>3532.4555096783897</v>
      </c>
      <c r="F23" s="108">
        <v>4065.4930529804037</v>
      </c>
      <c r="G23" s="108">
        <v>4038.3386728752844</v>
      </c>
      <c r="H23" s="108">
        <v>4488.9271698777729</v>
      </c>
      <c r="I23" s="108">
        <v>4477.0647627036615</v>
      </c>
      <c r="J23" s="108">
        <v>4638.707538340992</v>
      </c>
      <c r="K23" s="108">
        <v>4598.4633452703674</v>
      </c>
      <c r="L23" s="108">
        <v>5085.5545625500881</v>
      </c>
      <c r="M23" s="108">
        <v>5026.8995638785846</v>
      </c>
      <c r="N23" s="108">
        <v>4434.1146367772189</v>
      </c>
      <c r="O23" s="108">
        <v>4901.2497752866675</v>
      </c>
      <c r="P23" s="108">
        <v>5172.8755626970624</v>
      </c>
      <c r="Q23" s="108">
        <v>5228.9251419035099</v>
      </c>
      <c r="R23" s="108">
        <v>4271.2258454615703</v>
      </c>
      <c r="S23" s="108">
        <v>6249.7066536423608</v>
      </c>
      <c r="T23" s="108">
        <v>6617.9810785697691</v>
      </c>
      <c r="U23" s="108">
        <v>5788.150984400444</v>
      </c>
      <c r="V23" s="108">
        <v>7677.7125629262482</v>
      </c>
      <c r="W23" s="108">
        <v>5215.3638079079901</v>
      </c>
      <c r="X23" s="108">
        <v>6068.2359972812137</v>
      </c>
      <c r="Y23" s="108">
        <v>6485.66913648846</v>
      </c>
      <c r="Z23" s="108">
        <v>6985.0863407313118</v>
      </c>
      <c r="AA23" s="108">
        <v>7852.1981339004615</v>
      </c>
      <c r="AB23" s="108">
        <v>6982.3502232141664</v>
      </c>
      <c r="AC23" s="108">
        <v>7656.9395647968859</v>
      </c>
      <c r="AD23" s="108">
        <v>8754.7907378553082</v>
      </c>
      <c r="AE23" s="108">
        <v>9506.1910318054543</v>
      </c>
    </row>
    <row r="24" spans="1:34" s="103" customFormat="1" ht="17.100000000000001" customHeight="1" x14ac:dyDescent="0.2">
      <c r="B24" s="107" t="s">
        <v>129</v>
      </c>
      <c r="C24" s="108">
        <v>1812.5651882558739</v>
      </c>
      <c r="D24" s="108">
        <v>1848.278099540443</v>
      </c>
      <c r="E24" s="108">
        <v>1699.7863241648768</v>
      </c>
      <c r="F24" s="108">
        <v>2043.5914448747371</v>
      </c>
      <c r="G24" s="108">
        <v>2031.3664725397957</v>
      </c>
      <c r="H24" s="108">
        <v>2190.3835956657017</v>
      </c>
      <c r="I24" s="108">
        <v>1896.4077995039615</v>
      </c>
      <c r="J24" s="108">
        <v>2204.9031341542827</v>
      </c>
      <c r="K24" s="108">
        <v>2645.4715922760124</v>
      </c>
      <c r="L24" s="108">
        <v>2680.2218091725149</v>
      </c>
      <c r="M24" s="108">
        <v>2544.2443378709527</v>
      </c>
      <c r="N24" s="108">
        <v>2377.6414860045115</v>
      </c>
      <c r="O24" s="108">
        <v>2672.5813264785356</v>
      </c>
      <c r="P24" s="108">
        <v>2515.9738621948704</v>
      </c>
      <c r="Q24" s="108">
        <v>3243.7687501720075</v>
      </c>
      <c r="R24" s="108">
        <v>2146.5287355860787</v>
      </c>
      <c r="S24" s="108">
        <v>2775.2200694798257</v>
      </c>
      <c r="T24" s="108">
        <v>3371.2899991019335</v>
      </c>
      <c r="U24" s="108">
        <v>2765.6988162466478</v>
      </c>
      <c r="V24" s="108">
        <v>3214.9765906540833</v>
      </c>
      <c r="W24" s="108">
        <v>2957.8543623355954</v>
      </c>
      <c r="X24" s="108">
        <v>2874.5005494638381</v>
      </c>
      <c r="Y24" s="108">
        <v>2910.1679246322155</v>
      </c>
      <c r="Z24" s="108">
        <v>3094.6913449991134</v>
      </c>
      <c r="AA24" s="108">
        <v>3479.9286117738861</v>
      </c>
      <c r="AB24" s="108">
        <v>3073.4454197866662</v>
      </c>
      <c r="AC24" s="108">
        <v>3091.9862784517195</v>
      </c>
      <c r="AD24" s="108">
        <v>3188.2969896611098</v>
      </c>
      <c r="AE24" s="108">
        <v>3432.9535781788777</v>
      </c>
    </row>
    <row r="25" spans="1:34" s="111" customFormat="1" ht="17.100000000000001" customHeight="1" x14ac:dyDescent="0.2">
      <c r="B25" s="110" t="s">
        <v>131</v>
      </c>
      <c r="C25" s="112">
        <v>2666.7617982587653</v>
      </c>
      <c r="D25" s="112">
        <v>-1111.7435620771394</v>
      </c>
      <c r="E25" s="112">
        <v>-531.68574272693149</v>
      </c>
      <c r="F25" s="112">
        <v>-1023.3324901070991</v>
      </c>
      <c r="G25" s="112">
        <v>2614.8316859216866</v>
      </c>
      <c r="H25" s="112">
        <v>-659.9306349819708</v>
      </c>
      <c r="I25" s="112">
        <v>-337.85697572100253</v>
      </c>
      <c r="J25" s="112">
        <v>-174.783066847398</v>
      </c>
      <c r="K25" s="112">
        <v>2116.0794057028106</v>
      </c>
      <c r="L25" s="112">
        <v>-133.69300283297707</v>
      </c>
      <c r="M25" s="112">
        <v>-420.25891293187306</v>
      </c>
      <c r="N25" s="112">
        <v>-2006.016362270253</v>
      </c>
      <c r="O25" s="112">
        <v>1619.4417060145206</v>
      </c>
      <c r="P25" s="112">
        <v>-804.73468896504346</v>
      </c>
      <c r="Q25" s="112">
        <v>523.9312842074869</v>
      </c>
      <c r="R25" s="112">
        <v>326.09379228820399</v>
      </c>
      <c r="S25" s="112">
        <v>4600.637795145376</v>
      </c>
      <c r="T25" s="112">
        <v>1154.4381992386843</v>
      </c>
      <c r="U25" s="112">
        <v>-878.5516034151442</v>
      </c>
      <c r="V25" s="112">
        <v>1084.7061022730995</v>
      </c>
      <c r="W25" s="112">
        <v>3709.6840939344693</v>
      </c>
      <c r="X25" s="112">
        <v>1735.6223380060037</v>
      </c>
      <c r="Y25" s="112">
        <v>1810.5072871902375</v>
      </c>
      <c r="Z25" s="112">
        <v>1771.2401493534489</v>
      </c>
      <c r="AA25" s="112">
        <v>5823.9518881272525</v>
      </c>
      <c r="AB25" s="112">
        <v>1661.3645781010564</v>
      </c>
      <c r="AC25" s="112">
        <v>1910.6764424205903</v>
      </c>
      <c r="AD25" s="112">
        <v>2428.4257998600369</v>
      </c>
      <c r="AE25" s="112">
        <v>2667.5056155889615</v>
      </c>
    </row>
    <row r="26" spans="1:34" s="103" customFormat="1" ht="17.100000000000001" customHeight="1" x14ac:dyDescent="0.2">
      <c r="B26" s="105" t="s">
        <v>132</v>
      </c>
      <c r="C26" s="108">
        <v>27781.644220350012</v>
      </c>
      <c r="D26" s="108">
        <v>26556.29051646934</v>
      </c>
      <c r="E26" s="108">
        <v>26726.927848281855</v>
      </c>
      <c r="F26" s="108">
        <v>27453.178336371937</v>
      </c>
      <c r="G26" s="108">
        <v>31469.547372246197</v>
      </c>
      <c r="H26" s="108">
        <v>28426.008864920746</v>
      </c>
      <c r="I26" s="108">
        <v>29432.310002506005</v>
      </c>
      <c r="J26" s="108">
        <v>31156.911215710756</v>
      </c>
      <c r="K26" s="108">
        <v>34171.016545748549</v>
      </c>
      <c r="L26" s="108">
        <v>32180.336878921571</v>
      </c>
      <c r="M26" s="108">
        <v>32231.144233549399</v>
      </c>
      <c r="N26" s="108">
        <v>33507.277130965536</v>
      </c>
      <c r="O26" s="108">
        <v>37944.029331319565</v>
      </c>
      <c r="P26" s="108">
        <v>36397.65844665141</v>
      </c>
      <c r="Q26" s="108">
        <v>33707.498905497581</v>
      </c>
      <c r="R26" s="108">
        <v>31639.858424749687</v>
      </c>
      <c r="S26" s="108">
        <v>38935.74962961131</v>
      </c>
      <c r="T26" s="108">
        <v>36917.380396709865</v>
      </c>
      <c r="U26" s="108">
        <v>35154.50131483929</v>
      </c>
      <c r="V26" s="108">
        <v>37302.616289197889</v>
      </c>
      <c r="W26" s="108">
        <v>41106.211635513748</v>
      </c>
      <c r="X26" s="108">
        <v>39769.663769164908</v>
      </c>
      <c r="Y26" s="108">
        <v>39257.445261730369</v>
      </c>
      <c r="Z26" s="108">
        <v>42616.626606461563</v>
      </c>
      <c r="AA26" s="108">
        <v>48805.630532266019</v>
      </c>
      <c r="AB26" s="108">
        <v>44834.336725433641</v>
      </c>
      <c r="AC26" s="108">
        <v>42674.614362282809</v>
      </c>
      <c r="AD26" s="108">
        <v>48580.776758923617</v>
      </c>
      <c r="AE26" s="108">
        <v>51019.305226373901</v>
      </c>
    </row>
    <row r="27" spans="1:34" s="103" customFormat="1" ht="17.100000000000001" customHeight="1" x14ac:dyDescent="0.2">
      <c r="A27" s="113"/>
      <c r="B27" s="114"/>
      <c r="C27" s="175" t="s">
        <v>90</v>
      </c>
      <c r="D27" s="175"/>
      <c r="E27" s="175"/>
      <c r="F27" s="175"/>
      <c r="G27" s="175" t="s">
        <v>94</v>
      </c>
      <c r="H27" s="175"/>
      <c r="I27" s="175"/>
      <c r="J27" s="175"/>
      <c r="K27" s="175" t="s">
        <v>100</v>
      </c>
      <c r="L27" s="175"/>
      <c r="M27" s="175"/>
      <c r="N27" s="175"/>
      <c r="O27" s="175" t="s">
        <v>101</v>
      </c>
      <c r="P27" s="175"/>
      <c r="Q27" s="175"/>
      <c r="R27" s="175"/>
      <c r="S27" s="175" t="s">
        <v>105</v>
      </c>
      <c r="T27" s="175"/>
      <c r="U27" s="175"/>
      <c r="V27" s="175"/>
      <c r="W27" s="175" t="s">
        <v>106</v>
      </c>
      <c r="X27" s="175"/>
      <c r="Y27" s="175"/>
      <c r="Z27" s="175"/>
      <c r="AA27" s="174" t="s">
        <v>107</v>
      </c>
      <c r="AB27" s="174"/>
      <c r="AC27" s="174"/>
      <c r="AD27" s="174"/>
      <c r="AE27" s="98" t="s">
        <v>108</v>
      </c>
      <c r="AF27" s="115"/>
      <c r="AG27" s="115"/>
      <c r="AH27" s="115"/>
    </row>
    <row r="28" spans="1:34" s="116" customFormat="1" ht="17.100000000000001" customHeight="1" x14ac:dyDescent="0.2">
      <c r="B28" s="117" t="s">
        <v>133</v>
      </c>
      <c r="C28" s="91" t="s">
        <v>57</v>
      </c>
      <c r="D28" s="91" t="s">
        <v>58</v>
      </c>
      <c r="E28" s="91" t="s">
        <v>59</v>
      </c>
      <c r="F28" s="91" t="s">
        <v>60</v>
      </c>
      <c r="G28" s="91" t="s">
        <v>57</v>
      </c>
      <c r="H28" s="91" t="s">
        <v>58</v>
      </c>
      <c r="I28" s="91" t="s">
        <v>59</v>
      </c>
      <c r="J28" s="91" t="s">
        <v>60</v>
      </c>
      <c r="K28" s="91" t="s">
        <v>57</v>
      </c>
      <c r="L28" s="91" t="s">
        <v>58</v>
      </c>
      <c r="M28" s="91" t="s">
        <v>59</v>
      </c>
      <c r="N28" s="91" t="s">
        <v>60</v>
      </c>
      <c r="O28" s="91" t="s">
        <v>57</v>
      </c>
      <c r="P28" s="91" t="s">
        <v>58</v>
      </c>
      <c r="Q28" s="91" t="s">
        <v>59</v>
      </c>
      <c r="R28" s="91" t="s">
        <v>60</v>
      </c>
      <c r="S28" s="91" t="s">
        <v>57</v>
      </c>
      <c r="T28" s="91" t="s">
        <v>58</v>
      </c>
      <c r="U28" s="91" t="s">
        <v>59</v>
      </c>
      <c r="V28" s="91" t="s">
        <v>60</v>
      </c>
      <c r="W28" s="91" t="s">
        <v>57</v>
      </c>
      <c r="X28" s="91" t="s">
        <v>58</v>
      </c>
      <c r="Y28" s="91" t="s">
        <v>59</v>
      </c>
      <c r="Z28" s="91" t="s">
        <v>60</v>
      </c>
      <c r="AA28" s="91" t="s">
        <v>57</v>
      </c>
      <c r="AB28" s="91" t="s">
        <v>58</v>
      </c>
      <c r="AC28" s="91" t="s">
        <v>59</v>
      </c>
      <c r="AD28" s="91" t="s">
        <v>60</v>
      </c>
      <c r="AE28" s="91" t="s">
        <v>57</v>
      </c>
    </row>
    <row r="29" spans="1:34" s="116" customFormat="1" ht="17.100000000000001" customHeight="1" x14ac:dyDescent="0.2">
      <c r="B29" s="105" t="s">
        <v>113</v>
      </c>
      <c r="C29" s="116">
        <v>0.7163902297719883</v>
      </c>
      <c r="D29" s="116">
        <v>0.80366284253175535</v>
      </c>
      <c r="E29" s="116">
        <v>0.79771964654767225</v>
      </c>
      <c r="F29" s="116">
        <v>0.83983543050304144</v>
      </c>
      <c r="G29" s="116">
        <v>0.7494152529677589</v>
      </c>
      <c r="H29" s="116">
        <v>0.83241856450374763</v>
      </c>
      <c r="I29" s="116">
        <v>0.82460271151592679</v>
      </c>
      <c r="J29" s="116">
        <v>0.83457233086271221</v>
      </c>
      <c r="K29" s="116">
        <v>0.75617167623396986</v>
      </c>
      <c r="L29" s="116">
        <v>0.81491747059173381</v>
      </c>
      <c r="M29" s="116">
        <v>0.79188298115821087</v>
      </c>
      <c r="N29" s="116">
        <v>0.83618800955597306</v>
      </c>
      <c r="O29" s="116">
        <v>0.77363383755803916</v>
      </c>
      <c r="P29" s="116">
        <v>0.82585492833643626</v>
      </c>
      <c r="Q29" s="116">
        <v>0.79546704434959847</v>
      </c>
      <c r="R29" s="116">
        <v>0.84040995122250106</v>
      </c>
      <c r="S29" s="116">
        <v>0.77816408006968452</v>
      </c>
      <c r="T29" s="116">
        <v>0.84034597197225047</v>
      </c>
      <c r="U29" s="116">
        <v>0.83387211273869422</v>
      </c>
      <c r="V29" s="116">
        <v>0.8322798816028506</v>
      </c>
      <c r="W29" s="116">
        <v>0.76308700924920336</v>
      </c>
      <c r="X29" s="116">
        <v>0.80799167543387573</v>
      </c>
      <c r="Y29" s="116">
        <v>0.82143563441003575</v>
      </c>
      <c r="Z29" s="116">
        <v>0.83564477779048052</v>
      </c>
      <c r="AA29" s="116">
        <v>0.77585677854472879</v>
      </c>
      <c r="AB29" s="116">
        <v>0.83756307131099761</v>
      </c>
      <c r="AC29" s="116">
        <v>0.81721242397092286</v>
      </c>
      <c r="AD29" s="116">
        <v>0.80460482623965046</v>
      </c>
      <c r="AE29" s="116">
        <v>0.81865273579220299</v>
      </c>
    </row>
    <row r="30" spans="1:34" s="116" customFormat="1" ht="17.100000000000001" customHeight="1" x14ac:dyDescent="0.2">
      <c r="B30" s="107" t="s">
        <v>114</v>
      </c>
      <c r="C30" s="116">
        <v>6.8341165484727809E-2</v>
      </c>
      <c r="D30" s="116">
        <v>7.9034265450684232E-2</v>
      </c>
      <c r="E30" s="116">
        <v>7.8331309859486692E-2</v>
      </c>
      <c r="F30" s="116">
        <v>9.4730009951895844E-2</v>
      </c>
      <c r="G30" s="116">
        <v>7.6262685383412424E-2</v>
      </c>
      <c r="H30" s="116">
        <v>9.3418949246649646E-2</v>
      </c>
      <c r="I30" s="116">
        <v>8.6419853095945243E-2</v>
      </c>
      <c r="J30" s="116">
        <v>9.006467341569549E-2</v>
      </c>
      <c r="K30" s="116">
        <v>7.4795417955879559E-2</v>
      </c>
      <c r="L30" s="116">
        <v>8.7841400892811783E-2</v>
      </c>
      <c r="M30" s="116">
        <v>8.2057575368882363E-2</v>
      </c>
      <c r="N30" s="116">
        <v>0.10633174929280642</v>
      </c>
      <c r="O30" s="116">
        <v>7.5747009177853361E-2</v>
      </c>
      <c r="P30" s="116">
        <v>9.6980138803083982E-2</v>
      </c>
      <c r="Q30" s="116">
        <v>9.6621882816421589E-2</v>
      </c>
      <c r="R30" s="116">
        <v>0.11458728033047526</v>
      </c>
      <c r="S30" s="116">
        <v>8.2560791720325183E-2</v>
      </c>
      <c r="T30" s="116">
        <v>0.10296601275332647</v>
      </c>
      <c r="U30" s="116">
        <v>0.10727513257805601</v>
      </c>
      <c r="V30" s="116">
        <v>0.10569149393659928</v>
      </c>
      <c r="W30" s="116">
        <v>8.556540416078863E-2</v>
      </c>
      <c r="X30" s="116">
        <v>8.8911302849940588E-2</v>
      </c>
      <c r="Y30" s="116">
        <v>0.10571436611405205</v>
      </c>
      <c r="Z30" s="116">
        <v>0.11088285880658381</v>
      </c>
      <c r="AA30" s="116">
        <v>9.0570882292155555E-2</v>
      </c>
      <c r="AB30" s="116">
        <v>9.7774833108111095E-2</v>
      </c>
      <c r="AC30" s="116">
        <v>9.8670540303026535E-2</v>
      </c>
      <c r="AD30" s="116">
        <v>9.1771826994667502E-2</v>
      </c>
      <c r="AE30" s="116">
        <v>7.6570527167995242E-2</v>
      </c>
    </row>
    <row r="31" spans="1:34" s="116" customFormat="1" ht="17.100000000000001" customHeight="1" x14ac:dyDescent="0.2">
      <c r="B31" s="107" t="s">
        <v>115</v>
      </c>
      <c r="C31" s="116">
        <v>3.6558335930853149E-2</v>
      </c>
      <c r="D31" s="116">
        <v>3.9459727606382153E-2</v>
      </c>
      <c r="E31" s="116">
        <v>4.0581809119553218E-2</v>
      </c>
      <c r="F31" s="116">
        <v>4.05759331510979E-2</v>
      </c>
      <c r="G31" s="116">
        <v>3.6913243937908458E-2</v>
      </c>
      <c r="H31" s="116">
        <v>4.2900446616239318E-2</v>
      </c>
      <c r="I31" s="116">
        <v>4.3000180429974791E-2</v>
      </c>
      <c r="J31" s="116">
        <v>4.2234721823326229E-2</v>
      </c>
      <c r="K31" s="116">
        <v>4.0374317409182126E-2</v>
      </c>
      <c r="L31" s="116">
        <v>4.3964326159437427E-2</v>
      </c>
      <c r="M31" s="116">
        <v>4.4564284390834208E-2</v>
      </c>
      <c r="N31" s="116">
        <v>4.3732252508390732E-2</v>
      </c>
      <c r="O31" s="116">
        <v>4.000692815678001E-2</v>
      </c>
      <c r="P31" s="116">
        <v>4.2346938500760031E-2</v>
      </c>
      <c r="Q31" s="116">
        <v>4.5659047220520006E-2</v>
      </c>
      <c r="R31" s="116">
        <v>4.787591791924297E-2</v>
      </c>
      <c r="S31" s="116">
        <v>3.820469339326981E-2</v>
      </c>
      <c r="T31" s="116">
        <v>4.0192927507397065E-2</v>
      </c>
      <c r="U31" s="116">
        <v>4.4162748084110082E-2</v>
      </c>
      <c r="V31" s="116">
        <v>4.3355168334422753E-2</v>
      </c>
      <c r="W31" s="116">
        <v>4.0918264329900582E-2</v>
      </c>
      <c r="X31" s="116">
        <v>4.3919807533907007E-2</v>
      </c>
      <c r="Y31" s="116">
        <v>4.6011031713821919E-2</v>
      </c>
      <c r="Z31" s="116">
        <v>4.3716293257342588E-2</v>
      </c>
      <c r="AA31" s="116">
        <v>4.0097045329519736E-2</v>
      </c>
      <c r="AB31" s="116">
        <v>4.4028521187914942E-2</v>
      </c>
      <c r="AC31" s="116">
        <v>4.7149954317732876E-2</v>
      </c>
      <c r="AD31" s="116">
        <v>4.2448015193045786E-2</v>
      </c>
      <c r="AE31" s="116">
        <v>4.0064404986608633E-2</v>
      </c>
    </row>
    <row r="32" spans="1:34" s="116" customFormat="1" ht="17.100000000000001" customHeight="1" x14ac:dyDescent="0.2">
      <c r="B32" s="107" t="s">
        <v>116</v>
      </c>
      <c r="C32" s="116">
        <v>0.61149072835640728</v>
      </c>
      <c r="D32" s="116">
        <v>0.68516884947468881</v>
      </c>
      <c r="E32" s="116">
        <v>0.67880652756863225</v>
      </c>
      <c r="F32" s="116">
        <v>0.70452948740004762</v>
      </c>
      <c r="G32" s="116">
        <v>0.63623932364643809</v>
      </c>
      <c r="H32" s="116">
        <v>0.69609916864085875</v>
      </c>
      <c r="I32" s="116">
        <v>0.69518267799000677</v>
      </c>
      <c r="J32" s="116">
        <v>0.70227293562369053</v>
      </c>
      <c r="K32" s="116">
        <v>0.64100194086890827</v>
      </c>
      <c r="L32" s="116">
        <v>0.68311174353948456</v>
      </c>
      <c r="M32" s="116">
        <v>0.66526112139849436</v>
      </c>
      <c r="N32" s="116">
        <v>0.68612400775477589</v>
      </c>
      <c r="O32" s="116">
        <v>0.65787990022340581</v>
      </c>
      <c r="P32" s="116">
        <v>0.68652785103259228</v>
      </c>
      <c r="Q32" s="116">
        <v>0.65318611431265683</v>
      </c>
      <c r="R32" s="116">
        <v>0.67794675297278284</v>
      </c>
      <c r="S32" s="116">
        <v>0.65739859495608943</v>
      </c>
      <c r="T32" s="116">
        <v>0.69718703171152696</v>
      </c>
      <c r="U32" s="116">
        <v>0.68243423207652809</v>
      </c>
      <c r="V32" s="116">
        <v>0.68323321933182857</v>
      </c>
      <c r="W32" s="116">
        <v>0.63660334075851421</v>
      </c>
      <c r="X32" s="116">
        <v>0.67516056505002819</v>
      </c>
      <c r="Y32" s="116">
        <v>0.66971023658216178</v>
      </c>
      <c r="Z32" s="116">
        <v>0.68104562572655414</v>
      </c>
      <c r="AA32" s="116">
        <v>0.64518885092305345</v>
      </c>
      <c r="AB32" s="116">
        <v>0.69575971701497152</v>
      </c>
      <c r="AC32" s="116">
        <v>0.67139192935016345</v>
      </c>
      <c r="AD32" s="116">
        <v>0.67038498405193725</v>
      </c>
      <c r="AE32" s="116">
        <v>0.70201780363759914</v>
      </c>
    </row>
    <row r="33" spans="2:31" s="116" customFormat="1" ht="17.100000000000001" customHeight="1" x14ac:dyDescent="0.2">
      <c r="B33" s="105" t="s">
        <v>117</v>
      </c>
      <c r="C33" s="116">
        <v>0.22648032274960819</v>
      </c>
      <c r="D33" s="116">
        <v>0.25487364844985588</v>
      </c>
      <c r="E33" s="116">
        <v>0.23660913945586456</v>
      </c>
      <c r="F33" s="116">
        <v>0.24466705555574444</v>
      </c>
      <c r="G33" s="116">
        <v>0.2187589344985075</v>
      </c>
      <c r="H33" s="116">
        <v>0.25451560300273574</v>
      </c>
      <c r="I33" s="116">
        <v>0.24378360476390523</v>
      </c>
      <c r="J33" s="116">
        <v>0.23498634606795626</v>
      </c>
      <c r="K33" s="116">
        <v>0.23656579467429389</v>
      </c>
      <c r="L33" s="116">
        <v>0.25464702531367911</v>
      </c>
      <c r="M33" s="116">
        <v>0.24864517914543813</v>
      </c>
      <c r="N33" s="116">
        <v>0.25669525371317625</v>
      </c>
      <c r="O33" s="116">
        <v>0.22063466103726695</v>
      </c>
      <c r="P33" s="116">
        <v>0.23402986411937118</v>
      </c>
      <c r="Q33" s="116">
        <v>0.25914137434480605</v>
      </c>
      <c r="R33" s="116">
        <v>0.22841359775183548</v>
      </c>
      <c r="S33" s="116">
        <v>0.19169354805647881</v>
      </c>
      <c r="T33" s="116">
        <v>0.24547935356031922</v>
      </c>
      <c r="U33" s="116">
        <v>0.25627291768834931</v>
      </c>
      <c r="V33" s="116">
        <v>0.24340542635749102</v>
      </c>
      <c r="W33" s="116">
        <v>0.22937032719390005</v>
      </c>
      <c r="X33" s="116">
        <v>0.24821203542343598</v>
      </c>
      <c r="Y33" s="116">
        <v>0.23582924653401344</v>
      </c>
      <c r="Z33" s="116">
        <v>0.22533501881692511</v>
      </c>
      <c r="AA33" s="116">
        <v>0.20642700279145693</v>
      </c>
      <c r="AB33" s="116">
        <v>0.22752151554230279</v>
      </c>
      <c r="AC33" s="116">
        <v>0.23301370496771362</v>
      </c>
      <c r="AD33" s="116">
        <v>0.23578481542593294</v>
      </c>
      <c r="AE33" s="116">
        <v>0.23447222551171346</v>
      </c>
    </row>
    <row r="34" spans="2:31" s="116" customFormat="1" ht="17.100000000000001" customHeight="1" x14ac:dyDescent="0.2">
      <c r="B34" s="107" t="s">
        <v>118</v>
      </c>
      <c r="C34" s="116">
        <v>2.9624328294950413E-3</v>
      </c>
      <c r="D34" s="116">
        <v>2.976713020547939E-3</v>
      </c>
      <c r="E34" s="116">
        <v>3.0304600746654709E-3</v>
      </c>
      <c r="F34" s="116">
        <v>3.1977361226998235E-3</v>
      </c>
      <c r="G34" s="116">
        <v>2.8998571375664179E-3</v>
      </c>
      <c r="H34" s="116">
        <v>3.4347484962520439E-3</v>
      </c>
      <c r="I34" s="116">
        <v>3.4430656830170543E-3</v>
      </c>
      <c r="J34" s="116">
        <v>3.4284373230062241E-3</v>
      </c>
      <c r="K34" s="116">
        <v>3.2886664045910625E-3</v>
      </c>
      <c r="L34" s="116">
        <v>3.4850972802969813E-3</v>
      </c>
      <c r="M34" s="116">
        <v>3.4865878729775494E-3</v>
      </c>
      <c r="N34" s="116">
        <v>3.3285467236461998E-3</v>
      </c>
      <c r="O34" s="116">
        <v>2.9545783456157732E-3</v>
      </c>
      <c r="P34" s="116">
        <v>3.1058282422133216E-3</v>
      </c>
      <c r="Q34" s="116">
        <v>3.3361800535130093E-3</v>
      </c>
      <c r="R34" s="116">
        <v>3.5356182089393961E-3</v>
      </c>
      <c r="S34" s="116">
        <v>2.9146973489486906E-3</v>
      </c>
      <c r="T34" s="116">
        <v>3.1216813808214719E-3</v>
      </c>
      <c r="U34" s="116">
        <v>3.2860562175090003E-3</v>
      </c>
      <c r="V34" s="116">
        <v>3.0998912296727062E-3</v>
      </c>
      <c r="W34" s="116">
        <v>2.8371355032578978E-3</v>
      </c>
      <c r="X34" s="116">
        <v>2.9829779952712308E-3</v>
      </c>
      <c r="Y34" s="116">
        <v>3.2050894789111646E-3</v>
      </c>
      <c r="Z34" s="116">
        <v>3.1699785936776543E-3</v>
      </c>
      <c r="AA34" s="116">
        <v>3.0734285478808852E-3</v>
      </c>
      <c r="AB34" s="116">
        <v>3.549739575035142E-3</v>
      </c>
      <c r="AC34" s="116">
        <v>3.8268536646867005E-3</v>
      </c>
      <c r="AD34" s="116">
        <v>3.5546248753419614E-3</v>
      </c>
      <c r="AE34" s="116">
        <v>3.341638771310568E-3</v>
      </c>
    </row>
    <row r="35" spans="2:31" s="116" customFormat="1" ht="17.100000000000001" customHeight="1" x14ac:dyDescent="0.2">
      <c r="B35" s="107" t="s">
        <v>119</v>
      </c>
      <c r="C35" s="116">
        <v>5.0304336129019848E-2</v>
      </c>
      <c r="D35" s="116">
        <v>5.7620144398287373E-2</v>
      </c>
      <c r="E35" s="116">
        <v>5.5372291701605396E-2</v>
      </c>
      <c r="F35" s="116">
        <v>5.7258999514738361E-2</v>
      </c>
      <c r="G35" s="116">
        <v>4.8501920763571932E-2</v>
      </c>
      <c r="H35" s="116">
        <v>5.4717385091438343E-2</v>
      </c>
      <c r="I35" s="116">
        <v>5.6042278128719418E-2</v>
      </c>
      <c r="J35" s="116">
        <v>5.7350327071700152E-2</v>
      </c>
      <c r="K35" s="116">
        <v>5.3360714100492597E-2</v>
      </c>
      <c r="L35" s="116">
        <v>5.7438694523689743E-2</v>
      </c>
      <c r="M35" s="116">
        <v>5.7079084927189078E-2</v>
      </c>
      <c r="N35" s="116">
        <v>5.8986334443045942E-2</v>
      </c>
      <c r="O35" s="116">
        <v>5.0016807782971621E-2</v>
      </c>
      <c r="P35" s="116">
        <v>5.4697824231394736E-2</v>
      </c>
      <c r="Q35" s="116">
        <v>5.8497713482284608E-2</v>
      </c>
      <c r="R35" s="116">
        <v>5.8155391218677174E-2</v>
      </c>
      <c r="S35" s="116">
        <v>4.0265114995357662E-2</v>
      </c>
      <c r="T35" s="116">
        <v>5.3233567978217634E-2</v>
      </c>
      <c r="U35" s="116">
        <v>5.8342087389622488E-2</v>
      </c>
      <c r="V35" s="116">
        <v>6.0041390978937514E-2</v>
      </c>
      <c r="W35" s="116">
        <v>6.0204871471104697E-2</v>
      </c>
      <c r="X35" s="116">
        <v>5.9361446589850125E-2</v>
      </c>
      <c r="Y35" s="116">
        <v>5.5963008186687813E-2</v>
      </c>
      <c r="Z35" s="116">
        <v>5.4515449745438434E-2</v>
      </c>
      <c r="AA35" s="116">
        <v>4.9432207343021464E-2</v>
      </c>
      <c r="AB35" s="116">
        <v>5.0157815283009707E-2</v>
      </c>
      <c r="AC35" s="116">
        <v>5.3898960668847244E-2</v>
      </c>
      <c r="AD35" s="116">
        <v>5.6458965997855992E-2</v>
      </c>
      <c r="AE35" s="116">
        <v>5.2432569034400217E-2</v>
      </c>
    </row>
    <row r="36" spans="2:31" s="116" customFormat="1" ht="17.100000000000001" customHeight="1" x14ac:dyDescent="0.2">
      <c r="B36" s="107" t="s">
        <v>120</v>
      </c>
      <c r="C36" s="116">
        <v>8.1897743478272236E-2</v>
      </c>
      <c r="D36" s="116">
        <v>9.2719976062016846E-2</v>
      </c>
      <c r="E36" s="116">
        <v>8.631303854497159E-2</v>
      </c>
      <c r="F36" s="116">
        <v>8.4975867416705861E-2</v>
      </c>
      <c r="G36" s="116">
        <v>7.3539433060656037E-2</v>
      </c>
      <c r="H36" s="116">
        <v>8.8089655256683649E-2</v>
      </c>
      <c r="I36" s="116">
        <v>8.5512356290040142E-2</v>
      </c>
      <c r="J36" s="116">
        <v>8.7698143651928351E-2</v>
      </c>
      <c r="K36" s="116">
        <v>8.2262366938588793E-2</v>
      </c>
      <c r="L36" s="116">
        <v>9.5217279386088371E-2</v>
      </c>
      <c r="M36" s="116">
        <v>9.2826700613125271E-2</v>
      </c>
      <c r="N36" s="116">
        <v>9.3609134178056164E-2</v>
      </c>
      <c r="O36" s="116">
        <v>7.7196006732509828E-2</v>
      </c>
      <c r="P36" s="116">
        <v>8.4842876151769248E-2</v>
      </c>
      <c r="Q36" s="116">
        <v>9.4385172818754276E-2</v>
      </c>
      <c r="R36" s="116">
        <v>9.4068007783743385E-2</v>
      </c>
      <c r="S36" s="116">
        <v>6.4678243411719086E-2</v>
      </c>
      <c r="T36" s="116">
        <v>8.9349762720765613E-2</v>
      </c>
      <c r="U36" s="116">
        <v>9.7167636442374195E-2</v>
      </c>
      <c r="V36" s="116">
        <v>9.4225135401823687E-2</v>
      </c>
      <c r="W36" s="116">
        <v>8.2962114220968969E-2</v>
      </c>
      <c r="X36" s="116">
        <v>8.4370859890437425E-2</v>
      </c>
      <c r="Y36" s="116">
        <v>8.043638430734168E-2</v>
      </c>
      <c r="Z36" s="116">
        <v>7.8768525271328119E-2</v>
      </c>
      <c r="AA36" s="116">
        <v>7.1185783079487641E-2</v>
      </c>
      <c r="AB36" s="116">
        <v>7.5740722075591987E-2</v>
      </c>
      <c r="AC36" s="116">
        <v>8.1252428607539381E-2</v>
      </c>
      <c r="AD36" s="116">
        <v>8.7671828383205905E-2</v>
      </c>
      <c r="AE36" s="116">
        <v>8.0877555057620898E-2</v>
      </c>
    </row>
    <row r="37" spans="2:31" s="116" customFormat="1" ht="17.100000000000001" customHeight="1" x14ac:dyDescent="0.2">
      <c r="B37" s="107" t="s">
        <v>121</v>
      </c>
      <c r="C37" s="116">
        <v>1.6979818839106396E-2</v>
      </c>
      <c r="D37" s="116">
        <v>2.0606004825925082E-2</v>
      </c>
      <c r="E37" s="116">
        <v>1.6418169620476576E-2</v>
      </c>
      <c r="F37" s="116">
        <v>1.5394842683112774E-2</v>
      </c>
      <c r="G37" s="116">
        <v>1.9372533184217573E-2</v>
      </c>
      <c r="H37" s="116">
        <v>2.1773842639203431E-2</v>
      </c>
      <c r="I37" s="116">
        <v>1.9111176817128005E-2</v>
      </c>
      <c r="J37" s="116">
        <v>1.9945003864394042E-2</v>
      </c>
      <c r="K37" s="116">
        <v>1.9136344662959843E-2</v>
      </c>
      <c r="L37" s="116">
        <v>2.0905685195081118E-2</v>
      </c>
      <c r="M37" s="116">
        <v>1.9648393589532819E-2</v>
      </c>
      <c r="N37" s="116">
        <v>2.1832151315289934E-2</v>
      </c>
      <c r="O37" s="116">
        <v>1.9121766872048515E-2</v>
      </c>
      <c r="P37" s="116">
        <v>1.7604369841865492E-2</v>
      </c>
      <c r="Q37" s="116">
        <v>1.8642865144669962E-2</v>
      </c>
      <c r="R37" s="116">
        <v>9.3209144590224603E-3</v>
      </c>
      <c r="S37" s="116">
        <v>1.8015218127567657E-2</v>
      </c>
      <c r="T37" s="116">
        <v>1.778375188859331E-2</v>
      </c>
      <c r="U37" s="116">
        <v>2.2871168609793401E-2</v>
      </c>
      <c r="V37" s="116">
        <v>1.9557661028378057E-2</v>
      </c>
      <c r="W37" s="116">
        <v>1.7221852940978648E-2</v>
      </c>
      <c r="X37" s="116">
        <v>1.9271785046080948E-2</v>
      </c>
      <c r="Y37" s="116">
        <v>1.7481188444961528E-2</v>
      </c>
      <c r="Z37" s="116">
        <v>1.9399528700200629E-2</v>
      </c>
      <c r="AA37" s="116">
        <v>1.7802101844631935E-2</v>
      </c>
      <c r="AB37" s="116">
        <v>1.801377122929038E-2</v>
      </c>
      <c r="AC37" s="116">
        <v>2.2651208563999752E-2</v>
      </c>
      <c r="AD37" s="116">
        <v>2.0109550477609619E-2</v>
      </c>
      <c r="AE37" s="116">
        <v>2.0135786739398313E-2</v>
      </c>
    </row>
    <row r="38" spans="2:31" s="116" customFormat="1" ht="17.100000000000001" customHeight="1" x14ac:dyDescent="0.2">
      <c r="B38" s="107" t="s">
        <v>122</v>
      </c>
      <c r="C38" s="116">
        <v>1.673008047483334E-3</v>
      </c>
      <c r="D38" s="116">
        <v>6.6379279960807102E-3</v>
      </c>
      <c r="E38" s="116">
        <v>1.3275493813941042E-2</v>
      </c>
      <c r="F38" s="116">
        <v>6.1363185483982443E-3</v>
      </c>
      <c r="G38" s="116">
        <v>5.1240817139303141E-3</v>
      </c>
      <c r="H38" s="116">
        <v>6.5314666614754149E-3</v>
      </c>
      <c r="I38" s="116">
        <v>4.8249337572902297E-3</v>
      </c>
      <c r="J38" s="116">
        <v>3.3982833356266617E-3</v>
      </c>
      <c r="K38" s="116">
        <v>3.8821725498543857E-3</v>
      </c>
      <c r="L38" s="116">
        <v>4.5285574995846617E-3</v>
      </c>
      <c r="M38" s="116">
        <v>5.7681108599700673E-3</v>
      </c>
      <c r="N38" s="116">
        <v>4.8062227553583182E-3</v>
      </c>
      <c r="O38" s="116">
        <v>3.6260931090748021E-3</v>
      </c>
      <c r="P38" s="116">
        <v>3.6357040861250897E-3</v>
      </c>
      <c r="Q38" s="116">
        <v>4.0668637065338171E-3</v>
      </c>
      <c r="R38" s="116">
        <v>4.1211295154498333E-3</v>
      </c>
      <c r="S38" s="116">
        <v>2.8311788750188136E-3</v>
      </c>
      <c r="T38" s="116">
        <v>3.8845906311350429E-3</v>
      </c>
      <c r="U38" s="116">
        <v>3.426810765762098E-3</v>
      </c>
      <c r="V38" s="116">
        <v>3.7147913367806718E-3</v>
      </c>
      <c r="W38" s="116">
        <v>2.4031064933282627E-3</v>
      </c>
      <c r="X38" s="116">
        <v>3.7344611567573628E-3</v>
      </c>
      <c r="Y38" s="116">
        <v>3.286811880790753E-3</v>
      </c>
      <c r="Z38" s="116">
        <v>4.3132529923481031E-3</v>
      </c>
      <c r="AA38" s="116">
        <v>2.800952280635829E-3</v>
      </c>
      <c r="AB38" s="116">
        <v>3.0295677218617335E-3</v>
      </c>
      <c r="AC38" s="116">
        <v>4.1846190210469555E-3</v>
      </c>
      <c r="AD38" s="116">
        <v>3.0439576228663387E-3</v>
      </c>
      <c r="AE38" s="116">
        <v>3.4501714202991355E-3</v>
      </c>
    </row>
    <row r="39" spans="2:31" s="116" customFormat="1" ht="17.100000000000001" customHeight="1" x14ac:dyDescent="0.2">
      <c r="B39" s="107" t="s">
        <v>123</v>
      </c>
      <c r="C39" s="116">
        <v>5.0731603506601421E-2</v>
      </c>
      <c r="D39" s="116">
        <v>5.3220144008376415E-2</v>
      </c>
      <c r="E39" s="116">
        <v>4.4969258218121554E-2</v>
      </c>
      <c r="F39" s="116">
        <v>6.1061889153824149E-2</v>
      </c>
      <c r="G39" s="116">
        <v>5.0501786986447167E-2</v>
      </c>
      <c r="H39" s="116">
        <v>5.8932585751486417E-2</v>
      </c>
      <c r="I39" s="116">
        <v>5.5080107762247088E-2</v>
      </c>
      <c r="J39" s="116">
        <v>4.3753866438588952E-2</v>
      </c>
      <c r="K39" s="116">
        <v>5.6499800833359183E-2</v>
      </c>
      <c r="L39" s="116">
        <v>5.5661214019852571E-2</v>
      </c>
      <c r="M39" s="116">
        <v>4.9473311227191341E-2</v>
      </c>
      <c r="N39" s="116">
        <v>5.5283874089143308E-2</v>
      </c>
      <c r="O39" s="116">
        <v>5.0231882767997421E-2</v>
      </c>
      <c r="P39" s="116">
        <v>5.0646947086500124E-2</v>
      </c>
      <c r="Q39" s="116">
        <v>6.0088771058426221E-2</v>
      </c>
      <c r="R39" s="116">
        <v>4.0176468754224023E-2</v>
      </c>
      <c r="S39" s="116">
        <v>4.4255120992538553E-2</v>
      </c>
      <c r="T39" s="116">
        <v>5.7375777961503928E-2</v>
      </c>
      <c r="U39" s="116">
        <v>5.102946271720718E-2</v>
      </c>
      <c r="V39" s="116">
        <v>4.4997044227794429E-2</v>
      </c>
      <c r="W39" s="116">
        <v>4.5378376592986207E-2</v>
      </c>
      <c r="X39" s="116">
        <v>5.7371767516715542E-2</v>
      </c>
      <c r="Y39" s="116">
        <v>5.4721465796751495E-2</v>
      </c>
      <c r="Z39" s="116">
        <v>4.6217648645375545E-2</v>
      </c>
      <c r="AA39" s="116">
        <v>4.3764528072312577E-2</v>
      </c>
      <c r="AB39" s="116">
        <v>5.6335277879313847E-2</v>
      </c>
      <c r="AC39" s="116">
        <v>4.2015586816728893E-2</v>
      </c>
      <c r="AD39" s="116">
        <v>3.852801135869717E-2</v>
      </c>
      <c r="AE39" s="116">
        <v>4.8193682756291822E-2</v>
      </c>
    </row>
    <row r="40" spans="2:31" s="116" customFormat="1" ht="17.100000000000001" customHeight="1" x14ac:dyDescent="0.2">
      <c r="B40" s="109" t="s">
        <v>124</v>
      </c>
      <c r="C40" s="116">
        <v>2.1931379919629897E-2</v>
      </c>
      <c r="D40" s="116">
        <v>2.1092738138621569E-2</v>
      </c>
      <c r="E40" s="116">
        <v>1.7230427482082932E-2</v>
      </c>
      <c r="F40" s="116">
        <v>1.6641402116265195E-2</v>
      </c>
      <c r="G40" s="116">
        <v>1.8819321652118071E-2</v>
      </c>
      <c r="H40" s="116">
        <v>2.1035919106196472E-2</v>
      </c>
      <c r="I40" s="116">
        <v>1.9769686325463307E-2</v>
      </c>
      <c r="J40" s="116">
        <v>1.9412284382711871E-2</v>
      </c>
      <c r="K40" s="116">
        <v>1.813572918444804E-2</v>
      </c>
      <c r="L40" s="116">
        <v>1.7410497409085714E-2</v>
      </c>
      <c r="M40" s="116">
        <v>2.0362990055452061E-2</v>
      </c>
      <c r="N40" s="116">
        <v>1.8848990208636406E-2</v>
      </c>
      <c r="O40" s="116">
        <v>1.7487525427048949E-2</v>
      </c>
      <c r="P40" s="116">
        <v>1.9496314479503195E-2</v>
      </c>
      <c r="Q40" s="116">
        <v>2.0123808080624129E-2</v>
      </c>
      <c r="R40" s="116">
        <v>1.9036067811779203E-2</v>
      </c>
      <c r="S40" s="116">
        <v>1.8733974305328329E-2</v>
      </c>
      <c r="T40" s="116">
        <v>2.0730220999282189E-2</v>
      </c>
      <c r="U40" s="116">
        <v>2.014969554608094E-2</v>
      </c>
      <c r="V40" s="116">
        <v>1.7769512154103967E-2</v>
      </c>
      <c r="W40" s="116">
        <v>1.8362869971275401E-2</v>
      </c>
      <c r="X40" s="116">
        <v>2.1118737228323348E-2</v>
      </c>
      <c r="Y40" s="116">
        <v>2.0735298438568969E-2</v>
      </c>
      <c r="Z40" s="116">
        <v>1.8950634868556641E-2</v>
      </c>
      <c r="AA40" s="116">
        <v>1.836800162348665E-2</v>
      </c>
      <c r="AB40" s="116">
        <v>2.0694621778200001E-2</v>
      </c>
      <c r="AC40" s="116">
        <v>2.518404762486471E-2</v>
      </c>
      <c r="AD40" s="116">
        <v>2.6417876710355975E-2</v>
      </c>
      <c r="AE40" s="116">
        <v>2.6040821732392475E-2</v>
      </c>
    </row>
    <row r="41" spans="2:31" s="116" customFormat="1" ht="17.100000000000001" customHeight="1" x14ac:dyDescent="0.2">
      <c r="B41" s="105" t="s">
        <v>125</v>
      </c>
      <c r="C41" s="116">
        <v>5.2168072173582663E-3</v>
      </c>
      <c r="D41" s="116">
        <v>5.6668198584228658E-3</v>
      </c>
      <c r="E41" s="116">
        <v>5.8358173274089299E-3</v>
      </c>
      <c r="F41" s="116">
        <v>5.7575897699603728E-3</v>
      </c>
      <c r="G41" s="116">
        <v>5.3110105550553911E-3</v>
      </c>
      <c r="H41" s="116">
        <v>5.9625899315909935E-3</v>
      </c>
      <c r="I41" s="116">
        <v>6.0169306722951009E-3</v>
      </c>
      <c r="J41" s="116">
        <v>5.8692482737221592E-3</v>
      </c>
      <c r="K41" s="116">
        <v>5.8561095598981192E-3</v>
      </c>
      <c r="L41" s="116">
        <v>6.3171509163490848E-3</v>
      </c>
      <c r="M41" s="116">
        <v>6.2922198221972868E-3</v>
      </c>
      <c r="N41" s="116">
        <v>6.6256103575589535E-3</v>
      </c>
      <c r="O41" s="116">
        <v>6.6142989334630016E-3</v>
      </c>
      <c r="P41" s="116">
        <v>7.1903266339740316E-3</v>
      </c>
      <c r="Q41" s="116">
        <v>7.5282134887477339E-3</v>
      </c>
      <c r="R41" s="116">
        <v>6.596111796553338E-3</v>
      </c>
      <c r="S41" s="116">
        <v>2.9511857515365103E-4</v>
      </c>
      <c r="T41" s="116">
        <v>2.2547148569855391E-3</v>
      </c>
      <c r="U41" s="116">
        <v>8.4947951035371956E-3</v>
      </c>
      <c r="V41" s="116">
        <v>1.9146134649513109E-2</v>
      </c>
      <c r="W41" s="116">
        <v>7.2852805853908104E-3</v>
      </c>
      <c r="X41" s="116">
        <v>7.6703066557912182E-3</v>
      </c>
      <c r="Y41" s="116">
        <v>7.8531533070365627E-3</v>
      </c>
      <c r="Z41" s="116">
        <v>7.3664985370631101E-3</v>
      </c>
      <c r="AA41" s="116">
        <v>1.422151564633E-2</v>
      </c>
      <c r="AB41" s="116">
        <v>7.6237987429280396E-3</v>
      </c>
      <c r="AC41" s="116">
        <v>8.0213255872711303E-3</v>
      </c>
      <c r="AD41" s="116">
        <v>-7.5547013320844715E-4</v>
      </c>
      <c r="AE41" s="116">
        <v>-2.8836005771994146E-3</v>
      </c>
    </row>
    <row r="42" spans="2:31" s="116" customFormat="1" ht="17.100000000000001" customHeight="1" x14ac:dyDescent="0.2">
      <c r="B42" s="105" t="s">
        <v>126</v>
      </c>
      <c r="C42" s="116">
        <v>-4.4077423433794165E-2</v>
      </c>
      <c r="D42" s="116">
        <v>-2.2339649144223327E-2</v>
      </c>
      <c r="E42" s="116">
        <v>-2.0271342655977628E-2</v>
      </c>
      <c r="F42" s="116">
        <v>-5.2984519695731362E-2</v>
      </c>
      <c r="G42" s="116">
        <v>-5.6576055827169104E-2</v>
      </c>
      <c r="H42" s="116">
        <v>-6.9681024335409972E-2</v>
      </c>
      <c r="I42" s="116">
        <v>-6.2924128402063018E-2</v>
      </c>
      <c r="J42" s="116">
        <v>-6.9818156455578914E-2</v>
      </c>
      <c r="K42" s="116">
        <v>-6.0519727817913052E-2</v>
      </c>
      <c r="L42" s="116">
        <v>-7.172715324588709E-2</v>
      </c>
      <c r="M42" s="116">
        <v>-3.3781472481530385E-2</v>
      </c>
      <c r="N42" s="116">
        <v>-3.9640793196609576E-2</v>
      </c>
      <c r="O42" s="116">
        <v>-4.3562548060107953E-2</v>
      </c>
      <c r="P42" s="116">
        <v>-4.4965600969417749E-2</v>
      </c>
      <c r="Q42" s="116">
        <v>-7.7680095840197055E-2</v>
      </c>
      <c r="R42" s="116">
        <v>-8.572608464645079E-2</v>
      </c>
      <c r="S42" s="116">
        <v>-8.8312480080291494E-2</v>
      </c>
      <c r="T42" s="116">
        <v>-0.11935089944925092</v>
      </c>
      <c r="U42" s="116">
        <v>-7.3648670186150053E-2</v>
      </c>
      <c r="V42" s="116">
        <v>-0.12390999554200408</v>
      </c>
      <c r="W42" s="116">
        <v>-8.9988931304010769E-2</v>
      </c>
      <c r="X42" s="116">
        <v>-0.10751588353641349</v>
      </c>
      <c r="Y42" s="116">
        <v>-0.11123686025006606</v>
      </c>
      <c r="Z42" s="116">
        <v>-0.10990848085451499</v>
      </c>
      <c r="AA42" s="116">
        <v>-0.11583480516860432</v>
      </c>
      <c r="AB42" s="116">
        <v>-0.10976401526407166</v>
      </c>
      <c r="AC42" s="116">
        <v>-0.1030205935682442</v>
      </c>
      <c r="AD42" s="116">
        <v>-8.9621552588689063E-2</v>
      </c>
      <c r="AE42" s="116">
        <v>-0.10252560105012339</v>
      </c>
    </row>
    <row r="43" spans="2:31" s="116" customFormat="1" ht="17.100000000000001" customHeight="1" x14ac:dyDescent="0.2">
      <c r="B43" s="110" t="s">
        <v>127</v>
      </c>
      <c r="C43" s="116">
        <v>0.14388667661529772</v>
      </c>
      <c r="D43" s="116">
        <v>0.17841274299157533</v>
      </c>
      <c r="E43" s="116">
        <v>0.17549533369173517</v>
      </c>
      <c r="F43" s="116">
        <v>0.16954288398056314</v>
      </c>
      <c r="G43" s="116">
        <v>0.13629945882888564</v>
      </c>
      <c r="H43" s="116">
        <v>0.16529078606834002</v>
      </c>
      <c r="I43" s="116">
        <v>0.15362267209252797</v>
      </c>
      <c r="J43" s="116">
        <v>0.1498316870450955</v>
      </c>
      <c r="K43" s="116">
        <v>0.15147089083541604</v>
      </c>
      <c r="L43" s="116">
        <v>0.16959338982180405</v>
      </c>
      <c r="M43" s="116">
        <v>0.20112002052437827</v>
      </c>
      <c r="N43" s="116">
        <v>0.16365104983072759</v>
      </c>
      <c r="O43" s="116">
        <v>0.15604279789912182</v>
      </c>
      <c r="P43" s="116">
        <v>0.16628011518459235</v>
      </c>
      <c r="Q43" s="116">
        <v>0.17367922084567097</v>
      </c>
      <c r="R43" s="116">
        <v>0.11711156699194848</v>
      </c>
      <c r="S43" s="116">
        <v>0.14347775919786981</v>
      </c>
      <c r="T43" s="116">
        <v>0.15123360493129182</v>
      </c>
      <c r="U43" s="116">
        <v>0.16967293816322998</v>
      </c>
      <c r="V43" s="116">
        <v>0.16809872226835076</v>
      </c>
      <c r="W43" s="116">
        <v>0.10884277429598488</v>
      </c>
      <c r="X43" s="116">
        <v>0.11734738407005621</v>
      </c>
      <c r="Y43" s="116">
        <v>0.12810212369242932</v>
      </c>
      <c r="Z43" s="116">
        <v>0.12661370516482898</v>
      </c>
      <c r="AA43" s="116">
        <v>0.11635411693091728</v>
      </c>
      <c r="AB43" s="116">
        <v>0.11452380468479303</v>
      </c>
      <c r="AC43" s="116">
        <v>0.14886043696659412</v>
      </c>
      <c r="AD43" s="116">
        <v>0.15621823269886581</v>
      </c>
      <c r="AE43" s="116">
        <v>0.15108711579447168</v>
      </c>
    </row>
    <row r="44" spans="2:31" s="116" customFormat="1" ht="17.100000000000001" customHeight="1" x14ac:dyDescent="0.2">
      <c r="B44" s="107" t="s">
        <v>128</v>
      </c>
      <c r="C44" s="116">
        <v>8.7084906010372512E-2</v>
      </c>
      <c r="D44" s="116">
        <v>0.11803126699759747</v>
      </c>
      <c r="E44" s="116">
        <v>0.11164586553650838</v>
      </c>
      <c r="F44" s="116">
        <v>0.10949457250519837</v>
      </c>
      <c r="G44" s="116">
        <v>8.166326523509547E-2</v>
      </c>
      <c r="H44" s="116">
        <v>9.9269979757540927E-2</v>
      </c>
      <c r="I44" s="116">
        <v>9.7712874941103159E-2</v>
      </c>
      <c r="J44" s="116">
        <v>9.467650149849284E-2</v>
      </c>
      <c r="K44" s="116">
        <v>9.379285873210369E-2</v>
      </c>
      <c r="L44" s="116">
        <v>0.11127644764468737</v>
      </c>
      <c r="M44" s="116">
        <v>0.14921859740304472</v>
      </c>
      <c r="N44" s="116">
        <v>0.11107100055245592</v>
      </c>
      <c r="O44" s="116">
        <v>9.8867229642913945E-2</v>
      </c>
      <c r="P44" s="116">
        <v>0.10673481135368541</v>
      </c>
      <c r="Q44" s="116">
        <v>0.11823083694862904</v>
      </c>
      <c r="R44" s="116">
        <v>9.9597468695958744E-2</v>
      </c>
      <c r="S44" s="116">
        <v>0.11831012761731963</v>
      </c>
      <c r="T44" s="116">
        <v>0.11827571645394766</v>
      </c>
      <c r="U44" s="116">
        <v>0.12695418875982828</v>
      </c>
      <c r="V44" s="116">
        <v>0.125246057901889</v>
      </c>
      <c r="W44" s="116">
        <v>7.5581716807595956E-2</v>
      </c>
      <c r="X44" s="116">
        <v>8.3391837746151248E-2</v>
      </c>
      <c r="Y44" s="116">
        <v>9.1295487780765988E-2</v>
      </c>
      <c r="Z44" s="116">
        <v>9.1645247511441152E-2</v>
      </c>
      <c r="AA44" s="116">
        <v>9.0667157484115635E-2</v>
      </c>
      <c r="AB44" s="116">
        <v>8.4938554513593112E-2</v>
      </c>
      <c r="AC44" s="116">
        <v>0.11883554201116497</v>
      </c>
      <c r="AD44" s="116">
        <v>0.12664863463840093</v>
      </c>
      <c r="AE44" s="116">
        <v>0.12607063477073388</v>
      </c>
    </row>
    <row r="45" spans="2:31" s="116" customFormat="1" ht="17.100000000000001" customHeight="1" x14ac:dyDescent="0.2">
      <c r="B45" s="107" t="s">
        <v>129</v>
      </c>
      <c r="C45" s="116">
        <v>5.6801770604925216E-2</v>
      </c>
      <c r="D45" s="116">
        <v>6.0381475993977876E-2</v>
      </c>
      <c r="E45" s="116">
        <v>6.3849468155226782E-2</v>
      </c>
      <c r="F45" s="116">
        <v>6.0048311475364768E-2</v>
      </c>
      <c r="G45" s="116">
        <v>5.4636193593790155E-2</v>
      </c>
      <c r="H45" s="116">
        <v>6.6020806310799096E-2</v>
      </c>
      <c r="I45" s="116">
        <v>5.5909797151424814E-2</v>
      </c>
      <c r="J45" s="116">
        <v>5.5155185546602675E-2</v>
      </c>
      <c r="K45" s="116">
        <v>5.7678032103312356E-2</v>
      </c>
      <c r="L45" s="116">
        <v>5.8316942177116672E-2</v>
      </c>
      <c r="M45" s="116">
        <v>5.1901423121333556E-2</v>
      </c>
      <c r="N45" s="116">
        <v>5.2580049278271687E-2</v>
      </c>
      <c r="O45" s="116">
        <v>5.7175568256207843E-2</v>
      </c>
      <c r="P45" s="116">
        <v>5.9545303830906941E-2</v>
      </c>
      <c r="Q45" s="116">
        <v>5.5448383897041924E-2</v>
      </c>
      <c r="R45" s="116">
        <v>1.7514098295989742E-2</v>
      </c>
      <c r="S45" s="116">
        <v>2.516763158055018E-2</v>
      </c>
      <c r="T45" s="116">
        <v>3.2957888477344155E-2</v>
      </c>
      <c r="U45" s="116">
        <v>4.2718749403401715E-2</v>
      </c>
      <c r="V45" s="116">
        <v>4.2852664366461748E-2</v>
      </c>
      <c r="W45" s="116">
        <v>3.3261057488388937E-2</v>
      </c>
      <c r="X45" s="116">
        <v>3.3955546323904955E-2</v>
      </c>
      <c r="Y45" s="116">
        <v>3.6806635911663332E-2</v>
      </c>
      <c r="Z45" s="116">
        <v>3.4968457653387831E-2</v>
      </c>
      <c r="AA45" s="116">
        <v>2.5686959446801636E-2</v>
      </c>
      <c r="AB45" s="116">
        <v>2.9585250171199926E-2</v>
      </c>
      <c r="AC45" s="116">
        <v>3.0024894955429159E-2</v>
      </c>
      <c r="AD45" s="116">
        <v>2.9569598060464889E-2</v>
      </c>
      <c r="AE45" s="116">
        <v>2.5016481023737797E-2</v>
      </c>
    </row>
    <row r="46" spans="2:31" s="116" customFormat="1" ht="17.100000000000001" customHeight="1" x14ac:dyDescent="0.2">
      <c r="B46" s="110" t="s">
        <v>130</v>
      </c>
      <c r="C46" s="116">
        <v>0.18796410004909189</v>
      </c>
      <c r="D46" s="116">
        <v>0.20075239213579868</v>
      </c>
      <c r="E46" s="116">
        <v>0.1957666763477128</v>
      </c>
      <c r="F46" s="116">
        <v>0.22252740367629451</v>
      </c>
      <c r="G46" s="116">
        <v>0.19287551465605474</v>
      </c>
      <c r="H46" s="116">
        <v>0.23497181040374998</v>
      </c>
      <c r="I46" s="116">
        <v>0.21654680049459099</v>
      </c>
      <c r="J46" s="116">
        <v>0.21964984350067443</v>
      </c>
      <c r="K46" s="116">
        <v>0.2119906186533291</v>
      </c>
      <c r="L46" s="116">
        <v>0.24132054306769116</v>
      </c>
      <c r="M46" s="116">
        <v>0.23490149300590868</v>
      </c>
      <c r="N46" s="116">
        <v>0.20329184302733716</v>
      </c>
      <c r="O46" s="116">
        <v>0.19960534595922977</v>
      </c>
      <c r="P46" s="116">
        <v>0.21124571615401011</v>
      </c>
      <c r="Q46" s="116">
        <v>0.25135931668586803</v>
      </c>
      <c r="R46" s="116">
        <v>0.20283765163839929</v>
      </c>
      <c r="S46" s="116">
        <v>0.23179023927816131</v>
      </c>
      <c r="T46" s="116">
        <v>0.27058450438054277</v>
      </c>
      <c r="U46" s="116">
        <v>0.24332160834938002</v>
      </c>
      <c r="V46" s="116">
        <v>0.29200871781035481</v>
      </c>
      <c r="W46" s="116">
        <v>0.19883170559999566</v>
      </c>
      <c r="X46" s="116">
        <v>0.22486326760646969</v>
      </c>
      <c r="Y46" s="116">
        <v>0.23933898394249536</v>
      </c>
      <c r="Z46" s="116">
        <v>0.23652218601934397</v>
      </c>
      <c r="AA46" s="116">
        <v>0.23218892209952161</v>
      </c>
      <c r="AB46" s="116">
        <v>0.22428781994886471</v>
      </c>
      <c r="AC46" s="116">
        <v>0.25188103053483829</v>
      </c>
      <c r="AD46" s="116">
        <v>0.24583978528755487</v>
      </c>
      <c r="AE46" s="116">
        <v>0.25361271684459502</v>
      </c>
    </row>
    <row r="47" spans="2:31" s="116" customFormat="1" ht="17.100000000000001" customHeight="1" x14ac:dyDescent="0.2">
      <c r="B47" s="107" t="s">
        <v>128</v>
      </c>
      <c r="C47" s="116">
        <v>0.12272083460808633</v>
      </c>
      <c r="D47" s="116">
        <v>0.13115388784190257</v>
      </c>
      <c r="E47" s="116">
        <v>0.13216840819606113</v>
      </c>
      <c r="F47" s="116">
        <v>0.14808824694786421</v>
      </c>
      <c r="G47" s="116">
        <v>0.12832528619197106</v>
      </c>
      <c r="H47" s="116">
        <v>0.15791619538321314</v>
      </c>
      <c r="I47" s="116">
        <v>0.15211394424435129</v>
      </c>
      <c r="J47" s="116">
        <v>0.1488821374566148</v>
      </c>
      <c r="K47" s="116">
        <v>0.13457203823930411</v>
      </c>
      <c r="L47" s="116">
        <v>0.15803298087538589</v>
      </c>
      <c r="M47" s="116">
        <v>0.15596404295960689</v>
      </c>
      <c r="N47" s="116">
        <v>0.13233288456851244</v>
      </c>
      <c r="O47" s="116">
        <v>0.12917051408773561</v>
      </c>
      <c r="P47" s="116">
        <v>0.14212110843006626</v>
      </c>
      <c r="Q47" s="116">
        <v>0.15512646478349926</v>
      </c>
      <c r="R47" s="116">
        <v>0.13499509979224444</v>
      </c>
      <c r="S47" s="116">
        <v>0.16051332549378608</v>
      </c>
      <c r="T47" s="116">
        <v>0.17926464465933703</v>
      </c>
      <c r="U47" s="116">
        <v>0.16464892881177554</v>
      </c>
      <c r="V47" s="116">
        <v>0.20582236118246655</v>
      </c>
      <c r="W47" s="116">
        <v>0.12687532128118009</v>
      </c>
      <c r="X47" s="116">
        <v>0.15258454364872384</v>
      </c>
      <c r="Y47" s="116">
        <v>0.16520863987068801</v>
      </c>
      <c r="Z47" s="116">
        <v>0.16390519139945789</v>
      </c>
      <c r="AA47" s="116">
        <v>0.16088713634606716</v>
      </c>
      <c r="AB47" s="116">
        <v>0.15573666821423537</v>
      </c>
      <c r="AC47" s="116">
        <v>0.17942609861202014</v>
      </c>
      <c r="AD47" s="116">
        <v>0.18021100776753582</v>
      </c>
      <c r="AE47" s="116">
        <v>0.18632537212387063</v>
      </c>
    </row>
    <row r="48" spans="2:31" s="116" customFormat="1" ht="17.100000000000001" customHeight="1" x14ac:dyDescent="0.2">
      <c r="B48" s="107" t="s">
        <v>129</v>
      </c>
      <c r="C48" s="116">
        <v>6.524326544100556E-2</v>
      </c>
      <c r="D48" s="116">
        <v>6.959850429389608E-2</v>
      </c>
      <c r="E48" s="116">
        <v>6.3598268151651705E-2</v>
      </c>
      <c r="F48" s="116">
        <v>7.4439156728430267E-2</v>
      </c>
      <c r="G48" s="116">
        <v>6.4550228464083662E-2</v>
      </c>
      <c r="H48" s="116">
        <v>7.7055615020536886E-2</v>
      </c>
      <c r="I48" s="116">
        <v>6.4432856250239701E-2</v>
      </c>
      <c r="J48" s="116">
        <v>7.0767706044059617E-2</v>
      </c>
      <c r="K48" s="116">
        <v>7.7418580414024982E-2</v>
      </c>
      <c r="L48" s="116">
        <v>8.3287562192305264E-2</v>
      </c>
      <c r="M48" s="116">
        <v>7.893745004630176E-2</v>
      </c>
      <c r="N48" s="116">
        <v>7.0958958458824731E-2</v>
      </c>
      <c r="O48" s="116">
        <v>7.043483187149413E-2</v>
      </c>
      <c r="P48" s="116">
        <v>6.9124607723943854E-2</v>
      </c>
      <c r="Q48" s="116">
        <v>9.6232851902368813E-2</v>
      </c>
      <c r="R48" s="116">
        <v>6.7842551846154814E-2</v>
      </c>
      <c r="S48" s="116">
        <v>7.1276913784375243E-2</v>
      </c>
      <c r="T48" s="116">
        <v>9.1319859721205682E-2</v>
      </c>
      <c r="U48" s="116">
        <v>7.8672679537604512E-2</v>
      </c>
      <c r="V48" s="116">
        <v>8.6186356627888261E-2</v>
      </c>
      <c r="W48" s="116">
        <v>7.1956384318815569E-2</v>
      </c>
      <c r="X48" s="116">
        <v>7.2278723957745886E-2</v>
      </c>
      <c r="Y48" s="116">
        <v>7.4130344071807353E-2</v>
      </c>
      <c r="Z48" s="116">
        <v>7.2616994619886077E-2</v>
      </c>
      <c r="AA48" s="116">
        <v>7.130178575345443E-2</v>
      </c>
      <c r="AB48" s="116">
        <v>6.8551151734629334E-2</v>
      </c>
      <c r="AC48" s="116">
        <v>7.2454931922818169E-2</v>
      </c>
      <c r="AD48" s="116">
        <v>6.5628777520019041E-2</v>
      </c>
      <c r="AE48" s="116">
        <v>6.7287344720724424E-2</v>
      </c>
    </row>
    <row r="49" spans="1:31" s="116" customFormat="1" ht="17.100000000000001" customHeight="1" x14ac:dyDescent="0.2">
      <c r="B49" s="110" t="s">
        <v>131</v>
      </c>
    </row>
    <row r="50" spans="1:31" s="116" customFormat="1" ht="17.100000000000001" customHeight="1" x14ac:dyDescent="0.2">
      <c r="B50" s="105" t="s">
        <v>132</v>
      </c>
      <c r="C50" s="116">
        <v>1</v>
      </c>
      <c r="D50" s="116">
        <v>1</v>
      </c>
      <c r="E50" s="116">
        <v>1</v>
      </c>
      <c r="F50" s="116">
        <v>1</v>
      </c>
      <c r="G50" s="116">
        <v>1</v>
      </c>
      <c r="H50" s="116">
        <v>1</v>
      </c>
      <c r="I50" s="116">
        <v>1</v>
      </c>
      <c r="J50" s="116">
        <v>1</v>
      </c>
      <c r="K50" s="116">
        <v>1</v>
      </c>
      <c r="L50" s="116">
        <v>1</v>
      </c>
      <c r="M50" s="116">
        <v>1</v>
      </c>
      <c r="N50" s="116">
        <v>1</v>
      </c>
      <c r="O50" s="116">
        <v>1</v>
      </c>
      <c r="P50" s="116">
        <v>1</v>
      </c>
      <c r="Q50" s="116">
        <v>1</v>
      </c>
      <c r="R50" s="116">
        <v>1</v>
      </c>
      <c r="S50" s="116">
        <v>1</v>
      </c>
      <c r="T50" s="116">
        <v>1</v>
      </c>
      <c r="U50" s="116">
        <v>1</v>
      </c>
      <c r="V50" s="116">
        <v>1</v>
      </c>
      <c r="W50" s="116">
        <v>1</v>
      </c>
      <c r="X50" s="116">
        <v>1</v>
      </c>
      <c r="Y50" s="116">
        <v>1</v>
      </c>
      <c r="Z50" s="116">
        <v>1</v>
      </c>
      <c r="AA50" s="116">
        <v>1</v>
      </c>
      <c r="AB50" s="116">
        <v>1</v>
      </c>
      <c r="AC50" s="116">
        <v>1</v>
      </c>
      <c r="AD50" s="116">
        <v>1</v>
      </c>
      <c r="AE50" s="116">
        <v>1</v>
      </c>
    </row>
    <row r="51" spans="1:31" s="119" customFormat="1" ht="17.100000000000001" customHeight="1" x14ac:dyDescent="0.2">
      <c r="A51" s="118"/>
      <c r="B51" s="114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</row>
    <row r="52" spans="1:31" ht="17.100000000000001" customHeight="1" x14ac:dyDescent="0.2">
      <c r="A52" s="119"/>
      <c r="B52" s="120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</row>
    <row r="53" spans="1:31" ht="17.100000000000001" customHeight="1" x14ac:dyDescent="0.2">
      <c r="A53" s="119"/>
      <c r="B53" s="122"/>
    </row>
    <row r="54" spans="1:31" ht="17.100000000000001" customHeight="1" x14ac:dyDescent="0.2">
      <c r="A54" s="119"/>
      <c r="B54" s="122"/>
    </row>
    <row r="55" spans="1:31" ht="17.100000000000001" customHeight="1" x14ac:dyDescent="0.2">
      <c r="A55" s="119"/>
      <c r="B55" s="122"/>
    </row>
    <row r="56" spans="1:31" ht="17.100000000000001" customHeight="1" x14ac:dyDescent="0.2">
      <c r="A56" s="116"/>
      <c r="B56" s="123"/>
    </row>
    <row r="57" spans="1:31" ht="17.100000000000001" customHeight="1" x14ac:dyDescent="0.2">
      <c r="A57" s="116"/>
      <c r="B57" s="124"/>
    </row>
    <row r="58" spans="1:31" ht="17.100000000000001" customHeight="1" x14ac:dyDescent="0.2">
      <c r="A58" s="116"/>
      <c r="B58" s="124"/>
    </row>
    <row r="59" spans="1:31" ht="17.100000000000001" customHeight="1" x14ac:dyDescent="0.2">
      <c r="A59" s="116"/>
      <c r="B59" s="124"/>
    </row>
    <row r="61" spans="1:31" ht="17.100000000000001" customHeight="1" x14ac:dyDescent="0.2">
      <c r="A61" s="125"/>
      <c r="B61" s="126"/>
    </row>
    <row r="62" spans="1:31" ht="17.100000000000001" customHeight="1" x14ac:dyDescent="0.2">
      <c r="A62" s="127"/>
      <c r="B62" s="94"/>
    </row>
    <row r="63" spans="1:31" ht="17.100000000000001" customHeight="1" x14ac:dyDescent="0.2">
      <c r="A63" s="104"/>
      <c r="B63" s="105"/>
    </row>
    <row r="64" spans="1:31" ht="17.100000000000001" customHeight="1" x14ac:dyDescent="0.2">
      <c r="A64" s="103"/>
      <c r="B64" s="107"/>
    </row>
    <row r="65" spans="1:2" ht="17.100000000000001" customHeight="1" x14ac:dyDescent="0.2">
      <c r="A65" s="103"/>
      <c r="B65" s="107"/>
    </row>
    <row r="66" spans="1:2" ht="17.100000000000001" customHeight="1" x14ac:dyDescent="0.2">
      <c r="A66" s="103"/>
      <c r="B66" s="107"/>
    </row>
    <row r="67" spans="1:2" ht="17.100000000000001" customHeight="1" x14ac:dyDescent="0.2">
      <c r="A67" s="104"/>
      <c r="B67" s="105"/>
    </row>
    <row r="68" spans="1:2" ht="17.100000000000001" customHeight="1" x14ac:dyDescent="0.2">
      <c r="A68" s="103"/>
      <c r="B68" s="107"/>
    </row>
    <row r="69" spans="1:2" ht="17.100000000000001" customHeight="1" x14ac:dyDescent="0.2">
      <c r="A69" s="103"/>
      <c r="B69" s="107"/>
    </row>
    <row r="70" spans="1:2" ht="17.100000000000001" customHeight="1" x14ac:dyDescent="0.2">
      <c r="A70" s="103"/>
      <c r="B70" s="107"/>
    </row>
    <row r="71" spans="1:2" ht="17.100000000000001" customHeight="1" x14ac:dyDescent="0.2">
      <c r="A71" s="116"/>
      <c r="B71" s="117"/>
    </row>
    <row r="72" spans="1:2" ht="17.100000000000001" customHeight="1" x14ac:dyDescent="0.2">
      <c r="A72" s="116"/>
      <c r="B72" s="116"/>
    </row>
    <row r="73" spans="1:2" ht="17.100000000000001" customHeight="1" x14ac:dyDescent="0.2">
      <c r="A73" s="116"/>
      <c r="B73" s="124"/>
    </row>
    <row r="74" spans="1:2" ht="17.100000000000001" customHeight="1" x14ac:dyDescent="0.2">
      <c r="A74" s="116"/>
      <c r="B74" s="124"/>
    </row>
    <row r="75" spans="1:2" ht="17.100000000000001" customHeight="1" x14ac:dyDescent="0.2">
      <c r="A75" s="119"/>
      <c r="B75" s="128"/>
    </row>
    <row r="76" spans="1:2" ht="17.100000000000001" customHeight="1" x14ac:dyDescent="0.2">
      <c r="A76" s="119"/>
      <c r="B76" s="119"/>
    </row>
    <row r="77" spans="1:2" ht="17.100000000000001" customHeight="1" x14ac:dyDescent="0.2">
      <c r="A77" s="119"/>
      <c r="B77" s="122"/>
    </row>
    <row r="78" spans="1:2" ht="17.100000000000001" customHeight="1" x14ac:dyDescent="0.2">
      <c r="A78" s="119"/>
      <c r="B78" s="122"/>
    </row>
    <row r="79" spans="1:2" ht="17.100000000000001" customHeight="1" x14ac:dyDescent="0.2">
      <c r="A79" s="119"/>
      <c r="B79" s="120"/>
    </row>
    <row r="80" spans="1:2" ht="17.100000000000001" customHeight="1" x14ac:dyDescent="0.2">
      <c r="A80" s="119"/>
      <c r="B80" s="122"/>
    </row>
    <row r="81" spans="1:2" ht="17.100000000000001" customHeight="1" x14ac:dyDescent="0.2">
      <c r="A81" s="119"/>
      <c r="B81" s="122"/>
    </row>
    <row r="82" spans="1:2" ht="17.100000000000001" customHeight="1" x14ac:dyDescent="0.2">
      <c r="A82" s="119"/>
      <c r="B82" s="122"/>
    </row>
    <row r="83" spans="1:2" ht="17.100000000000001" customHeight="1" x14ac:dyDescent="0.2">
      <c r="A83" s="116"/>
      <c r="B83" s="123"/>
    </row>
    <row r="84" spans="1:2" ht="17.100000000000001" customHeight="1" x14ac:dyDescent="0.2">
      <c r="A84" s="116"/>
      <c r="B84" s="124"/>
    </row>
    <row r="85" spans="1:2" ht="17.100000000000001" customHeight="1" x14ac:dyDescent="0.2">
      <c r="A85" s="116"/>
      <c r="B85" s="124"/>
    </row>
    <row r="86" spans="1:2" ht="17.100000000000001" customHeight="1" x14ac:dyDescent="0.2">
      <c r="A86" s="116"/>
      <c r="B86" s="124"/>
    </row>
    <row r="88" spans="1:2" s="103" customFormat="1" ht="17.100000000000001" customHeight="1" x14ac:dyDescent="0.2">
      <c r="A88" s="125"/>
      <c r="B88" s="126"/>
    </row>
    <row r="89" spans="1:2" ht="17.100000000000001" customHeight="1" x14ac:dyDescent="0.2">
      <c r="A89" s="127"/>
      <c r="B89" s="94"/>
    </row>
    <row r="90" spans="1:2" ht="17.100000000000001" customHeight="1" x14ac:dyDescent="0.2">
      <c r="A90" s="104"/>
      <c r="B90" s="105"/>
    </row>
    <row r="91" spans="1:2" ht="17.100000000000001" customHeight="1" x14ac:dyDescent="0.2">
      <c r="A91" s="103"/>
      <c r="B91" s="107"/>
    </row>
    <row r="92" spans="1:2" ht="17.100000000000001" customHeight="1" x14ac:dyDescent="0.2">
      <c r="A92" s="103"/>
      <c r="B92" s="107"/>
    </row>
    <row r="93" spans="1:2" ht="17.100000000000001" customHeight="1" x14ac:dyDescent="0.2">
      <c r="A93" s="103"/>
      <c r="B93" s="107"/>
    </row>
    <row r="94" spans="1:2" ht="17.100000000000001" customHeight="1" x14ac:dyDescent="0.2">
      <c r="A94" s="104"/>
      <c r="B94" s="105"/>
    </row>
    <row r="95" spans="1:2" ht="17.100000000000001" customHeight="1" x14ac:dyDescent="0.2">
      <c r="A95" s="103"/>
      <c r="B95" s="107"/>
    </row>
    <row r="96" spans="1:2" ht="17.100000000000001" customHeight="1" x14ac:dyDescent="0.2">
      <c r="A96" s="103"/>
      <c r="B96" s="107"/>
    </row>
    <row r="97" spans="1:2" ht="17.100000000000001" customHeight="1" x14ac:dyDescent="0.2">
      <c r="A97" s="103"/>
      <c r="B97" s="107"/>
    </row>
    <row r="98" spans="1:2" ht="17.100000000000001" customHeight="1" x14ac:dyDescent="0.2">
      <c r="A98" s="116"/>
      <c r="B98" s="117"/>
    </row>
    <row r="99" spans="1:2" ht="17.100000000000001" customHeight="1" x14ac:dyDescent="0.2">
      <c r="A99" s="116"/>
      <c r="B99" s="116"/>
    </row>
    <row r="100" spans="1:2" ht="17.100000000000001" customHeight="1" x14ac:dyDescent="0.2">
      <c r="A100" s="116"/>
      <c r="B100" s="124"/>
    </row>
    <row r="101" spans="1:2" ht="17.100000000000001" customHeight="1" x14ac:dyDescent="0.2">
      <c r="A101" s="116"/>
      <c r="B101" s="124"/>
    </row>
    <row r="102" spans="1:2" ht="17.100000000000001" customHeight="1" x14ac:dyDescent="0.2">
      <c r="A102" s="119"/>
      <c r="B102" s="128"/>
    </row>
    <row r="103" spans="1:2" ht="17.100000000000001" customHeight="1" x14ac:dyDescent="0.2">
      <c r="A103" s="119"/>
      <c r="B103" s="119"/>
    </row>
    <row r="104" spans="1:2" ht="17.100000000000001" customHeight="1" x14ac:dyDescent="0.2">
      <c r="A104" s="119"/>
      <c r="B104" s="122"/>
    </row>
    <row r="105" spans="1:2" ht="17.100000000000001" customHeight="1" x14ac:dyDescent="0.2">
      <c r="A105" s="119"/>
      <c r="B105" s="122"/>
    </row>
    <row r="106" spans="1:2" ht="17.100000000000001" customHeight="1" x14ac:dyDescent="0.2">
      <c r="A106" s="119"/>
      <c r="B106" s="120"/>
    </row>
    <row r="107" spans="1:2" ht="17.100000000000001" customHeight="1" x14ac:dyDescent="0.2">
      <c r="A107" s="119"/>
      <c r="B107" s="122"/>
    </row>
    <row r="108" spans="1:2" ht="17.100000000000001" customHeight="1" x14ac:dyDescent="0.2">
      <c r="A108" s="119"/>
      <c r="B108" s="122"/>
    </row>
    <row r="109" spans="1:2" ht="17.100000000000001" customHeight="1" x14ac:dyDescent="0.2">
      <c r="A109" s="119"/>
      <c r="B109" s="122"/>
    </row>
    <row r="110" spans="1:2" ht="17.100000000000001" customHeight="1" x14ac:dyDescent="0.2">
      <c r="A110" s="116"/>
      <c r="B110" s="123"/>
    </row>
    <row r="111" spans="1:2" ht="17.100000000000001" customHeight="1" x14ac:dyDescent="0.2">
      <c r="A111" s="116"/>
      <c r="B111" s="124"/>
    </row>
    <row r="112" spans="1:2" ht="17.100000000000001" customHeight="1" x14ac:dyDescent="0.2">
      <c r="A112" s="116"/>
      <c r="B112" s="124"/>
    </row>
    <row r="113" spans="1:2" ht="17.100000000000001" customHeight="1" x14ac:dyDescent="0.2">
      <c r="A113" s="116"/>
      <c r="B113" s="124"/>
    </row>
    <row r="115" spans="1:2" ht="17.100000000000001" customHeight="1" x14ac:dyDescent="0.2">
      <c r="A115" s="125"/>
      <c r="B115" s="126"/>
    </row>
    <row r="116" spans="1:2" ht="17.100000000000001" customHeight="1" x14ac:dyDescent="0.2">
      <c r="A116" s="127"/>
      <c r="B116" s="94"/>
    </row>
    <row r="117" spans="1:2" ht="17.100000000000001" customHeight="1" x14ac:dyDescent="0.2">
      <c r="A117" s="104"/>
      <c r="B117" s="105"/>
    </row>
    <row r="118" spans="1:2" ht="17.100000000000001" customHeight="1" x14ac:dyDescent="0.2">
      <c r="A118" s="103"/>
      <c r="B118" s="107"/>
    </row>
    <row r="119" spans="1:2" ht="17.100000000000001" customHeight="1" x14ac:dyDescent="0.2">
      <c r="A119" s="103"/>
      <c r="B119" s="107"/>
    </row>
    <row r="120" spans="1:2" ht="17.100000000000001" customHeight="1" x14ac:dyDescent="0.2">
      <c r="A120" s="103"/>
      <c r="B120" s="107"/>
    </row>
    <row r="121" spans="1:2" ht="17.100000000000001" customHeight="1" x14ac:dyDescent="0.2">
      <c r="A121" s="104"/>
      <c r="B121" s="105"/>
    </row>
    <row r="122" spans="1:2" ht="17.100000000000001" customHeight="1" x14ac:dyDescent="0.2">
      <c r="A122" s="103"/>
      <c r="B122" s="107"/>
    </row>
    <row r="123" spans="1:2" ht="17.100000000000001" customHeight="1" x14ac:dyDescent="0.2">
      <c r="A123" s="103"/>
      <c r="B123" s="107"/>
    </row>
    <row r="124" spans="1:2" ht="17.100000000000001" customHeight="1" x14ac:dyDescent="0.2">
      <c r="A124" s="103"/>
      <c r="B124" s="107"/>
    </row>
    <row r="125" spans="1:2" ht="17.100000000000001" customHeight="1" x14ac:dyDescent="0.2">
      <c r="A125" s="116"/>
      <c r="B125" s="117"/>
    </row>
    <row r="126" spans="1:2" ht="17.100000000000001" customHeight="1" x14ac:dyDescent="0.2">
      <c r="A126" s="116"/>
      <c r="B126" s="116"/>
    </row>
    <row r="127" spans="1:2" ht="17.100000000000001" customHeight="1" x14ac:dyDescent="0.2">
      <c r="A127" s="116"/>
      <c r="B127" s="124"/>
    </row>
    <row r="128" spans="1:2" ht="17.100000000000001" customHeight="1" x14ac:dyDescent="0.2">
      <c r="A128" s="116"/>
      <c r="B128" s="124"/>
    </row>
    <row r="129" spans="1:2" ht="17.100000000000001" customHeight="1" x14ac:dyDescent="0.2">
      <c r="A129" s="119"/>
      <c r="B129" s="128"/>
    </row>
    <row r="130" spans="1:2" ht="17.100000000000001" customHeight="1" x14ac:dyDescent="0.2">
      <c r="A130" s="119"/>
      <c r="B130" s="119"/>
    </row>
    <row r="131" spans="1:2" ht="17.100000000000001" customHeight="1" x14ac:dyDescent="0.2">
      <c r="A131" s="119"/>
      <c r="B131" s="122"/>
    </row>
    <row r="132" spans="1:2" ht="17.100000000000001" customHeight="1" x14ac:dyDescent="0.2">
      <c r="A132" s="119"/>
      <c r="B132" s="122"/>
    </row>
    <row r="133" spans="1:2" ht="17.100000000000001" customHeight="1" x14ac:dyDescent="0.2">
      <c r="A133" s="119"/>
      <c r="B133" s="120"/>
    </row>
    <row r="134" spans="1:2" ht="17.100000000000001" customHeight="1" x14ac:dyDescent="0.2">
      <c r="A134" s="119"/>
      <c r="B134" s="122"/>
    </row>
    <row r="135" spans="1:2" ht="17.100000000000001" customHeight="1" x14ac:dyDescent="0.2">
      <c r="A135" s="119"/>
      <c r="B135" s="122"/>
    </row>
    <row r="136" spans="1:2" ht="17.100000000000001" customHeight="1" x14ac:dyDescent="0.2">
      <c r="A136" s="119"/>
      <c r="B136" s="122"/>
    </row>
    <row r="137" spans="1:2" ht="17.100000000000001" customHeight="1" x14ac:dyDescent="0.2">
      <c r="A137" s="116"/>
      <c r="B137" s="123"/>
    </row>
    <row r="138" spans="1:2" ht="17.100000000000001" customHeight="1" x14ac:dyDescent="0.2">
      <c r="A138" s="116"/>
      <c r="B138" s="124"/>
    </row>
    <row r="139" spans="1:2" ht="17.100000000000001" customHeight="1" x14ac:dyDescent="0.2">
      <c r="A139" s="116"/>
      <c r="B139" s="124"/>
    </row>
    <row r="140" spans="1:2" ht="17.100000000000001" customHeight="1" x14ac:dyDescent="0.2">
      <c r="A140" s="116"/>
      <c r="B140" s="124"/>
    </row>
    <row r="142" spans="1:2" ht="17.100000000000001" customHeight="1" x14ac:dyDescent="0.2">
      <c r="A142" s="125"/>
      <c r="B142" s="126"/>
    </row>
    <row r="143" spans="1:2" ht="17.100000000000001" customHeight="1" x14ac:dyDescent="0.2">
      <c r="A143" s="127"/>
      <c r="B143" s="94"/>
    </row>
    <row r="144" spans="1:2" ht="17.100000000000001" customHeight="1" x14ac:dyDescent="0.2">
      <c r="A144" s="104"/>
      <c r="B144" s="105"/>
    </row>
    <row r="145" spans="1:2" ht="17.100000000000001" customHeight="1" x14ac:dyDescent="0.2">
      <c r="A145" s="103"/>
      <c r="B145" s="107"/>
    </row>
    <row r="146" spans="1:2" ht="17.100000000000001" customHeight="1" x14ac:dyDescent="0.2">
      <c r="A146" s="103"/>
      <c r="B146" s="107"/>
    </row>
    <row r="147" spans="1:2" ht="17.100000000000001" customHeight="1" x14ac:dyDescent="0.2">
      <c r="A147" s="103"/>
      <c r="B147" s="107"/>
    </row>
    <row r="148" spans="1:2" ht="17.100000000000001" customHeight="1" x14ac:dyDescent="0.2">
      <c r="A148" s="104"/>
      <c r="B148" s="105"/>
    </row>
    <row r="149" spans="1:2" ht="17.100000000000001" customHeight="1" x14ac:dyDescent="0.2">
      <c r="A149" s="103"/>
      <c r="B149" s="107"/>
    </row>
    <row r="150" spans="1:2" ht="17.100000000000001" customHeight="1" x14ac:dyDescent="0.2">
      <c r="A150" s="103"/>
      <c r="B150" s="107"/>
    </row>
    <row r="151" spans="1:2" ht="17.100000000000001" customHeight="1" x14ac:dyDescent="0.2">
      <c r="A151" s="103"/>
      <c r="B151" s="107"/>
    </row>
    <row r="152" spans="1:2" ht="17.100000000000001" customHeight="1" x14ac:dyDescent="0.2">
      <c r="A152" s="116"/>
      <c r="B152" s="117"/>
    </row>
    <row r="153" spans="1:2" ht="17.100000000000001" customHeight="1" x14ac:dyDescent="0.2">
      <c r="A153" s="116"/>
      <c r="B153" s="116"/>
    </row>
    <row r="154" spans="1:2" ht="17.100000000000001" customHeight="1" x14ac:dyDescent="0.2">
      <c r="A154" s="116"/>
      <c r="B154" s="124"/>
    </row>
    <row r="155" spans="1:2" ht="17.100000000000001" customHeight="1" x14ac:dyDescent="0.2">
      <c r="A155" s="116"/>
      <c r="B155" s="124"/>
    </row>
    <row r="156" spans="1:2" ht="17.100000000000001" customHeight="1" x14ac:dyDescent="0.2">
      <c r="A156" s="119"/>
      <c r="B156" s="128"/>
    </row>
    <row r="157" spans="1:2" ht="17.100000000000001" customHeight="1" x14ac:dyDescent="0.2">
      <c r="A157" s="119"/>
      <c r="B157" s="119"/>
    </row>
    <row r="158" spans="1:2" ht="17.100000000000001" customHeight="1" x14ac:dyDescent="0.2">
      <c r="A158" s="119"/>
      <c r="B158" s="122"/>
    </row>
    <row r="159" spans="1:2" ht="17.100000000000001" customHeight="1" x14ac:dyDescent="0.2">
      <c r="A159" s="119"/>
      <c r="B159" s="122"/>
    </row>
    <row r="160" spans="1:2" ht="17.100000000000001" customHeight="1" x14ac:dyDescent="0.2">
      <c r="A160" s="119"/>
      <c r="B160" s="120"/>
    </row>
    <row r="161" spans="1:2" ht="17.100000000000001" customHeight="1" x14ac:dyDescent="0.2">
      <c r="A161" s="119"/>
      <c r="B161" s="122"/>
    </row>
    <row r="162" spans="1:2" ht="17.100000000000001" customHeight="1" x14ac:dyDescent="0.2">
      <c r="A162" s="119"/>
      <c r="B162" s="122"/>
    </row>
    <row r="163" spans="1:2" ht="17.100000000000001" customHeight="1" x14ac:dyDescent="0.2">
      <c r="A163" s="119"/>
      <c r="B163" s="122"/>
    </row>
    <row r="164" spans="1:2" ht="17.100000000000001" customHeight="1" x14ac:dyDescent="0.2">
      <c r="A164" s="116"/>
      <c r="B164" s="123"/>
    </row>
    <row r="165" spans="1:2" ht="17.100000000000001" customHeight="1" x14ac:dyDescent="0.2">
      <c r="A165" s="116"/>
      <c r="B165" s="124"/>
    </row>
    <row r="166" spans="1:2" ht="17.100000000000001" customHeight="1" x14ac:dyDescent="0.2">
      <c r="A166" s="116"/>
      <c r="B166" s="124"/>
    </row>
    <row r="167" spans="1:2" ht="17.100000000000001" customHeight="1" x14ac:dyDescent="0.2">
      <c r="A167" s="116"/>
      <c r="B167" s="124"/>
    </row>
  </sheetData>
  <mergeCells count="14">
    <mergeCell ref="AA27:AD27"/>
    <mergeCell ref="AA2:AD2"/>
    <mergeCell ref="C2:F2"/>
    <mergeCell ref="G2:J2"/>
    <mergeCell ref="K2:N2"/>
    <mergeCell ref="O2:R2"/>
    <mergeCell ref="S2:V2"/>
    <mergeCell ref="W2:Z2"/>
    <mergeCell ref="C27:F27"/>
    <mergeCell ref="G27:J27"/>
    <mergeCell ref="K27:N27"/>
    <mergeCell ref="O27:R27"/>
    <mergeCell ref="S27:V27"/>
    <mergeCell ref="W27:Z27"/>
  </mergeCells>
  <printOptions horizontalCentered="1" gridLines="1" gridLinesSet="0"/>
  <pageMargins left="0" right="0" top="0.78740157480314965" bottom="0.59055118110236227" header="0.51181102362204722" footer="0.31496062992125984"/>
  <pageSetup paperSize="9" scale="59" orientation="landscape" blackAndWhite="1" r:id="rId1"/>
  <headerFooter alignWithMargins="0">
    <oddHeader>&amp;L&amp;F&amp;C&amp;A&amp;R&amp;D</oddHeader>
    <oddFooter>Page &amp;P of &amp;N</oddFooter>
  </headerFooter>
  <rowBreaks count="1" manualBreakCount="1">
    <brk id="2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40CD4-4EBF-43FE-8CE2-274A175890EA}">
  <sheetPr>
    <tabColor rgb="FF92D050"/>
    <pageSetUpPr autoPageBreaks="0"/>
  </sheetPr>
  <dimension ref="A1:HM167"/>
  <sheetViews>
    <sheetView view="pageBreakPreview" zoomScale="96" zoomScaleNormal="100" zoomScaleSheetLayoutView="96" workbookViewId="0">
      <pane xSplit="2" ySplit="3" topLeftCell="C4" activePane="bottomRight" state="frozen"/>
      <selection activeCell="AT47" sqref="AT47"/>
      <selection pane="topRight" activeCell="AT47" sqref="AT47"/>
      <selection pane="bottomLeft" activeCell="AT47" sqref="AT47"/>
      <selection pane="bottomRight" activeCell="D14" sqref="D14"/>
    </sheetView>
  </sheetViews>
  <sheetFormatPr defaultRowHeight="17.100000000000001" customHeight="1" x14ac:dyDescent="0.2"/>
  <cols>
    <col min="1" max="1" width="6.28515625" style="133" customWidth="1"/>
    <col min="2" max="2" width="41.28515625" style="161" customWidth="1"/>
    <col min="3" max="8" width="9.7109375" style="157" customWidth="1"/>
    <col min="9" max="13" width="9.7109375" style="133" customWidth="1"/>
    <col min="14" max="14" width="10.42578125" style="133" customWidth="1"/>
    <col min="15" max="15" width="9.7109375" style="133" bestFit="1" customWidth="1"/>
    <col min="16" max="16" width="8.42578125" style="133" customWidth="1"/>
    <col min="17" max="20" width="9.7109375" style="133" bestFit="1" customWidth="1"/>
    <col min="21" max="21" width="10.42578125" style="133" bestFit="1" customWidth="1"/>
    <col min="22" max="25" width="9.7109375" style="133" bestFit="1" customWidth="1"/>
    <col min="26" max="26" width="9.140625" style="133"/>
    <col min="27" max="27" width="10.7109375" style="133" bestFit="1" customWidth="1"/>
    <col min="28" max="30" width="9.7109375" style="133" bestFit="1" customWidth="1"/>
    <col min="31" max="221" width="9.140625" style="133"/>
    <col min="222" max="222" width="6.28515625" style="134" customWidth="1"/>
    <col min="223" max="223" width="41.28515625" style="134" customWidth="1"/>
    <col min="224" max="224" width="7.140625" style="134" customWidth="1"/>
    <col min="225" max="238" width="9.28515625" style="134" customWidth="1"/>
    <col min="239" max="246" width="9.7109375" style="134" customWidth="1"/>
    <col min="247" max="247" width="9.85546875" style="134" customWidth="1"/>
    <col min="248" max="249" width="9.7109375" style="134" customWidth="1"/>
    <col min="250" max="250" width="10.42578125" style="134" customWidth="1"/>
    <col min="251" max="269" width="9.7109375" style="134" customWidth="1"/>
    <col min="270" max="270" width="10.42578125" style="134" customWidth="1"/>
    <col min="271" max="271" width="9.7109375" style="134" bestFit="1" customWidth="1"/>
    <col min="272" max="272" width="8.42578125" style="134" customWidth="1"/>
    <col min="273" max="276" width="9.7109375" style="134" bestFit="1" customWidth="1"/>
    <col min="277" max="277" width="10.42578125" style="134" bestFit="1" customWidth="1"/>
    <col min="278" max="281" width="9.7109375" style="134" bestFit="1" customWidth="1"/>
    <col min="282" max="282" width="9.140625" style="134"/>
    <col min="283" max="283" width="10.7109375" style="134" bestFit="1" customWidth="1"/>
    <col min="284" max="286" width="9.7109375" style="134" bestFit="1" customWidth="1"/>
    <col min="287" max="477" width="9.140625" style="134"/>
    <col min="478" max="478" width="6.28515625" style="134" customWidth="1"/>
    <col min="479" max="479" width="41.28515625" style="134" customWidth="1"/>
    <col min="480" max="480" width="7.140625" style="134" customWidth="1"/>
    <col min="481" max="494" width="9.28515625" style="134" customWidth="1"/>
    <col min="495" max="502" width="9.7109375" style="134" customWidth="1"/>
    <col min="503" max="503" width="9.85546875" style="134" customWidth="1"/>
    <col min="504" max="505" width="9.7109375" style="134" customWidth="1"/>
    <col min="506" max="506" width="10.42578125" style="134" customWidth="1"/>
    <col min="507" max="525" width="9.7109375" style="134" customWidth="1"/>
    <col min="526" max="526" width="10.42578125" style="134" customWidth="1"/>
    <col min="527" max="527" width="9.7109375" style="134" bestFit="1" customWidth="1"/>
    <col min="528" max="528" width="8.42578125" style="134" customWidth="1"/>
    <col min="529" max="532" width="9.7109375" style="134" bestFit="1" customWidth="1"/>
    <col min="533" max="533" width="10.42578125" style="134" bestFit="1" customWidth="1"/>
    <col min="534" max="537" width="9.7109375" style="134" bestFit="1" customWidth="1"/>
    <col min="538" max="538" width="9.140625" style="134"/>
    <col min="539" max="539" width="10.7109375" style="134" bestFit="1" customWidth="1"/>
    <col min="540" max="542" width="9.7109375" style="134" bestFit="1" customWidth="1"/>
    <col min="543" max="733" width="9.140625" style="134"/>
    <col min="734" max="734" width="6.28515625" style="134" customWidth="1"/>
    <col min="735" max="735" width="41.28515625" style="134" customWidth="1"/>
    <col min="736" max="736" width="7.140625" style="134" customWidth="1"/>
    <col min="737" max="750" width="9.28515625" style="134" customWidth="1"/>
    <col min="751" max="758" width="9.7109375" style="134" customWidth="1"/>
    <col min="759" max="759" width="9.85546875" style="134" customWidth="1"/>
    <col min="760" max="761" width="9.7109375" style="134" customWidth="1"/>
    <col min="762" max="762" width="10.42578125" style="134" customWidth="1"/>
    <col min="763" max="781" width="9.7109375" style="134" customWidth="1"/>
    <col min="782" max="782" width="10.42578125" style="134" customWidth="1"/>
    <col min="783" max="783" width="9.7109375" style="134" bestFit="1" customWidth="1"/>
    <col min="784" max="784" width="8.42578125" style="134" customWidth="1"/>
    <col min="785" max="788" width="9.7109375" style="134" bestFit="1" customWidth="1"/>
    <col min="789" max="789" width="10.42578125" style="134" bestFit="1" customWidth="1"/>
    <col min="790" max="793" width="9.7109375" style="134" bestFit="1" customWidth="1"/>
    <col min="794" max="794" width="9.140625" style="134"/>
    <col min="795" max="795" width="10.7109375" style="134" bestFit="1" customWidth="1"/>
    <col min="796" max="798" width="9.7109375" style="134" bestFit="1" customWidth="1"/>
    <col min="799" max="989" width="9.140625" style="134"/>
    <col min="990" max="990" width="6.28515625" style="134" customWidth="1"/>
    <col min="991" max="991" width="41.28515625" style="134" customWidth="1"/>
    <col min="992" max="992" width="7.140625" style="134" customWidth="1"/>
    <col min="993" max="1006" width="9.28515625" style="134" customWidth="1"/>
    <col min="1007" max="1014" width="9.7109375" style="134" customWidth="1"/>
    <col min="1015" max="1015" width="9.85546875" style="134" customWidth="1"/>
    <col min="1016" max="1017" width="9.7109375" style="134" customWidth="1"/>
    <col min="1018" max="1018" width="10.42578125" style="134" customWidth="1"/>
    <col min="1019" max="1037" width="9.7109375" style="134" customWidth="1"/>
    <col min="1038" max="1038" width="10.42578125" style="134" customWidth="1"/>
    <col min="1039" max="1039" width="9.7109375" style="134" bestFit="1" customWidth="1"/>
    <col min="1040" max="1040" width="8.42578125" style="134" customWidth="1"/>
    <col min="1041" max="1044" width="9.7109375" style="134" bestFit="1" customWidth="1"/>
    <col min="1045" max="1045" width="10.42578125" style="134" bestFit="1" customWidth="1"/>
    <col min="1046" max="1049" width="9.7109375" style="134" bestFit="1" customWidth="1"/>
    <col min="1050" max="1050" width="9.140625" style="134"/>
    <col min="1051" max="1051" width="10.7109375" style="134" bestFit="1" customWidth="1"/>
    <col min="1052" max="1054" width="9.7109375" style="134" bestFit="1" customWidth="1"/>
    <col min="1055" max="1245" width="9.140625" style="134"/>
    <col min="1246" max="1246" width="6.28515625" style="134" customWidth="1"/>
    <col min="1247" max="1247" width="41.28515625" style="134" customWidth="1"/>
    <col min="1248" max="1248" width="7.140625" style="134" customWidth="1"/>
    <col min="1249" max="1262" width="9.28515625" style="134" customWidth="1"/>
    <col min="1263" max="1270" width="9.7109375" style="134" customWidth="1"/>
    <col min="1271" max="1271" width="9.85546875" style="134" customWidth="1"/>
    <col min="1272" max="1273" width="9.7109375" style="134" customWidth="1"/>
    <col min="1274" max="1274" width="10.42578125" style="134" customWidth="1"/>
    <col min="1275" max="1293" width="9.7109375" style="134" customWidth="1"/>
    <col min="1294" max="1294" width="10.42578125" style="134" customWidth="1"/>
    <col min="1295" max="1295" width="9.7109375" style="134" bestFit="1" customWidth="1"/>
    <col min="1296" max="1296" width="8.42578125" style="134" customWidth="1"/>
    <col min="1297" max="1300" width="9.7109375" style="134" bestFit="1" customWidth="1"/>
    <col min="1301" max="1301" width="10.42578125" style="134" bestFit="1" customWidth="1"/>
    <col min="1302" max="1305" width="9.7109375" style="134" bestFit="1" customWidth="1"/>
    <col min="1306" max="1306" width="9.140625" style="134"/>
    <col min="1307" max="1307" width="10.7109375" style="134" bestFit="1" customWidth="1"/>
    <col min="1308" max="1310" width="9.7109375" style="134" bestFit="1" customWidth="1"/>
    <col min="1311" max="1501" width="9.140625" style="134"/>
    <col min="1502" max="1502" width="6.28515625" style="134" customWidth="1"/>
    <col min="1503" max="1503" width="41.28515625" style="134" customWidth="1"/>
    <col min="1504" max="1504" width="7.140625" style="134" customWidth="1"/>
    <col min="1505" max="1518" width="9.28515625" style="134" customWidth="1"/>
    <col min="1519" max="1526" width="9.7109375" style="134" customWidth="1"/>
    <col min="1527" max="1527" width="9.85546875" style="134" customWidth="1"/>
    <col min="1528" max="1529" width="9.7109375" style="134" customWidth="1"/>
    <col min="1530" max="1530" width="10.42578125" style="134" customWidth="1"/>
    <col min="1531" max="1549" width="9.7109375" style="134" customWidth="1"/>
    <col min="1550" max="1550" width="10.42578125" style="134" customWidth="1"/>
    <col min="1551" max="1551" width="9.7109375" style="134" bestFit="1" customWidth="1"/>
    <col min="1552" max="1552" width="8.42578125" style="134" customWidth="1"/>
    <col min="1553" max="1556" width="9.7109375" style="134" bestFit="1" customWidth="1"/>
    <col min="1557" max="1557" width="10.42578125" style="134" bestFit="1" customWidth="1"/>
    <col min="1558" max="1561" width="9.7109375" style="134" bestFit="1" customWidth="1"/>
    <col min="1562" max="1562" width="9.140625" style="134"/>
    <col min="1563" max="1563" width="10.7109375" style="134" bestFit="1" customWidth="1"/>
    <col min="1564" max="1566" width="9.7109375" style="134" bestFit="1" customWidth="1"/>
    <col min="1567" max="1757" width="9.140625" style="134"/>
    <col min="1758" max="1758" width="6.28515625" style="134" customWidth="1"/>
    <col min="1759" max="1759" width="41.28515625" style="134" customWidth="1"/>
    <col min="1760" max="1760" width="7.140625" style="134" customWidth="1"/>
    <col min="1761" max="1774" width="9.28515625" style="134" customWidth="1"/>
    <col min="1775" max="1782" width="9.7109375" style="134" customWidth="1"/>
    <col min="1783" max="1783" width="9.85546875" style="134" customWidth="1"/>
    <col min="1784" max="1785" width="9.7109375" style="134" customWidth="1"/>
    <col min="1786" max="1786" width="10.42578125" style="134" customWidth="1"/>
    <col min="1787" max="1805" width="9.7109375" style="134" customWidth="1"/>
    <col min="1806" max="1806" width="10.42578125" style="134" customWidth="1"/>
    <col min="1807" max="1807" width="9.7109375" style="134" bestFit="1" customWidth="1"/>
    <col min="1808" max="1808" width="8.42578125" style="134" customWidth="1"/>
    <col min="1809" max="1812" width="9.7109375" style="134" bestFit="1" customWidth="1"/>
    <col min="1813" max="1813" width="10.42578125" style="134" bestFit="1" customWidth="1"/>
    <col min="1814" max="1817" width="9.7109375" style="134" bestFit="1" customWidth="1"/>
    <col min="1818" max="1818" width="9.140625" style="134"/>
    <col min="1819" max="1819" width="10.7109375" style="134" bestFit="1" customWidth="1"/>
    <col min="1820" max="1822" width="9.7109375" style="134" bestFit="1" customWidth="1"/>
    <col min="1823" max="2013" width="9.140625" style="134"/>
    <col min="2014" max="2014" width="6.28515625" style="134" customWidth="1"/>
    <col min="2015" max="2015" width="41.28515625" style="134" customWidth="1"/>
    <col min="2016" max="2016" width="7.140625" style="134" customWidth="1"/>
    <col min="2017" max="2030" width="9.28515625" style="134" customWidth="1"/>
    <col min="2031" max="2038" width="9.7109375" style="134" customWidth="1"/>
    <col min="2039" max="2039" width="9.85546875" style="134" customWidth="1"/>
    <col min="2040" max="2041" width="9.7109375" style="134" customWidth="1"/>
    <col min="2042" max="2042" width="10.42578125" style="134" customWidth="1"/>
    <col min="2043" max="2061" width="9.7109375" style="134" customWidth="1"/>
    <col min="2062" max="2062" width="10.42578125" style="134" customWidth="1"/>
    <col min="2063" max="2063" width="9.7109375" style="134" bestFit="1" customWidth="1"/>
    <col min="2064" max="2064" width="8.42578125" style="134" customWidth="1"/>
    <col min="2065" max="2068" width="9.7109375" style="134" bestFit="1" customWidth="1"/>
    <col min="2069" max="2069" width="10.42578125" style="134" bestFit="1" customWidth="1"/>
    <col min="2070" max="2073" width="9.7109375" style="134" bestFit="1" customWidth="1"/>
    <col min="2074" max="2074" width="9.140625" style="134"/>
    <col min="2075" max="2075" width="10.7109375" style="134" bestFit="1" customWidth="1"/>
    <col min="2076" max="2078" width="9.7109375" style="134" bestFit="1" customWidth="1"/>
    <col min="2079" max="2269" width="9.140625" style="134"/>
    <col min="2270" max="2270" width="6.28515625" style="134" customWidth="1"/>
    <col min="2271" max="2271" width="41.28515625" style="134" customWidth="1"/>
    <col min="2272" max="2272" width="7.140625" style="134" customWidth="1"/>
    <col min="2273" max="2286" width="9.28515625" style="134" customWidth="1"/>
    <col min="2287" max="2294" width="9.7109375" style="134" customWidth="1"/>
    <col min="2295" max="2295" width="9.85546875" style="134" customWidth="1"/>
    <col min="2296" max="2297" width="9.7109375" style="134" customWidth="1"/>
    <col min="2298" max="2298" width="10.42578125" style="134" customWidth="1"/>
    <col min="2299" max="2317" width="9.7109375" style="134" customWidth="1"/>
    <col min="2318" max="2318" width="10.42578125" style="134" customWidth="1"/>
    <col min="2319" max="2319" width="9.7109375" style="134" bestFit="1" customWidth="1"/>
    <col min="2320" max="2320" width="8.42578125" style="134" customWidth="1"/>
    <col min="2321" max="2324" width="9.7109375" style="134" bestFit="1" customWidth="1"/>
    <col min="2325" max="2325" width="10.42578125" style="134" bestFit="1" customWidth="1"/>
    <col min="2326" max="2329" width="9.7109375" style="134" bestFit="1" customWidth="1"/>
    <col min="2330" max="2330" width="9.140625" style="134"/>
    <col min="2331" max="2331" width="10.7109375" style="134" bestFit="1" customWidth="1"/>
    <col min="2332" max="2334" width="9.7109375" style="134" bestFit="1" customWidth="1"/>
    <col min="2335" max="2525" width="9.140625" style="134"/>
    <col min="2526" max="2526" width="6.28515625" style="134" customWidth="1"/>
    <col min="2527" max="2527" width="41.28515625" style="134" customWidth="1"/>
    <col min="2528" max="2528" width="7.140625" style="134" customWidth="1"/>
    <col min="2529" max="2542" width="9.28515625" style="134" customWidth="1"/>
    <col min="2543" max="2550" width="9.7109375" style="134" customWidth="1"/>
    <col min="2551" max="2551" width="9.85546875" style="134" customWidth="1"/>
    <col min="2552" max="2553" width="9.7109375" style="134" customWidth="1"/>
    <col min="2554" max="2554" width="10.42578125" style="134" customWidth="1"/>
    <col min="2555" max="2573" width="9.7109375" style="134" customWidth="1"/>
    <col min="2574" max="2574" width="10.42578125" style="134" customWidth="1"/>
    <col min="2575" max="2575" width="9.7109375" style="134" bestFit="1" customWidth="1"/>
    <col min="2576" max="2576" width="8.42578125" style="134" customWidth="1"/>
    <col min="2577" max="2580" width="9.7109375" style="134" bestFit="1" customWidth="1"/>
    <col min="2581" max="2581" width="10.42578125" style="134" bestFit="1" customWidth="1"/>
    <col min="2582" max="2585" width="9.7109375" style="134" bestFit="1" customWidth="1"/>
    <col min="2586" max="2586" width="9.140625" style="134"/>
    <col min="2587" max="2587" width="10.7109375" style="134" bestFit="1" customWidth="1"/>
    <col min="2588" max="2590" width="9.7109375" style="134" bestFit="1" customWidth="1"/>
    <col min="2591" max="2781" width="9.140625" style="134"/>
    <col min="2782" max="2782" width="6.28515625" style="134" customWidth="1"/>
    <col min="2783" max="2783" width="41.28515625" style="134" customWidth="1"/>
    <col min="2784" max="2784" width="7.140625" style="134" customWidth="1"/>
    <col min="2785" max="2798" width="9.28515625" style="134" customWidth="1"/>
    <col min="2799" max="2806" width="9.7109375" style="134" customWidth="1"/>
    <col min="2807" max="2807" width="9.85546875" style="134" customWidth="1"/>
    <col min="2808" max="2809" width="9.7109375" style="134" customWidth="1"/>
    <col min="2810" max="2810" width="10.42578125" style="134" customWidth="1"/>
    <col min="2811" max="2829" width="9.7109375" style="134" customWidth="1"/>
    <col min="2830" max="2830" width="10.42578125" style="134" customWidth="1"/>
    <col min="2831" max="2831" width="9.7109375" style="134" bestFit="1" customWidth="1"/>
    <col min="2832" max="2832" width="8.42578125" style="134" customWidth="1"/>
    <col min="2833" max="2836" width="9.7109375" style="134" bestFit="1" customWidth="1"/>
    <col min="2837" max="2837" width="10.42578125" style="134" bestFit="1" customWidth="1"/>
    <col min="2838" max="2841" width="9.7109375" style="134" bestFit="1" customWidth="1"/>
    <col min="2842" max="2842" width="9.140625" style="134"/>
    <col min="2843" max="2843" width="10.7109375" style="134" bestFit="1" customWidth="1"/>
    <col min="2844" max="2846" width="9.7109375" style="134" bestFit="1" customWidth="1"/>
    <col min="2847" max="3037" width="9.140625" style="134"/>
    <col min="3038" max="3038" width="6.28515625" style="134" customWidth="1"/>
    <col min="3039" max="3039" width="41.28515625" style="134" customWidth="1"/>
    <col min="3040" max="3040" width="7.140625" style="134" customWidth="1"/>
    <col min="3041" max="3054" width="9.28515625" style="134" customWidth="1"/>
    <col min="3055" max="3062" width="9.7109375" style="134" customWidth="1"/>
    <col min="3063" max="3063" width="9.85546875" style="134" customWidth="1"/>
    <col min="3064" max="3065" width="9.7109375" style="134" customWidth="1"/>
    <col min="3066" max="3066" width="10.42578125" style="134" customWidth="1"/>
    <col min="3067" max="3085" width="9.7109375" style="134" customWidth="1"/>
    <col min="3086" max="3086" width="10.42578125" style="134" customWidth="1"/>
    <col min="3087" max="3087" width="9.7109375" style="134" bestFit="1" customWidth="1"/>
    <col min="3088" max="3088" width="8.42578125" style="134" customWidth="1"/>
    <col min="3089" max="3092" width="9.7109375" style="134" bestFit="1" customWidth="1"/>
    <col min="3093" max="3093" width="10.42578125" style="134" bestFit="1" customWidth="1"/>
    <col min="3094" max="3097" width="9.7109375" style="134" bestFit="1" customWidth="1"/>
    <col min="3098" max="3098" width="9.140625" style="134"/>
    <col min="3099" max="3099" width="10.7109375" style="134" bestFit="1" customWidth="1"/>
    <col min="3100" max="3102" width="9.7109375" style="134" bestFit="1" customWidth="1"/>
    <col min="3103" max="3293" width="9.140625" style="134"/>
    <col min="3294" max="3294" width="6.28515625" style="134" customWidth="1"/>
    <col min="3295" max="3295" width="41.28515625" style="134" customWidth="1"/>
    <col min="3296" max="3296" width="7.140625" style="134" customWidth="1"/>
    <col min="3297" max="3310" width="9.28515625" style="134" customWidth="1"/>
    <col min="3311" max="3318" width="9.7109375" style="134" customWidth="1"/>
    <col min="3319" max="3319" width="9.85546875" style="134" customWidth="1"/>
    <col min="3320" max="3321" width="9.7109375" style="134" customWidth="1"/>
    <col min="3322" max="3322" width="10.42578125" style="134" customWidth="1"/>
    <col min="3323" max="3341" width="9.7109375" style="134" customWidth="1"/>
    <col min="3342" max="3342" width="10.42578125" style="134" customWidth="1"/>
    <col min="3343" max="3343" width="9.7109375" style="134" bestFit="1" customWidth="1"/>
    <col min="3344" max="3344" width="8.42578125" style="134" customWidth="1"/>
    <col min="3345" max="3348" width="9.7109375" style="134" bestFit="1" customWidth="1"/>
    <col min="3349" max="3349" width="10.42578125" style="134" bestFit="1" customWidth="1"/>
    <col min="3350" max="3353" width="9.7109375" style="134" bestFit="1" customWidth="1"/>
    <col min="3354" max="3354" width="9.140625" style="134"/>
    <col min="3355" max="3355" width="10.7109375" style="134" bestFit="1" customWidth="1"/>
    <col min="3356" max="3358" width="9.7109375" style="134" bestFit="1" customWidth="1"/>
    <col min="3359" max="3549" width="9.140625" style="134"/>
    <col min="3550" max="3550" width="6.28515625" style="134" customWidth="1"/>
    <col min="3551" max="3551" width="41.28515625" style="134" customWidth="1"/>
    <col min="3552" max="3552" width="7.140625" style="134" customWidth="1"/>
    <col min="3553" max="3566" width="9.28515625" style="134" customWidth="1"/>
    <col min="3567" max="3574" width="9.7109375" style="134" customWidth="1"/>
    <col min="3575" max="3575" width="9.85546875" style="134" customWidth="1"/>
    <col min="3576" max="3577" width="9.7109375" style="134" customWidth="1"/>
    <col min="3578" max="3578" width="10.42578125" style="134" customWidth="1"/>
    <col min="3579" max="3597" width="9.7109375" style="134" customWidth="1"/>
    <col min="3598" max="3598" width="10.42578125" style="134" customWidth="1"/>
    <col min="3599" max="3599" width="9.7109375" style="134" bestFit="1" customWidth="1"/>
    <col min="3600" max="3600" width="8.42578125" style="134" customWidth="1"/>
    <col min="3601" max="3604" width="9.7109375" style="134" bestFit="1" customWidth="1"/>
    <col min="3605" max="3605" width="10.42578125" style="134" bestFit="1" customWidth="1"/>
    <col min="3606" max="3609" width="9.7109375" style="134" bestFit="1" customWidth="1"/>
    <col min="3610" max="3610" width="9.140625" style="134"/>
    <col min="3611" max="3611" width="10.7109375" style="134" bestFit="1" customWidth="1"/>
    <col min="3612" max="3614" width="9.7109375" style="134" bestFit="1" customWidth="1"/>
    <col min="3615" max="3805" width="9.140625" style="134"/>
    <col min="3806" max="3806" width="6.28515625" style="134" customWidth="1"/>
    <col min="3807" max="3807" width="41.28515625" style="134" customWidth="1"/>
    <col min="3808" max="3808" width="7.140625" style="134" customWidth="1"/>
    <col min="3809" max="3822" width="9.28515625" style="134" customWidth="1"/>
    <col min="3823" max="3830" width="9.7109375" style="134" customWidth="1"/>
    <col min="3831" max="3831" width="9.85546875" style="134" customWidth="1"/>
    <col min="3832" max="3833" width="9.7109375" style="134" customWidth="1"/>
    <col min="3834" max="3834" width="10.42578125" style="134" customWidth="1"/>
    <col min="3835" max="3853" width="9.7109375" style="134" customWidth="1"/>
    <col min="3854" max="3854" width="10.42578125" style="134" customWidth="1"/>
    <col min="3855" max="3855" width="9.7109375" style="134" bestFit="1" customWidth="1"/>
    <col min="3856" max="3856" width="8.42578125" style="134" customWidth="1"/>
    <col min="3857" max="3860" width="9.7109375" style="134" bestFit="1" customWidth="1"/>
    <col min="3861" max="3861" width="10.42578125" style="134" bestFit="1" customWidth="1"/>
    <col min="3862" max="3865" width="9.7109375" style="134" bestFit="1" customWidth="1"/>
    <col min="3866" max="3866" width="9.140625" style="134"/>
    <col min="3867" max="3867" width="10.7109375" style="134" bestFit="1" customWidth="1"/>
    <col min="3868" max="3870" width="9.7109375" style="134" bestFit="1" customWidth="1"/>
    <col min="3871" max="4061" width="9.140625" style="134"/>
    <col min="4062" max="4062" width="6.28515625" style="134" customWidth="1"/>
    <col min="4063" max="4063" width="41.28515625" style="134" customWidth="1"/>
    <col min="4064" max="4064" width="7.140625" style="134" customWidth="1"/>
    <col min="4065" max="4078" width="9.28515625" style="134" customWidth="1"/>
    <col min="4079" max="4086" width="9.7109375" style="134" customWidth="1"/>
    <col min="4087" max="4087" width="9.85546875" style="134" customWidth="1"/>
    <col min="4088" max="4089" width="9.7109375" style="134" customWidth="1"/>
    <col min="4090" max="4090" width="10.42578125" style="134" customWidth="1"/>
    <col min="4091" max="4109" width="9.7109375" style="134" customWidth="1"/>
    <col min="4110" max="4110" width="10.42578125" style="134" customWidth="1"/>
    <col min="4111" max="4111" width="9.7109375" style="134" bestFit="1" customWidth="1"/>
    <col min="4112" max="4112" width="8.42578125" style="134" customWidth="1"/>
    <col min="4113" max="4116" width="9.7109375" style="134" bestFit="1" customWidth="1"/>
    <col min="4117" max="4117" width="10.42578125" style="134" bestFit="1" customWidth="1"/>
    <col min="4118" max="4121" width="9.7109375" style="134" bestFit="1" customWidth="1"/>
    <col min="4122" max="4122" width="9.140625" style="134"/>
    <col min="4123" max="4123" width="10.7109375" style="134" bestFit="1" customWidth="1"/>
    <col min="4124" max="4126" width="9.7109375" style="134" bestFit="1" customWidth="1"/>
    <col min="4127" max="4317" width="9.140625" style="134"/>
    <col min="4318" max="4318" width="6.28515625" style="134" customWidth="1"/>
    <col min="4319" max="4319" width="41.28515625" style="134" customWidth="1"/>
    <col min="4320" max="4320" width="7.140625" style="134" customWidth="1"/>
    <col min="4321" max="4334" width="9.28515625" style="134" customWidth="1"/>
    <col min="4335" max="4342" width="9.7109375" style="134" customWidth="1"/>
    <col min="4343" max="4343" width="9.85546875" style="134" customWidth="1"/>
    <col min="4344" max="4345" width="9.7109375" style="134" customWidth="1"/>
    <col min="4346" max="4346" width="10.42578125" style="134" customWidth="1"/>
    <col min="4347" max="4365" width="9.7109375" style="134" customWidth="1"/>
    <col min="4366" max="4366" width="10.42578125" style="134" customWidth="1"/>
    <col min="4367" max="4367" width="9.7109375" style="134" bestFit="1" customWidth="1"/>
    <col min="4368" max="4368" width="8.42578125" style="134" customWidth="1"/>
    <col min="4369" max="4372" width="9.7109375" style="134" bestFit="1" customWidth="1"/>
    <col min="4373" max="4373" width="10.42578125" style="134" bestFit="1" customWidth="1"/>
    <col min="4374" max="4377" width="9.7109375" style="134" bestFit="1" customWidth="1"/>
    <col min="4378" max="4378" width="9.140625" style="134"/>
    <col min="4379" max="4379" width="10.7109375" style="134" bestFit="1" customWidth="1"/>
    <col min="4380" max="4382" width="9.7109375" style="134" bestFit="1" customWidth="1"/>
    <col min="4383" max="4573" width="9.140625" style="134"/>
    <col min="4574" max="4574" width="6.28515625" style="134" customWidth="1"/>
    <col min="4575" max="4575" width="41.28515625" style="134" customWidth="1"/>
    <col min="4576" max="4576" width="7.140625" style="134" customWidth="1"/>
    <col min="4577" max="4590" width="9.28515625" style="134" customWidth="1"/>
    <col min="4591" max="4598" width="9.7109375" style="134" customWidth="1"/>
    <col min="4599" max="4599" width="9.85546875" style="134" customWidth="1"/>
    <col min="4600" max="4601" width="9.7109375" style="134" customWidth="1"/>
    <col min="4602" max="4602" width="10.42578125" style="134" customWidth="1"/>
    <col min="4603" max="4621" width="9.7109375" style="134" customWidth="1"/>
    <col min="4622" max="4622" width="10.42578125" style="134" customWidth="1"/>
    <col min="4623" max="4623" width="9.7109375" style="134" bestFit="1" customWidth="1"/>
    <col min="4624" max="4624" width="8.42578125" style="134" customWidth="1"/>
    <col min="4625" max="4628" width="9.7109375" style="134" bestFit="1" customWidth="1"/>
    <col min="4629" max="4629" width="10.42578125" style="134" bestFit="1" customWidth="1"/>
    <col min="4630" max="4633" width="9.7109375" style="134" bestFit="1" customWidth="1"/>
    <col min="4634" max="4634" width="9.140625" style="134"/>
    <col min="4635" max="4635" width="10.7109375" style="134" bestFit="1" customWidth="1"/>
    <col min="4636" max="4638" width="9.7109375" style="134" bestFit="1" customWidth="1"/>
    <col min="4639" max="4829" width="9.140625" style="134"/>
    <col min="4830" max="4830" width="6.28515625" style="134" customWidth="1"/>
    <col min="4831" max="4831" width="41.28515625" style="134" customWidth="1"/>
    <col min="4832" max="4832" width="7.140625" style="134" customWidth="1"/>
    <col min="4833" max="4846" width="9.28515625" style="134" customWidth="1"/>
    <col min="4847" max="4854" width="9.7109375" style="134" customWidth="1"/>
    <col min="4855" max="4855" width="9.85546875" style="134" customWidth="1"/>
    <col min="4856" max="4857" width="9.7109375" style="134" customWidth="1"/>
    <col min="4858" max="4858" width="10.42578125" style="134" customWidth="1"/>
    <col min="4859" max="4877" width="9.7109375" style="134" customWidth="1"/>
    <col min="4878" max="4878" width="10.42578125" style="134" customWidth="1"/>
    <col min="4879" max="4879" width="9.7109375" style="134" bestFit="1" customWidth="1"/>
    <col min="4880" max="4880" width="8.42578125" style="134" customWidth="1"/>
    <col min="4881" max="4884" width="9.7109375" style="134" bestFit="1" customWidth="1"/>
    <col min="4885" max="4885" width="10.42578125" style="134" bestFit="1" customWidth="1"/>
    <col min="4886" max="4889" width="9.7109375" style="134" bestFit="1" customWidth="1"/>
    <col min="4890" max="4890" width="9.140625" style="134"/>
    <col min="4891" max="4891" width="10.7109375" style="134" bestFit="1" customWidth="1"/>
    <col min="4892" max="4894" width="9.7109375" style="134" bestFit="1" customWidth="1"/>
    <col min="4895" max="5085" width="9.140625" style="134"/>
    <col min="5086" max="5086" width="6.28515625" style="134" customWidth="1"/>
    <col min="5087" max="5087" width="41.28515625" style="134" customWidth="1"/>
    <col min="5088" max="5088" width="7.140625" style="134" customWidth="1"/>
    <col min="5089" max="5102" width="9.28515625" style="134" customWidth="1"/>
    <col min="5103" max="5110" width="9.7109375" style="134" customWidth="1"/>
    <col min="5111" max="5111" width="9.85546875" style="134" customWidth="1"/>
    <col min="5112" max="5113" width="9.7109375" style="134" customWidth="1"/>
    <col min="5114" max="5114" width="10.42578125" style="134" customWidth="1"/>
    <col min="5115" max="5133" width="9.7109375" style="134" customWidth="1"/>
    <col min="5134" max="5134" width="10.42578125" style="134" customWidth="1"/>
    <col min="5135" max="5135" width="9.7109375" style="134" bestFit="1" customWidth="1"/>
    <col min="5136" max="5136" width="8.42578125" style="134" customWidth="1"/>
    <col min="5137" max="5140" width="9.7109375" style="134" bestFit="1" customWidth="1"/>
    <col min="5141" max="5141" width="10.42578125" style="134" bestFit="1" customWidth="1"/>
    <col min="5142" max="5145" width="9.7109375" style="134" bestFit="1" customWidth="1"/>
    <col min="5146" max="5146" width="9.140625" style="134"/>
    <col min="5147" max="5147" width="10.7109375" style="134" bestFit="1" customWidth="1"/>
    <col min="5148" max="5150" width="9.7109375" style="134" bestFit="1" customWidth="1"/>
    <col min="5151" max="5341" width="9.140625" style="134"/>
    <col min="5342" max="5342" width="6.28515625" style="134" customWidth="1"/>
    <col min="5343" max="5343" width="41.28515625" style="134" customWidth="1"/>
    <col min="5344" max="5344" width="7.140625" style="134" customWidth="1"/>
    <col min="5345" max="5358" width="9.28515625" style="134" customWidth="1"/>
    <col min="5359" max="5366" width="9.7109375" style="134" customWidth="1"/>
    <col min="5367" max="5367" width="9.85546875" style="134" customWidth="1"/>
    <col min="5368" max="5369" width="9.7109375" style="134" customWidth="1"/>
    <col min="5370" max="5370" width="10.42578125" style="134" customWidth="1"/>
    <col min="5371" max="5389" width="9.7109375" style="134" customWidth="1"/>
    <col min="5390" max="5390" width="10.42578125" style="134" customWidth="1"/>
    <col min="5391" max="5391" width="9.7109375" style="134" bestFit="1" customWidth="1"/>
    <col min="5392" max="5392" width="8.42578125" style="134" customWidth="1"/>
    <col min="5393" max="5396" width="9.7109375" style="134" bestFit="1" customWidth="1"/>
    <col min="5397" max="5397" width="10.42578125" style="134" bestFit="1" customWidth="1"/>
    <col min="5398" max="5401" width="9.7109375" style="134" bestFit="1" customWidth="1"/>
    <col min="5402" max="5402" width="9.140625" style="134"/>
    <col min="5403" max="5403" width="10.7109375" style="134" bestFit="1" customWidth="1"/>
    <col min="5404" max="5406" width="9.7109375" style="134" bestFit="1" customWidth="1"/>
    <col min="5407" max="5597" width="9.140625" style="134"/>
    <col min="5598" max="5598" width="6.28515625" style="134" customWidth="1"/>
    <col min="5599" max="5599" width="41.28515625" style="134" customWidth="1"/>
    <col min="5600" max="5600" width="7.140625" style="134" customWidth="1"/>
    <col min="5601" max="5614" width="9.28515625" style="134" customWidth="1"/>
    <col min="5615" max="5622" width="9.7109375" style="134" customWidth="1"/>
    <col min="5623" max="5623" width="9.85546875" style="134" customWidth="1"/>
    <col min="5624" max="5625" width="9.7109375" style="134" customWidth="1"/>
    <col min="5626" max="5626" width="10.42578125" style="134" customWidth="1"/>
    <col min="5627" max="5645" width="9.7109375" style="134" customWidth="1"/>
    <col min="5646" max="5646" width="10.42578125" style="134" customWidth="1"/>
    <col min="5647" max="5647" width="9.7109375" style="134" bestFit="1" customWidth="1"/>
    <col min="5648" max="5648" width="8.42578125" style="134" customWidth="1"/>
    <col min="5649" max="5652" width="9.7109375" style="134" bestFit="1" customWidth="1"/>
    <col min="5653" max="5653" width="10.42578125" style="134" bestFit="1" customWidth="1"/>
    <col min="5654" max="5657" width="9.7109375" style="134" bestFit="1" customWidth="1"/>
    <col min="5658" max="5658" width="9.140625" style="134"/>
    <col min="5659" max="5659" width="10.7109375" style="134" bestFit="1" customWidth="1"/>
    <col min="5660" max="5662" width="9.7109375" style="134" bestFit="1" customWidth="1"/>
    <col min="5663" max="5853" width="9.140625" style="134"/>
    <col min="5854" max="5854" width="6.28515625" style="134" customWidth="1"/>
    <col min="5855" max="5855" width="41.28515625" style="134" customWidth="1"/>
    <col min="5856" max="5856" width="7.140625" style="134" customWidth="1"/>
    <col min="5857" max="5870" width="9.28515625" style="134" customWidth="1"/>
    <col min="5871" max="5878" width="9.7109375" style="134" customWidth="1"/>
    <col min="5879" max="5879" width="9.85546875" style="134" customWidth="1"/>
    <col min="5880" max="5881" width="9.7109375" style="134" customWidth="1"/>
    <col min="5882" max="5882" width="10.42578125" style="134" customWidth="1"/>
    <col min="5883" max="5901" width="9.7109375" style="134" customWidth="1"/>
    <col min="5902" max="5902" width="10.42578125" style="134" customWidth="1"/>
    <col min="5903" max="5903" width="9.7109375" style="134" bestFit="1" customWidth="1"/>
    <col min="5904" max="5904" width="8.42578125" style="134" customWidth="1"/>
    <col min="5905" max="5908" width="9.7109375" style="134" bestFit="1" customWidth="1"/>
    <col min="5909" max="5909" width="10.42578125" style="134" bestFit="1" customWidth="1"/>
    <col min="5910" max="5913" width="9.7109375" style="134" bestFit="1" customWidth="1"/>
    <col min="5914" max="5914" width="9.140625" style="134"/>
    <col min="5915" max="5915" width="10.7109375" style="134" bestFit="1" customWidth="1"/>
    <col min="5916" max="5918" width="9.7109375" style="134" bestFit="1" customWidth="1"/>
    <col min="5919" max="6109" width="9.140625" style="134"/>
    <col min="6110" max="6110" width="6.28515625" style="134" customWidth="1"/>
    <col min="6111" max="6111" width="41.28515625" style="134" customWidth="1"/>
    <col min="6112" max="6112" width="7.140625" style="134" customWidth="1"/>
    <col min="6113" max="6126" width="9.28515625" style="134" customWidth="1"/>
    <col min="6127" max="6134" width="9.7109375" style="134" customWidth="1"/>
    <col min="6135" max="6135" width="9.85546875" style="134" customWidth="1"/>
    <col min="6136" max="6137" width="9.7109375" style="134" customWidth="1"/>
    <col min="6138" max="6138" width="10.42578125" style="134" customWidth="1"/>
    <col min="6139" max="6157" width="9.7109375" style="134" customWidth="1"/>
    <col min="6158" max="6158" width="10.42578125" style="134" customWidth="1"/>
    <col min="6159" max="6159" width="9.7109375" style="134" bestFit="1" customWidth="1"/>
    <col min="6160" max="6160" width="8.42578125" style="134" customWidth="1"/>
    <col min="6161" max="6164" width="9.7109375" style="134" bestFit="1" customWidth="1"/>
    <col min="6165" max="6165" width="10.42578125" style="134" bestFit="1" customWidth="1"/>
    <col min="6166" max="6169" width="9.7109375" style="134" bestFit="1" customWidth="1"/>
    <col min="6170" max="6170" width="9.140625" style="134"/>
    <col min="6171" max="6171" width="10.7109375" style="134" bestFit="1" customWidth="1"/>
    <col min="6172" max="6174" width="9.7109375" style="134" bestFit="1" customWidth="1"/>
    <col min="6175" max="6365" width="9.140625" style="134"/>
    <col min="6366" max="6366" width="6.28515625" style="134" customWidth="1"/>
    <col min="6367" max="6367" width="41.28515625" style="134" customWidth="1"/>
    <col min="6368" max="6368" width="7.140625" style="134" customWidth="1"/>
    <col min="6369" max="6382" width="9.28515625" style="134" customWidth="1"/>
    <col min="6383" max="6390" width="9.7109375" style="134" customWidth="1"/>
    <col min="6391" max="6391" width="9.85546875" style="134" customWidth="1"/>
    <col min="6392" max="6393" width="9.7109375" style="134" customWidth="1"/>
    <col min="6394" max="6394" width="10.42578125" style="134" customWidth="1"/>
    <col min="6395" max="6413" width="9.7109375" style="134" customWidth="1"/>
    <col min="6414" max="6414" width="10.42578125" style="134" customWidth="1"/>
    <col min="6415" max="6415" width="9.7109375" style="134" bestFit="1" customWidth="1"/>
    <col min="6416" max="6416" width="8.42578125" style="134" customWidth="1"/>
    <col min="6417" max="6420" width="9.7109375" style="134" bestFit="1" customWidth="1"/>
    <col min="6421" max="6421" width="10.42578125" style="134" bestFit="1" customWidth="1"/>
    <col min="6422" max="6425" width="9.7109375" style="134" bestFit="1" customWidth="1"/>
    <col min="6426" max="6426" width="9.140625" style="134"/>
    <col min="6427" max="6427" width="10.7109375" style="134" bestFit="1" customWidth="1"/>
    <col min="6428" max="6430" width="9.7109375" style="134" bestFit="1" customWidth="1"/>
    <col min="6431" max="6621" width="9.140625" style="134"/>
    <col min="6622" max="6622" width="6.28515625" style="134" customWidth="1"/>
    <col min="6623" max="6623" width="41.28515625" style="134" customWidth="1"/>
    <col min="6624" max="6624" width="7.140625" style="134" customWidth="1"/>
    <col min="6625" max="6638" width="9.28515625" style="134" customWidth="1"/>
    <col min="6639" max="6646" width="9.7109375" style="134" customWidth="1"/>
    <col min="6647" max="6647" width="9.85546875" style="134" customWidth="1"/>
    <col min="6648" max="6649" width="9.7109375" style="134" customWidth="1"/>
    <col min="6650" max="6650" width="10.42578125" style="134" customWidth="1"/>
    <col min="6651" max="6669" width="9.7109375" style="134" customWidth="1"/>
    <col min="6670" max="6670" width="10.42578125" style="134" customWidth="1"/>
    <col min="6671" max="6671" width="9.7109375" style="134" bestFit="1" customWidth="1"/>
    <col min="6672" max="6672" width="8.42578125" style="134" customWidth="1"/>
    <col min="6673" max="6676" width="9.7109375" style="134" bestFit="1" customWidth="1"/>
    <col min="6677" max="6677" width="10.42578125" style="134" bestFit="1" customWidth="1"/>
    <col min="6678" max="6681" width="9.7109375" style="134" bestFit="1" customWidth="1"/>
    <col min="6682" max="6682" width="9.140625" style="134"/>
    <col min="6683" max="6683" width="10.7109375" style="134" bestFit="1" customWidth="1"/>
    <col min="6684" max="6686" width="9.7109375" style="134" bestFit="1" customWidth="1"/>
    <col min="6687" max="6877" width="9.140625" style="134"/>
    <col min="6878" max="6878" width="6.28515625" style="134" customWidth="1"/>
    <col min="6879" max="6879" width="41.28515625" style="134" customWidth="1"/>
    <col min="6880" max="6880" width="7.140625" style="134" customWidth="1"/>
    <col min="6881" max="6894" width="9.28515625" style="134" customWidth="1"/>
    <col min="6895" max="6902" width="9.7109375" style="134" customWidth="1"/>
    <col min="6903" max="6903" width="9.85546875" style="134" customWidth="1"/>
    <col min="6904" max="6905" width="9.7109375" style="134" customWidth="1"/>
    <col min="6906" max="6906" width="10.42578125" style="134" customWidth="1"/>
    <col min="6907" max="6925" width="9.7109375" style="134" customWidth="1"/>
    <col min="6926" max="6926" width="10.42578125" style="134" customWidth="1"/>
    <col min="6927" max="6927" width="9.7109375" style="134" bestFit="1" customWidth="1"/>
    <col min="6928" max="6928" width="8.42578125" style="134" customWidth="1"/>
    <col min="6929" max="6932" width="9.7109375" style="134" bestFit="1" customWidth="1"/>
    <col min="6933" max="6933" width="10.42578125" style="134" bestFit="1" customWidth="1"/>
    <col min="6934" max="6937" width="9.7109375" style="134" bestFit="1" customWidth="1"/>
    <col min="6938" max="6938" width="9.140625" style="134"/>
    <col min="6939" max="6939" width="10.7109375" style="134" bestFit="1" customWidth="1"/>
    <col min="6940" max="6942" width="9.7109375" style="134" bestFit="1" customWidth="1"/>
    <col min="6943" max="7133" width="9.140625" style="134"/>
    <col min="7134" max="7134" width="6.28515625" style="134" customWidth="1"/>
    <col min="7135" max="7135" width="41.28515625" style="134" customWidth="1"/>
    <col min="7136" max="7136" width="7.140625" style="134" customWidth="1"/>
    <col min="7137" max="7150" width="9.28515625" style="134" customWidth="1"/>
    <col min="7151" max="7158" width="9.7109375" style="134" customWidth="1"/>
    <col min="7159" max="7159" width="9.85546875" style="134" customWidth="1"/>
    <col min="7160" max="7161" width="9.7109375" style="134" customWidth="1"/>
    <col min="7162" max="7162" width="10.42578125" style="134" customWidth="1"/>
    <col min="7163" max="7181" width="9.7109375" style="134" customWidth="1"/>
    <col min="7182" max="7182" width="10.42578125" style="134" customWidth="1"/>
    <col min="7183" max="7183" width="9.7109375" style="134" bestFit="1" customWidth="1"/>
    <col min="7184" max="7184" width="8.42578125" style="134" customWidth="1"/>
    <col min="7185" max="7188" width="9.7109375" style="134" bestFit="1" customWidth="1"/>
    <col min="7189" max="7189" width="10.42578125" style="134" bestFit="1" customWidth="1"/>
    <col min="7190" max="7193" width="9.7109375" style="134" bestFit="1" customWidth="1"/>
    <col min="7194" max="7194" width="9.140625" style="134"/>
    <col min="7195" max="7195" width="10.7109375" style="134" bestFit="1" customWidth="1"/>
    <col min="7196" max="7198" width="9.7109375" style="134" bestFit="1" customWidth="1"/>
    <col min="7199" max="7389" width="9.140625" style="134"/>
    <col min="7390" max="7390" width="6.28515625" style="134" customWidth="1"/>
    <col min="7391" max="7391" width="41.28515625" style="134" customWidth="1"/>
    <col min="7392" max="7392" width="7.140625" style="134" customWidth="1"/>
    <col min="7393" max="7406" width="9.28515625" style="134" customWidth="1"/>
    <col min="7407" max="7414" width="9.7109375" style="134" customWidth="1"/>
    <col min="7415" max="7415" width="9.85546875" style="134" customWidth="1"/>
    <col min="7416" max="7417" width="9.7109375" style="134" customWidth="1"/>
    <col min="7418" max="7418" width="10.42578125" style="134" customWidth="1"/>
    <col min="7419" max="7437" width="9.7109375" style="134" customWidth="1"/>
    <col min="7438" max="7438" width="10.42578125" style="134" customWidth="1"/>
    <col min="7439" max="7439" width="9.7109375" style="134" bestFit="1" customWidth="1"/>
    <col min="7440" max="7440" width="8.42578125" style="134" customWidth="1"/>
    <col min="7441" max="7444" width="9.7109375" style="134" bestFit="1" customWidth="1"/>
    <col min="7445" max="7445" width="10.42578125" style="134" bestFit="1" customWidth="1"/>
    <col min="7446" max="7449" width="9.7109375" style="134" bestFit="1" customWidth="1"/>
    <col min="7450" max="7450" width="9.140625" style="134"/>
    <col min="7451" max="7451" width="10.7109375" style="134" bestFit="1" customWidth="1"/>
    <col min="7452" max="7454" width="9.7109375" style="134" bestFit="1" customWidth="1"/>
    <col min="7455" max="7645" width="9.140625" style="134"/>
    <col min="7646" max="7646" width="6.28515625" style="134" customWidth="1"/>
    <col min="7647" max="7647" width="41.28515625" style="134" customWidth="1"/>
    <col min="7648" max="7648" width="7.140625" style="134" customWidth="1"/>
    <col min="7649" max="7662" width="9.28515625" style="134" customWidth="1"/>
    <col min="7663" max="7670" width="9.7109375" style="134" customWidth="1"/>
    <col min="7671" max="7671" width="9.85546875" style="134" customWidth="1"/>
    <col min="7672" max="7673" width="9.7109375" style="134" customWidth="1"/>
    <col min="7674" max="7674" width="10.42578125" style="134" customWidth="1"/>
    <col min="7675" max="7693" width="9.7109375" style="134" customWidth="1"/>
    <col min="7694" max="7694" width="10.42578125" style="134" customWidth="1"/>
    <col min="7695" max="7695" width="9.7109375" style="134" bestFit="1" customWidth="1"/>
    <col min="7696" max="7696" width="8.42578125" style="134" customWidth="1"/>
    <col min="7697" max="7700" width="9.7109375" style="134" bestFit="1" customWidth="1"/>
    <col min="7701" max="7701" width="10.42578125" style="134" bestFit="1" customWidth="1"/>
    <col min="7702" max="7705" width="9.7109375" style="134" bestFit="1" customWidth="1"/>
    <col min="7706" max="7706" width="9.140625" style="134"/>
    <col min="7707" max="7707" width="10.7109375" style="134" bestFit="1" customWidth="1"/>
    <col min="7708" max="7710" width="9.7109375" style="134" bestFit="1" customWidth="1"/>
    <col min="7711" max="7901" width="9.140625" style="134"/>
    <col min="7902" max="7902" width="6.28515625" style="134" customWidth="1"/>
    <col min="7903" max="7903" width="41.28515625" style="134" customWidth="1"/>
    <col min="7904" max="7904" width="7.140625" style="134" customWidth="1"/>
    <col min="7905" max="7918" width="9.28515625" style="134" customWidth="1"/>
    <col min="7919" max="7926" width="9.7109375" style="134" customWidth="1"/>
    <col min="7927" max="7927" width="9.85546875" style="134" customWidth="1"/>
    <col min="7928" max="7929" width="9.7109375" style="134" customWidth="1"/>
    <col min="7930" max="7930" width="10.42578125" style="134" customWidth="1"/>
    <col min="7931" max="7949" width="9.7109375" style="134" customWidth="1"/>
    <col min="7950" max="7950" width="10.42578125" style="134" customWidth="1"/>
    <col min="7951" max="7951" width="9.7109375" style="134" bestFit="1" customWidth="1"/>
    <col min="7952" max="7952" width="8.42578125" style="134" customWidth="1"/>
    <col min="7953" max="7956" width="9.7109375" style="134" bestFit="1" customWidth="1"/>
    <col min="7957" max="7957" width="10.42578125" style="134" bestFit="1" customWidth="1"/>
    <col min="7958" max="7961" width="9.7109375" style="134" bestFit="1" customWidth="1"/>
    <col min="7962" max="7962" width="9.140625" style="134"/>
    <col min="7963" max="7963" width="10.7109375" style="134" bestFit="1" customWidth="1"/>
    <col min="7964" max="7966" width="9.7109375" style="134" bestFit="1" customWidth="1"/>
    <col min="7967" max="8157" width="9.140625" style="134"/>
    <col min="8158" max="8158" width="6.28515625" style="134" customWidth="1"/>
    <col min="8159" max="8159" width="41.28515625" style="134" customWidth="1"/>
    <col min="8160" max="8160" width="7.140625" style="134" customWidth="1"/>
    <col min="8161" max="8174" width="9.28515625" style="134" customWidth="1"/>
    <col min="8175" max="8182" width="9.7109375" style="134" customWidth="1"/>
    <col min="8183" max="8183" width="9.85546875" style="134" customWidth="1"/>
    <col min="8184" max="8185" width="9.7109375" style="134" customWidth="1"/>
    <col min="8186" max="8186" width="10.42578125" style="134" customWidth="1"/>
    <col min="8187" max="8205" width="9.7109375" style="134" customWidth="1"/>
    <col min="8206" max="8206" width="10.42578125" style="134" customWidth="1"/>
    <col min="8207" max="8207" width="9.7109375" style="134" bestFit="1" customWidth="1"/>
    <col min="8208" max="8208" width="8.42578125" style="134" customWidth="1"/>
    <col min="8209" max="8212" width="9.7109375" style="134" bestFit="1" customWidth="1"/>
    <col min="8213" max="8213" width="10.42578125" style="134" bestFit="1" customWidth="1"/>
    <col min="8214" max="8217" width="9.7109375" style="134" bestFit="1" customWidth="1"/>
    <col min="8218" max="8218" width="9.140625" style="134"/>
    <col min="8219" max="8219" width="10.7109375" style="134" bestFit="1" customWidth="1"/>
    <col min="8220" max="8222" width="9.7109375" style="134" bestFit="1" customWidth="1"/>
    <col min="8223" max="8413" width="9.140625" style="134"/>
    <col min="8414" max="8414" width="6.28515625" style="134" customWidth="1"/>
    <col min="8415" max="8415" width="41.28515625" style="134" customWidth="1"/>
    <col min="8416" max="8416" width="7.140625" style="134" customWidth="1"/>
    <col min="8417" max="8430" width="9.28515625" style="134" customWidth="1"/>
    <col min="8431" max="8438" width="9.7109375" style="134" customWidth="1"/>
    <col min="8439" max="8439" width="9.85546875" style="134" customWidth="1"/>
    <col min="8440" max="8441" width="9.7109375" style="134" customWidth="1"/>
    <col min="8442" max="8442" width="10.42578125" style="134" customWidth="1"/>
    <col min="8443" max="8461" width="9.7109375" style="134" customWidth="1"/>
    <col min="8462" max="8462" width="10.42578125" style="134" customWidth="1"/>
    <col min="8463" max="8463" width="9.7109375" style="134" bestFit="1" customWidth="1"/>
    <col min="8464" max="8464" width="8.42578125" style="134" customWidth="1"/>
    <col min="8465" max="8468" width="9.7109375" style="134" bestFit="1" customWidth="1"/>
    <col min="8469" max="8469" width="10.42578125" style="134" bestFit="1" customWidth="1"/>
    <col min="8470" max="8473" width="9.7109375" style="134" bestFit="1" customWidth="1"/>
    <col min="8474" max="8474" width="9.140625" style="134"/>
    <col min="8475" max="8475" width="10.7109375" style="134" bestFit="1" customWidth="1"/>
    <col min="8476" max="8478" width="9.7109375" style="134" bestFit="1" customWidth="1"/>
    <col min="8479" max="8669" width="9.140625" style="134"/>
    <col min="8670" max="8670" width="6.28515625" style="134" customWidth="1"/>
    <col min="8671" max="8671" width="41.28515625" style="134" customWidth="1"/>
    <col min="8672" max="8672" width="7.140625" style="134" customWidth="1"/>
    <col min="8673" max="8686" width="9.28515625" style="134" customWidth="1"/>
    <col min="8687" max="8694" width="9.7109375" style="134" customWidth="1"/>
    <col min="8695" max="8695" width="9.85546875" style="134" customWidth="1"/>
    <col min="8696" max="8697" width="9.7109375" style="134" customWidth="1"/>
    <col min="8698" max="8698" width="10.42578125" style="134" customWidth="1"/>
    <col min="8699" max="8717" width="9.7109375" style="134" customWidth="1"/>
    <col min="8718" max="8718" width="10.42578125" style="134" customWidth="1"/>
    <col min="8719" max="8719" width="9.7109375" style="134" bestFit="1" customWidth="1"/>
    <col min="8720" max="8720" width="8.42578125" style="134" customWidth="1"/>
    <col min="8721" max="8724" width="9.7109375" style="134" bestFit="1" customWidth="1"/>
    <col min="8725" max="8725" width="10.42578125" style="134" bestFit="1" customWidth="1"/>
    <col min="8726" max="8729" width="9.7109375" style="134" bestFit="1" customWidth="1"/>
    <col min="8730" max="8730" width="9.140625" style="134"/>
    <col min="8731" max="8731" width="10.7109375" style="134" bestFit="1" customWidth="1"/>
    <col min="8732" max="8734" width="9.7109375" style="134" bestFit="1" customWidth="1"/>
    <col min="8735" max="8925" width="9.140625" style="134"/>
    <col min="8926" max="8926" width="6.28515625" style="134" customWidth="1"/>
    <col min="8927" max="8927" width="41.28515625" style="134" customWidth="1"/>
    <col min="8928" max="8928" width="7.140625" style="134" customWidth="1"/>
    <col min="8929" max="8942" width="9.28515625" style="134" customWidth="1"/>
    <col min="8943" max="8950" width="9.7109375" style="134" customWidth="1"/>
    <col min="8951" max="8951" width="9.85546875" style="134" customWidth="1"/>
    <col min="8952" max="8953" width="9.7109375" style="134" customWidth="1"/>
    <col min="8954" max="8954" width="10.42578125" style="134" customWidth="1"/>
    <col min="8955" max="8973" width="9.7109375" style="134" customWidth="1"/>
    <col min="8974" max="8974" width="10.42578125" style="134" customWidth="1"/>
    <col min="8975" max="8975" width="9.7109375" style="134" bestFit="1" customWidth="1"/>
    <col min="8976" max="8976" width="8.42578125" style="134" customWidth="1"/>
    <col min="8977" max="8980" width="9.7109375" style="134" bestFit="1" customWidth="1"/>
    <col min="8981" max="8981" width="10.42578125" style="134" bestFit="1" customWidth="1"/>
    <col min="8982" max="8985" width="9.7109375" style="134" bestFit="1" customWidth="1"/>
    <col min="8986" max="8986" width="9.140625" style="134"/>
    <col min="8987" max="8987" width="10.7109375" style="134" bestFit="1" customWidth="1"/>
    <col min="8988" max="8990" width="9.7109375" style="134" bestFit="1" customWidth="1"/>
    <col min="8991" max="9181" width="9.140625" style="134"/>
    <col min="9182" max="9182" width="6.28515625" style="134" customWidth="1"/>
    <col min="9183" max="9183" width="41.28515625" style="134" customWidth="1"/>
    <col min="9184" max="9184" width="7.140625" style="134" customWidth="1"/>
    <col min="9185" max="9198" width="9.28515625" style="134" customWidth="1"/>
    <col min="9199" max="9206" width="9.7109375" style="134" customWidth="1"/>
    <col min="9207" max="9207" width="9.85546875" style="134" customWidth="1"/>
    <col min="9208" max="9209" width="9.7109375" style="134" customWidth="1"/>
    <col min="9210" max="9210" width="10.42578125" style="134" customWidth="1"/>
    <col min="9211" max="9229" width="9.7109375" style="134" customWidth="1"/>
    <col min="9230" max="9230" width="10.42578125" style="134" customWidth="1"/>
    <col min="9231" max="9231" width="9.7109375" style="134" bestFit="1" customWidth="1"/>
    <col min="9232" max="9232" width="8.42578125" style="134" customWidth="1"/>
    <col min="9233" max="9236" width="9.7109375" style="134" bestFit="1" customWidth="1"/>
    <col min="9237" max="9237" width="10.42578125" style="134" bestFit="1" customWidth="1"/>
    <col min="9238" max="9241" width="9.7109375" style="134" bestFit="1" customWidth="1"/>
    <col min="9242" max="9242" width="9.140625" style="134"/>
    <col min="9243" max="9243" width="10.7109375" style="134" bestFit="1" customWidth="1"/>
    <col min="9244" max="9246" width="9.7109375" style="134" bestFit="1" customWidth="1"/>
    <col min="9247" max="9437" width="9.140625" style="134"/>
    <col min="9438" max="9438" width="6.28515625" style="134" customWidth="1"/>
    <col min="9439" max="9439" width="41.28515625" style="134" customWidth="1"/>
    <col min="9440" max="9440" width="7.140625" style="134" customWidth="1"/>
    <col min="9441" max="9454" width="9.28515625" style="134" customWidth="1"/>
    <col min="9455" max="9462" width="9.7109375" style="134" customWidth="1"/>
    <col min="9463" max="9463" width="9.85546875" style="134" customWidth="1"/>
    <col min="9464" max="9465" width="9.7109375" style="134" customWidth="1"/>
    <col min="9466" max="9466" width="10.42578125" style="134" customWidth="1"/>
    <col min="9467" max="9485" width="9.7109375" style="134" customWidth="1"/>
    <col min="9486" max="9486" width="10.42578125" style="134" customWidth="1"/>
    <col min="9487" max="9487" width="9.7109375" style="134" bestFit="1" customWidth="1"/>
    <col min="9488" max="9488" width="8.42578125" style="134" customWidth="1"/>
    <col min="9489" max="9492" width="9.7109375" style="134" bestFit="1" customWidth="1"/>
    <col min="9493" max="9493" width="10.42578125" style="134" bestFit="1" customWidth="1"/>
    <col min="9494" max="9497" width="9.7109375" style="134" bestFit="1" customWidth="1"/>
    <col min="9498" max="9498" width="9.140625" style="134"/>
    <col min="9499" max="9499" width="10.7109375" style="134" bestFit="1" customWidth="1"/>
    <col min="9500" max="9502" width="9.7109375" style="134" bestFit="1" customWidth="1"/>
    <col min="9503" max="9693" width="9.140625" style="134"/>
    <col min="9694" max="9694" width="6.28515625" style="134" customWidth="1"/>
    <col min="9695" max="9695" width="41.28515625" style="134" customWidth="1"/>
    <col min="9696" max="9696" width="7.140625" style="134" customWidth="1"/>
    <col min="9697" max="9710" width="9.28515625" style="134" customWidth="1"/>
    <col min="9711" max="9718" width="9.7109375" style="134" customWidth="1"/>
    <col min="9719" max="9719" width="9.85546875" style="134" customWidth="1"/>
    <col min="9720" max="9721" width="9.7109375" style="134" customWidth="1"/>
    <col min="9722" max="9722" width="10.42578125" style="134" customWidth="1"/>
    <col min="9723" max="9741" width="9.7109375" style="134" customWidth="1"/>
    <col min="9742" max="9742" width="10.42578125" style="134" customWidth="1"/>
    <col min="9743" max="9743" width="9.7109375" style="134" bestFit="1" customWidth="1"/>
    <col min="9744" max="9744" width="8.42578125" style="134" customWidth="1"/>
    <col min="9745" max="9748" width="9.7109375" style="134" bestFit="1" customWidth="1"/>
    <col min="9749" max="9749" width="10.42578125" style="134" bestFit="1" customWidth="1"/>
    <col min="9750" max="9753" width="9.7109375" style="134" bestFit="1" customWidth="1"/>
    <col min="9754" max="9754" width="9.140625" style="134"/>
    <col min="9755" max="9755" width="10.7109375" style="134" bestFit="1" customWidth="1"/>
    <col min="9756" max="9758" width="9.7109375" style="134" bestFit="1" customWidth="1"/>
    <col min="9759" max="9949" width="9.140625" style="134"/>
    <col min="9950" max="9950" width="6.28515625" style="134" customWidth="1"/>
    <col min="9951" max="9951" width="41.28515625" style="134" customWidth="1"/>
    <col min="9952" max="9952" width="7.140625" style="134" customWidth="1"/>
    <col min="9953" max="9966" width="9.28515625" style="134" customWidth="1"/>
    <col min="9967" max="9974" width="9.7109375" style="134" customWidth="1"/>
    <col min="9975" max="9975" width="9.85546875" style="134" customWidth="1"/>
    <col min="9976" max="9977" width="9.7109375" style="134" customWidth="1"/>
    <col min="9978" max="9978" width="10.42578125" style="134" customWidth="1"/>
    <col min="9979" max="9997" width="9.7109375" style="134" customWidth="1"/>
    <col min="9998" max="9998" width="10.42578125" style="134" customWidth="1"/>
    <col min="9999" max="9999" width="9.7109375" style="134" bestFit="1" customWidth="1"/>
    <col min="10000" max="10000" width="8.42578125" style="134" customWidth="1"/>
    <col min="10001" max="10004" width="9.7109375" style="134" bestFit="1" customWidth="1"/>
    <col min="10005" max="10005" width="10.42578125" style="134" bestFit="1" customWidth="1"/>
    <col min="10006" max="10009" width="9.7109375" style="134" bestFit="1" customWidth="1"/>
    <col min="10010" max="10010" width="9.140625" style="134"/>
    <col min="10011" max="10011" width="10.7109375" style="134" bestFit="1" customWidth="1"/>
    <col min="10012" max="10014" width="9.7109375" style="134" bestFit="1" customWidth="1"/>
    <col min="10015" max="10205" width="9.140625" style="134"/>
    <col min="10206" max="10206" width="6.28515625" style="134" customWidth="1"/>
    <col min="10207" max="10207" width="41.28515625" style="134" customWidth="1"/>
    <col min="10208" max="10208" width="7.140625" style="134" customWidth="1"/>
    <col min="10209" max="10222" width="9.28515625" style="134" customWidth="1"/>
    <col min="10223" max="10230" width="9.7109375" style="134" customWidth="1"/>
    <col min="10231" max="10231" width="9.85546875" style="134" customWidth="1"/>
    <col min="10232" max="10233" width="9.7109375" style="134" customWidth="1"/>
    <col min="10234" max="10234" width="10.42578125" style="134" customWidth="1"/>
    <col min="10235" max="10253" width="9.7109375" style="134" customWidth="1"/>
    <col min="10254" max="10254" width="10.42578125" style="134" customWidth="1"/>
    <col min="10255" max="10255" width="9.7109375" style="134" bestFit="1" customWidth="1"/>
    <col min="10256" max="10256" width="8.42578125" style="134" customWidth="1"/>
    <col min="10257" max="10260" width="9.7109375" style="134" bestFit="1" customWidth="1"/>
    <col min="10261" max="10261" width="10.42578125" style="134" bestFit="1" customWidth="1"/>
    <col min="10262" max="10265" width="9.7109375" style="134" bestFit="1" customWidth="1"/>
    <col min="10266" max="10266" width="9.140625" style="134"/>
    <col min="10267" max="10267" width="10.7109375" style="134" bestFit="1" customWidth="1"/>
    <col min="10268" max="10270" width="9.7109375" style="134" bestFit="1" customWidth="1"/>
    <col min="10271" max="10461" width="9.140625" style="134"/>
    <col min="10462" max="10462" width="6.28515625" style="134" customWidth="1"/>
    <col min="10463" max="10463" width="41.28515625" style="134" customWidth="1"/>
    <col min="10464" max="10464" width="7.140625" style="134" customWidth="1"/>
    <col min="10465" max="10478" width="9.28515625" style="134" customWidth="1"/>
    <col min="10479" max="10486" width="9.7109375" style="134" customWidth="1"/>
    <col min="10487" max="10487" width="9.85546875" style="134" customWidth="1"/>
    <col min="10488" max="10489" width="9.7109375" style="134" customWidth="1"/>
    <col min="10490" max="10490" width="10.42578125" style="134" customWidth="1"/>
    <col min="10491" max="10509" width="9.7109375" style="134" customWidth="1"/>
    <col min="10510" max="10510" width="10.42578125" style="134" customWidth="1"/>
    <col min="10511" max="10511" width="9.7109375" style="134" bestFit="1" customWidth="1"/>
    <col min="10512" max="10512" width="8.42578125" style="134" customWidth="1"/>
    <col min="10513" max="10516" width="9.7109375" style="134" bestFit="1" customWidth="1"/>
    <col min="10517" max="10517" width="10.42578125" style="134" bestFit="1" customWidth="1"/>
    <col min="10518" max="10521" width="9.7109375" style="134" bestFit="1" customWidth="1"/>
    <col min="10522" max="10522" width="9.140625" style="134"/>
    <col min="10523" max="10523" width="10.7109375" style="134" bestFit="1" customWidth="1"/>
    <col min="10524" max="10526" width="9.7109375" style="134" bestFit="1" customWidth="1"/>
    <col min="10527" max="10717" width="9.140625" style="134"/>
    <col min="10718" max="10718" width="6.28515625" style="134" customWidth="1"/>
    <col min="10719" max="10719" width="41.28515625" style="134" customWidth="1"/>
    <col min="10720" max="10720" width="7.140625" style="134" customWidth="1"/>
    <col min="10721" max="10734" width="9.28515625" style="134" customWidth="1"/>
    <col min="10735" max="10742" width="9.7109375" style="134" customWidth="1"/>
    <col min="10743" max="10743" width="9.85546875" style="134" customWidth="1"/>
    <col min="10744" max="10745" width="9.7109375" style="134" customWidth="1"/>
    <col min="10746" max="10746" width="10.42578125" style="134" customWidth="1"/>
    <col min="10747" max="10765" width="9.7109375" style="134" customWidth="1"/>
    <col min="10766" max="10766" width="10.42578125" style="134" customWidth="1"/>
    <col min="10767" max="10767" width="9.7109375" style="134" bestFit="1" customWidth="1"/>
    <col min="10768" max="10768" width="8.42578125" style="134" customWidth="1"/>
    <col min="10769" max="10772" width="9.7109375" style="134" bestFit="1" customWidth="1"/>
    <col min="10773" max="10773" width="10.42578125" style="134" bestFit="1" customWidth="1"/>
    <col min="10774" max="10777" width="9.7109375" style="134" bestFit="1" customWidth="1"/>
    <col min="10778" max="10778" width="9.140625" style="134"/>
    <col min="10779" max="10779" width="10.7109375" style="134" bestFit="1" customWidth="1"/>
    <col min="10780" max="10782" width="9.7109375" style="134" bestFit="1" customWidth="1"/>
    <col min="10783" max="10973" width="9.140625" style="134"/>
    <col min="10974" max="10974" width="6.28515625" style="134" customWidth="1"/>
    <col min="10975" max="10975" width="41.28515625" style="134" customWidth="1"/>
    <col min="10976" max="10976" width="7.140625" style="134" customWidth="1"/>
    <col min="10977" max="10990" width="9.28515625" style="134" customWidth="1"/>
    <col min="10991" max="10998" width="9.7109375" style="134" customWidth="1"/>
    <col min="10999" max="10999" width="9.85546875" style="134" customWidth="1"/>
    <col min="11000" max="11001" width="9.7109375" style="134" customWidth="1"/>
    <col min="11002" max="11002" width="10.42578125" style="134" customWidth="1"/>
    <col min="11003" max="11021" width="9.7109375" style="134" customWidth="1"/>
    <col min="11022" max="11022" width="10.42578125" style="134" customWidth="1"/>
    <col min="11023" max="11023" width="9.7109375" style="134" bestFit="1" customWidth="1"/>
    <col min="11024" max="11024" width="8.42578125" style="134" customWidth="1"/>
    <col min="11025" max="11028" width="9.7109375" style="134" bestFit="1" customWidth="1"/>
    <col min="11029" max="11029" width="10.42578125" style="134" bestFit="1" customWidth="1"/>
    <col min="11030" max="11033" width="9.7109375" style="134" bestFit="1" customWidth="1"/>
    <col min="11034" max="11034" width="9.140625" style="134"/>
    <col min="11035" max="11035" width="10.7109375" style="134" bestFit="1" customWidth="1"/>
    <col min="11036" max="11038" width="9.7109375" style="134" bestFit="1" customWidth="1"/>
    <col min="11039" max="11229" width="9.140625" style="134"/>
    <col min="11230" max="11230" width="6.28515625" style="134" customWidth="1"/>
    <col min="11231" max="11231" width="41.28515625" style="134" customWidth="1"/>
    <col min="11232" max="11232" width="7.140625" style="134" customWidth="1"/>
    <col min="11233" max="11246" width="9.28515625" style="134" customWidth="1"/>
    <col min="11247" max="11254" width="9.7109375" style="134" customWidth="1"/>
    <col min="11255" max="11255" width="9.85546875" style="134" customWidth="1"/>
    <col min="11256" max="11257" width="9.7109375" style="134" customWidth="1"/>
    <col min="11258" max="11258" width="10.42578125" style="134" customWidth="1"/>
    <col min="11259" max="11277" width="9.7109375" style="134" customWidth="1"/>
    <col min="11278" max="11278" width="10.42578125" style="134" customWidth="1"/>
    <col min="11279" max="11279" width="9.7109375" style="134" bestFit="1" customWidth="1"/>
    <col min="11280" max="11280" width="8.42578125" style="134" customWidth="1"/>
    <col min="11281" max="11284" width="9.7109375" style="134" bestFit="1" customWidth="1"/>
    <col min="11285" max="11285" width="10.42578125" style="134" bestFit="1" customWidth="1"/>
    <col min="11286" max="11289" width="9.7109375" style="134" bestFit="1" customWidth="1"/>
    <col min="11290" max="11290" width="9.140625" style="134"/>
    <col min="11291" max="11291" width="10.7109375" style="134" bestFit="1" customWidth="1"/>
    <col min="11292" max="11294" width="9.7109375" style="134" bestFit="1" customWidth="1"/>
    <col min="11295" max="11485" width="9.140625" style="134"/>
    <col min="11486" max="11486" width="6.28515625" style="134" customWidth="1"/>
    <col min="11487" max="11487" width="41.28515625" style="134" customWidth="1"/>
    <col min="11488" max="11488" width="7.140625" style="134" customWidth="1"/>
    <col min="11489" max="11502" width="9.28515625" style="134" customWidth="1"/>
    <col min="11503" max="11510" width="9.7109375" style="134" customWidth="1"/>
    <col min="11511" max="11511" width="9.85546875" style="134" customWidth="1"/>
    <col min="11512" max="11513" width="9.7109375" style="134" customWidth="1"/>
    <col min="11514" max="11514" width="10.42578125" style="134" customWidth="1"/>
    <col min="11515" max="11533" width="9.7109375" style="134" customWidth="1"/>
    <col min="11534" max="11534" width="10.42578125" style="134" customWidth="1"/>
    <col min="11535" max="11535" width="9.7109375" style="134" bestFit="1" customWidth="1"/>
    <col min="11536" max="11536" width="8.42578125" style="134" customWidth="1"/>
    <col min="11537" max="11540" width="9.7109375" style="134" bestFit="1" customWidth="1"/>
    <col min="11541" max="11541" width="10.42578125" style="134" bestFit="1" customWidth="1"/>
    <col min="11542" max="11545" width="9.7109375" style="134" bestFit="1" customWidth="1"/>
    <col min="11546" max="11546" width="9.140625" style="134"/>
    <col min="11547" max="11547" width="10.7109375" style="134" bestFit="1" customWidth="1"/>
    <col min="11548" max="11550" width="9.7109375" style="134" bestFit="1" customWidth="1"/>
    <col min="11551" max="11741" width="9.140625" style="134"/>
    <col min="11742" max="11742" width="6.28515625" style="134" customWidth="1"/>
    <col min="11743" max="11743" width="41.28515625" style="134" customWidth="1"/>
    <col min="11744" max="11744" width="7.140625" style="134" customWidth="1"/>
    <col min="11745" max="11758" width="9.28515625" style="134" customWidth="1"/>
    <col min="11759" max="11766" width="9.7109375" style="134" customWidth="1"/>
    <col min="11767" max="11767" width="9.85546875" style="134" customWidth="1"/>
    <col min="11768" max="11769" width="9.7109375" style="134" customWidth="1"/>
    <col min="11770" max="11770" width="10.42578125" style="134" customWidth="1"/>
    <col min="11771" max="11789" width="9.7109375" style="134" customWidth="1"/>
    <col min="11790" max="11790" width="10.42578125" style="134" customWidth="1"/>
    <col min="11791" max="11791" width="9.7109375" style="134" bestFit="1" customWidth="1"/>
    <col min="11792" max="11792" width="8.42578125" style="134" customWidth="1"/>
    <col min="11793" max="11796" width="9.7109375" style="134" bestFit="1" customWidth="1"/>
    <col min="11797" max="11797" width="10.42578125" style="134" bestFit="1" customWidth="1"/>
    <col min="11798" max="11801" width="9.7109375" style="134" bestFit="1" customWidth="1"/>
    <col min="11802" max="11802" width="9.140625" style="134"/>
    <col min="11803" max="11803" width="10.7109375" style="134" bestFit="1" customWidth="1"/>
    <col min="11804" max="11806" width="9.7109375" style="134" bestFit="1" customWidth="1"/>
    <col min="11807" max="11997" width="9.140625" style="134"/>
    <col min="11998" max="11998" width="6.28515625" style="134" customWidth="1"/>
    <col min="11999" max="11999" width="41.28515625" style="134" customWidth="1"/>
    <col min="12000" max="12000" width="7.140625" style="134" customWidth="1"/>
    <col min="12001" max="12014" width="9.28515625" style="134" customWidth="1"/>
    <col min="12015" max="12022" width="9.7109375" style="134" customWidth="1"/>
    <col min="12023" max="12023" width="9.85546875" style="134" customWidth="1"/>
    <col min="12024" max="12025" width="9.7109375" style="134" customWidth="1"/>
    <col min="12026" max="12026" width="10.42578125" style="134" customWidth="1"/>
    <col min="12027" max="12045" width="9.7109375" style="134" customWidth="1"/>
    <col min="12046" max="12046" width="10.42578125" style="134" customWidth="1"/>
    <col min="12047" max="12047" width="9.7109375" style="134" bestFit="1" customWidth="1"/>
    <col min="12048" max="12048" width="8.42578125" style="134" customWidth="1"/>
    <col min="12049" max="12052" width="9.7109375" style="134" bestFit="1" customWidth="1"/>
    <col min="12053" max="12053" width="10.42578125" style="134" bestFit="1" customWidth="1"/>
    <col min="12054" max="12057" width="9.7109375" style="134" bestFit="1" customWidth="1"/>
    <col min="12058" max="12058" width="9.140625" style="134"/>
    <col min="12059" max="12059" width="10.7109375" style="134" bestFit="1" customWidth="1"/>
    <col min="12060" max="12062" width="9.7109375" style="134" bestFit="1" customWidth="1"/>
    <col min="12063" max="12253" width="9.140625" style="134"/>
    <col min="12254" max="12254" width="6.28515625" style="134" customWidth="1"/>
    <col min="12255" max="12255" width="41.28515625" style="134" customWidth="1"/>
    <col min="12256" max="12256" width="7.140625" style="134" customWidth="1"/>
    <col min="12257" max="12270" width="9.28515625" style="134" customWidth="1"/>
    <col min="12271" max="12278" width="9.7109375" style="134" customWidth="1"/>
    <col min="12279" max="12279" width="9.85546875" style="134" customWidth="1"/>
    <col min="12280" max="12281" width="9.7109375" style="134" customWidth="1"/>
    <col min="12282" max="12282" width="10.42578125" style="134" customWidth="1"/>
    <col min="12283" max="12301" width="9.7109375" style="134" customWidth="1"/>
    <col min="12302" max="12302" width="10.42578125" style="134" customWidth="1"/>
    <col min="12303" max="12303" width="9.7109375" style="134" bestFit="1" customWidth="1"/>
    <col min="12304" max="12304" width="8.42578125" style="134" customWidth="1"/>
    <col min="12305" max="12308" width="9.7109375" style="134" bestFit="1" customWidth="1"/>
    <col min="12309" max="12309" width="10.42578125" style="134" bestFit="1" customWidth="1"/>
    <col min="12310" max="12313" width="9.7109375" style="134" bestFit="1" customWidth="1"/>
    <col min="12314" max="12314" width="9.140625" style="134"/>
    <col min="12315" max="12315" width="10.7109375" style="134" bestFit="1" customWidth="1"/>
    <col min="12316" max="12318" width="9.7109375" style="134" bestFit="1" customWidth="1"/>
    <col min="12319" max="12509" width="9.140625" style="134"/>
    <col min="12510" max="12510" width="6.28515625" style="134" customWidth="1"/>
    <col min="12511" max="12511" width="41.28515625" style="134" customWidth="1"/>
    <col min="12512" max="12512" width="7.140625" style="134" customWidth="1"/>
    <col min="12513" max="12526" width="9.28515625" style="134" customWidth="1"/>
    <col min="12527" max="12534" width="9.7109375" style="134" customWidth="1"/>
    <col min="12535" max="12535" width="9.85546875" style="134" customWidth="1"/>
    <col min="12536" max="12537" width="9.7109375" style="134" customWidth="1"/>
    <col min="12538" max="12538" width="10.42578125" style="134" customWidth="1"/>
    <col min="12539" max="12557" width="9.7109375" style="134" customWidth="1"/>
    <col min="12558" max="12558" width="10.42578125" style="134" customWidth="1"/>
    <col min="12559" max="12559" width="9.7109375" style="134" bestFit="1" customWidth="1"/>
    <col min="12560" max="12560" width="8.42578125" style="134" customWidth="1"/>
    <col min="12561" max="12564" width="9.7109375" style="134" bestFit="1" customWidth="1"/>
    <col min="12565" max="12565" width="10.42578125" style="134" bestFit="1" customWidth="1"/>
    <col min="12566" max="12569" width="9.7109375" style="134" bestFit="1" customWidth="1"/>
    <col min="12570" max="12570" width="9.140625" style="134"/>
    <col min="12571" max="12571" width="10.7109375" style="134" bestFit="1" customWidth="1"/>
    <col min="12572" max="12574" width="9.7109375" style="134" bestFit="1" customWidth="1"/>
    <col min="12575" max="12765" width="9.140625" style="134"/>
    <col min="12766" max="12766" width="6.28515625" style="134" customWidth="1"/>
    <col min="12767" max="12767" width="41.28515625" style="134" customWidth="1"/>
    <col min="12768" max="12768" width="7.140625" style="134" customWidth="1"/>
    <col min="12769" max="12782" width="9.28515625" style="134" customWidth="1"/>
    <col min="12783" max="12790" width="9.7109375" style="134" customWidth="1"/>
    <col min="12791" max="12791" width="9.85546875" style="134" customWidth="1"/>
    <col min="12792" max="12793" width="9.7109375" style="134" customWidth="1"/>
    <col min="12794" max="12794" width="10.42578125" style="134" customWidth="1"/>
    <col min="12795" max="12813" width="9.7109375" style="134" customWidth="1"/>
    <col min="12814" max="12814" width="10.42578125" style="134" customWidth="1"/>
    <col min="12815" max="12815" width="9.7109375" style="134" bestFit="1" customWidth="1"/>
    <col min="12816" max="12816" width="8.42578125" style="134" customWidth="1"/>
    <col min="12817" max="12820" width="9.7109375" style="134" bestFit="1" customWidth="1"/>
    <col min="12821" max="12821" width="10.42578125" style="134" bestFit="1" customWidth="1"/>
    <col min="12822" max="12825" width="9.7109375" style="134" bestFit="1" customWidth="1"/>
    <col min="12826" max="12826" width="9.140625" style="134"/>
    <col min="12827" max="12827" width="10.7109375" style="134" bestFit="1" customWidth="1"/>
    <col min="12828" max="12830" width="9.7109375" style="134" bestFit="1" customWidth="1"/>
    <col min="12831" max="13021" width="9.140625" style="134"/>
    <col min="13022" max="13022" width="6.28515625" style="134" customWidth="1"/>
    <col min="13023" max="13023" width="41.28515625" style="134" customWidth="1"/>
    <col min="13024" max="13024" width="7.140625" style="134" customWidth="1"/>
    <col min="13025" max="13038" width="9.28515625" style="134" customWidth="1"/>
    <col min="13039" max="13046" width="9.7109375" style="134" customWidth="1"/>
    <col min="13047" max="13047" width="9.85546875" style="134" customWidth="1"/>
    <col min="13048" max="13049" width="9.7109375" style="134" customWidth="1"/>
    <col min="13050" max="13050" width="10.42578125" style="134" customWidth="1"/>
    <col min="13051" max="13069" width="9.7109375" style="134" customWidth="1"/>
    <col min="13070" max="13070" width="10.42578125" style="134" customWidth="1"/>
    <col min="13071" max="13071" width="9.7109375" style="134" bestFit="1" customWidth="1"/>
    <col min="13072" max="13072" width="8.42578125" style="134" customWidth="1"/>
    <col min="13073" max="13076" width="9.7109375" style="134" bestFit="1" customWidth="1"/>
    <col min="13077" max="13077" width="10.42578125" style="134" bestFit="1" customWidth="1"/>
    <col min="13078" max="13081" width="9.7109375" style="134" bestFit="1" customWidth="1"/>
    <col min="13082" max="13082" width="9.140625" style="134"/>
    <col min="13083" max="13083" width="10.7109375" style="134" bestFit="1" customWidth="1"/>
    <col min="13084" max="13086" width="9.7109375" style="134" bestFit="1" customWidth="1"/>
    <col min="13087" max="13277" width="9.140625" style="134"/>
    <col min="13278" max="13278" width="6.28515625" style="134" customWidth="1"/>
    <col min="13279" max="13279" width="41.28515625" style="134" customWidth="1"/>
    <col min="13280" max="13280" width="7.140625" style="134" customWidth="1"/>
    <col min="13281" max="13294" width="9.28515625" style="134" customWidth="1"/>
    <col min="13295" max="13302" width="9.7109375" style="134" customWidth="1"/>
    <col min="13303" max="13303" width="9.85546875" style="134" customWidth="1"/>
    <col min="13304" max="13305" width="9.7109375" style="134" customWidth="1"/>
    <col min="13306" max="13306" width="10.42578125" style="134" customWidth="1"/>
    <col min="13307" max="13325" width="9.7109375" style="134" customWidth="1"/>
    <col min="13326" max="13326" width="10.42578125" style="134" customWidth="1"/>
    <col min="13327" max="13327" width="9.7109375" style="134" bestFit="1" customWidth="1"/>
    <col min="13328" max="13328" width="8.42578125" style="134" customWidth="1"/>
    <col min="13329" max="13332" width="9.7109375" style="134" bestFit="1" customWidth="1"/>
    <col min="13333" max="13333" width="10.42578125" style="134" bestFit="1" customWidth="1"/>
    <col min="13334" max="13337" width="9.7109375" style="134" bestFit="1" customWidth="1"/>
    <col min="13338" max="13338" width="9.140625" style="134"/>
    <col min="13339" max="13339" width="10.7109375" style="134" bestFit="1" customWidth="1"/>
    <col min="13340" max="13342" width="9.7109375" style="134" bestFit="1" customWidth="1"/>
    <col min="13343" max="13533" width="9.140625" style="134"/>
    <col min="13534" max="13534" width="6.28515625" style="134" customWidth="1"/>
    <col min="13535" max="13535" width="41.28515625" style="134" customWidth="1"/>
    <col min="13536" max="13536" width="7.140625" style="134" customWidth="1"/>
    <col min="13537" max="13550" width="9.28515625" style="134" customWidth="1"/>
    <col min="13551" max="13558" width="9.7109375" style="134" customWidth="1"/>
    <col min="13559" max="13559" width="9.85546875" style="134" customWidth="1"/>
    <col min="13560" max="13561" width="9.7109375" style="134" customWidth="1"/>
    <col min="13562" max="13562" width="10.42578125" style="134" customWidth="1"/>
    <col min="13563" max="13581" width="9.7109375" style="134" customWidth="1"/>
    <col min="13582" max="13582" width="10.42578125" style="134" customWidth="1"/>
    <col min="13583" max="13583" width="9.7109375" style="134" bestFit="1" customWidth="1"/>
    <col min="13584" max="13584" width="8.42578125" style="134" customWidth="1"/>
    <col min="13585" max="13588" width="9.7109375" style="134" bestFit="1" customWidth="1"/>
    <col min="13589" max="13589" width="10.42578125" style="134" bestFit="1" customWidth="1"/>
    <col min="13590" max="13593" width="9.7109375" style="134" bestFit="1" customWidth="1"/>
    <col min="13594" max="13594" width="9.140625" style="134"/>
    <col min="13595" max="13595" width="10.7109375" style="134" bestFit="1" customWidth="1"/>
    <col min="13596" max="13598" width="9.7109375" style="134" bestFit="1" customWidth="1"/>
    <col min="13599" max="13789" width="9.140625" style="134"/>
    <col min="13790" max="13790" width="6.28515625" style="134" customWidth="1"/>
    <col min="13791" max="13791" width="41.28515625" style="134" customWidth="1"/>
    <col min="13792" max="13792" width="7.140625" style="134" customWidth="1"/>
    <col min="13793" max="13806" width="9.28515625" style="134" customWidth="1"/>
    <col min="13807" max="13814" width="9.7109375" style="134" customWidth="1"/>
    <col min="13815" max="13815" width="9.85546875" style="134" customWidth="1"/>
    <col min="13816" max="13817" width="9.7109375" style="134" customWidth="1"/>
    <col min="13818" max="13818" width="10.42578125" style="134" customWidth="1"/>
    <col min="13819" max="13837" width="9.7109375" style="134" customWidth="1"/>
    <col min="13838" max="13838" width="10.42578125" style="134" customWidth="1"/>
    <col min="13839" max="13839" width="9.7109375" style="134" bestFit="1" customWidth="1"/>
    <col min="13840" max="13840" width="8.42578125" style="134" customWidth="1"/>
    <col min="13841" max="13844" width="9.7109375" style="134" bestFit="1" customWidth="1"/>
    <col min="13845" max="13845" width="10.42578125" style="134" bestFit="1" customWidth="1"/>
    <col min="13846" max="13849" width="9.7109375" style="134" bestFit="1" customWidth="1"/>
    <col min="13850" max="13850" width="9.140625" style="134"/>
    <col min="13851" max="13851" width="10.7109375" style="134" bestFit="1" customWidth="1"/>
    <col min="13852" max="13854" width="9.7109375" style="134" bestFit="1" customWidth="1"/>
    <col min="13855" max="14045" width="9.140625" style="134"/>
    <col min="14046" max="14046" width="6.28515625" style="134" customWidth="1"/>
    <col min="14047" max="14047" width="41.28515625" style="134" customWidth="1"/>
    <col min="14048" max="14048" width="7.140625" style="134" customWidth="1"/>
    <col min="14049" max="14062" width="9.28515625" style="134" customWidth="1"/>
    <col min="14063" max="14070" width="9.7109375" style="134" customWidth="1"/>
    <col min="14071" max="14071" width="9.85546875" style="134" customWidth="1"/>
    <col min="14072" max="14073" width="9.7109375" style="134" customWidth="1"/>
    <col min="14074" max="14074" width="10.42578125" style="134" customWidth="1"/>
    <col min="14075" max="14093" width="9.7109375" style="134" customWidth="1"/>
    <col min="14094" max="14094" width="10.42578125" style="134" customWidth="1"/>
    <col min="14095" max="14095" width="9.7109375" style="134" bestFit="1" customWidth="1"/>
    <col min="14096" max="14096" width="8.42578125" style="134" customWidth="1"/>
    <col min="14097" max="14100" width="9.7109375" style="134" bestFit="1" customWidth="1"/>
    <col min="14101" max="14101" width="10.42578125" style="134" bestFit="1" customWidth="1"/>
    <col min="14102" max="14105" width="9.7109375" style="134" bestFit="1" customWidth="1"/>
    <col min="14106" max="14106" width="9.140625" style="134"/>
    <col min="14107" max="14107" width="10.7109375" style="134" bestFit="1" customWidth="1"/>
    <col min="14108" max="14110" width="9.7109375" style="134" bestFit="1" customWidth="1"/>
    <col min="14111" max="14301" width="9.140625" style="134"/>
    <col min="14302" max="14302" width="6.28515625" style="134" customWidth="1"/>
    <col min="14303" max="14303" width="41.28515625" style="134" customWidth="1"/>
    <col min="14304" max="14304" width="7.140625" style="134" customWidth="1"/>
    <col min="14305" max="14318" width="9.28515625" style="134" customWidth="1"/>
    <col min="14319" max="14326" width="9.7109375" style="134" customWidth="1"/>
    <col min="14327" max="14327" width="9.85546875" style="134" customWidth="1"/>
    <col min="14328" max="14329" width="9.7109375" style="134" customWidth="1"/>
    <col min="14330" max="14330" width="10.42578125" style="134" customWidth="1"/>
    <col min="14331" max="14349" width="9.7109375" style="134" customWidth="1"/>
    <col min="14350" max="14350" width="10.42578125" style="134" customWidth="1"/>
    <col min="14351" max="14351" width="9.7109375" style="134" bestFit="1" customWidth="1"/>
    <col min="14352" max="14352" width="8.42578125" style="134" customWidth="1"/>
    <col min="14353" max="14356" width="9.7109375" style="134" bestFit="1" customWidth="1"/>
    <col min="14357" max="14357" width="10.42578125" style="134" bestFit="1" customWidth="1"/>
    <col min="14358" max="14361" width="9.7109375" style="134" bestFit="1" customWidth="1"/>
    <col min="14362" max="14362" width="9.140625" style="134"/>
    <col min="14363" max="14363" width="10.7109375" style="134" bestFit="1" customWidth="1"/>
    <col min="14364" max="14366" width="9.7109375" style="134" bestFit="1" customWidth="1"/>
    <col min="14367" max="14557" width="9.140625" style="134"/>
    <col min="14558" max="14558" width="6.28515625" style="134" customWidth="1"/>
    <col min="14559" max="14559" width="41.28515625" style="134" customWidth="1"/>
    <col min="14560" max="14560" width="7.140625" style="134" customWidth="1"/>
    <col min="14561" max="14574" width="9.28515625" style="134" customWidth="1"/>
    <col min="14575" max="14582" width="9.7109375" style="134" customWidth="1"/>
    <col min="14583" max="14583" width="9.85546875" style="134" customWidth="1"/>
    <col min="14584" max="14585" width="9.7109375" style="134" customWidth="1"/>
    <col min="14586" max="14586" width="10.42578125" style="134" customWidth="1"/>
    <col min="14587" max="14605" width="9.7109375" style="134" customWidth="1"/>
    <col min="14606" max="14606" width="10.42578125" style="134" customWidth="1"/>
    <col min="14607" max="14607" width="9.7109375" style="134" bestFit="1" customWidth="1"/>
    <col min="14608" max="14608" width="8.42578125" style="134" customWidth="1"/>
    <col min="14609" max="14612" width="9.7109375" style="134" bestFit="1" customWidth="1"/>
    <col min="14613" max="14613" width="10.42578125" style="134" bestFit="1" customWidth="1"/>
    <col min="14614" max="14617" width="9.7109375" style="134" bestFit="1" customWidth="1"/>
    <col min="14618" max="14618" width="9.140625" style="134"/>
    <col min="14619" max="14619" width="10.7109375" style="134" bestFit="1" customWidth="1"/>
    <col min="14620" max="14622" width="9.7109375" style="134" bestFit="1" customWidth="1"/>
    <col min="14623" max="14813" width="9.140625" style="134"/>
    <col min="14814" max="14814" width="6.28515625" style="134" customWidth="1"/>
    <col min="14815" max="14815" width="41.28515625" style="134" customWidth="1"/>
    <col min="14816" max="14816" width="7.140625" style="134" customWidth="1"/>
    <col min="14817" max="14830" width="9.28515625" style="134" customWidth="1"/>
    <col min="14831" max="14838" width="9.7109375" style="134" customWidth="1"/>
    <col min="14839" max="14839" width="9.85546875" style="134" customWidth="1"/>
    <col min="14840" max="14841" width="9.7109375" style="134" customWidth="1"/>
    <col min="14842" max="14842" width="10.42578125" style="134" customWidth="1"/>
    <col min="14843" max="14861" width="9.7109375" style="134" customWidth="1"/>
    <col min="14862" max="14862" width="10.42578125" style="134" customWidth="1"/>
    <col min="14863" max="14863" width="9.7109375" style="134" bestFit="1" customWidth="1"/>
    <col min="14864" max="14864" width="8.42578125" style="134" customWidth="1"/>
    <col min="14865" max="14868" width="9.7109375" style="134" bestFit="1" customWidth="1"/>
    <col min="14869" max="14869" width="10.42578125" style="134" bestFit="1" customWidth="1"/>
    <col min="14870" max="14873" width="9.7109375" style="134" bestFit="1" customWidth="1"/>
    <col min="14874" max="14874" width="9.140625" style="134"/>
    <col min="14875" max="14875" width="10.7109375" style="134" bestFit="1" customWidth="1"/>
    <col min="14876" max="14878" width="9.7109375" style="134" bestFit="1" customWidth="1"/>
    <col min="14879" max="15069" width="9.140625" style="134"/>
    <col min="15070" max="15070" width="6.28515625" style="134" customWidth="1"/>
    <col min="15071" max="15071" width="41.28515625" style="134" customWidth="1"/>
    <col min="15072" max="15072" width="7.140625" style="134" customWidth="1"/>
    <col min="15073" max="15086" width="9.28515625" style="134" customWidth="1"/>
    <col min="15087" max="15094" width="9.7109375" style="134" customWidth="1"/>
    <col min="15095" max="15095" width="9.85546875" style="134" customWidth="1"/>
    <col min="15096" max="15097" width="9.7109375" style="134" customWidth="1"/>
    <col min="15098" max="15098" width="10.42578125" style="134" customWidth="1"/>
    <col min="15099" max="15117" width="9.7109375" style="134" customWidth="1"/>
    <col min="15118" max="15118" width="10.42578125" style="134" customWidth="1"/>
    <col min="15119" max="15119" width="9.7109375" style="134" bestFit="1" customWidth="1"/>
    <col min="15120" max="15120" width="8.42578125" style="134" customWidth="1"/>
    <col min="15121" max="15124" width="9.7109375" style="134" bestFit="1" customWidth="1"/>
    <col min="15125" max="15125" width="10.42578125" style="134" bestFit="1" customWidth="1"/>
    <col min="15126" max="15129" width="9.7109375" style="134" bestFit="1" customWidth="1"/>
    <col min="15130" max="15130" width="9.140625" style="134"/>
    <col min="15131" max="15131" width="10.7109375" style="134" bestFit="1" customWidth="1"/>
    <col min="15132" max="15134" width="9.7109375" style="134" bestFit="1" customWidth="1"/>
    <col min="15135" max="15325" width="9.140625" style="134"/>
    <col min="15326" max="15326" width="6.28515625" style="134" customWidth="1"/>
    <col min="15327" max="15327" width="41.28515625" style="134" customWidth="1"/>
    <col min="15328" max="15328" width="7.140625" style="134" customWidth="1"/>
    <col min="15329" max="15342" width="9.28515625" style="134" customWidth="1"/>
    <col min="15343" max="15350" width="9.7109375" style="134" customWidth="1"/>
    <col min="15351" max="15351" width="9.85546875" style="134" customWidth="1"/>
    <col min="15352" max="15353" width="9.7109375" style="134" customWidth="1"/>
    <col min="15354" max="15354" width="10.42578125" style="134" customWidth="1"/>
    <col min="15355" max="15373" width="9.7109375" style="134" customWidth="1"/>
    <col min="15374" max="15374" width="10.42578125" style="134" customWidth="1"/>
    <col min="15375" max="15375" width="9.7109375" style="134" bestFit="1" customWidth="1"/>
    <col min="15376" max="15376" width="8.42578125" style="134" customWidth="1"/>
    <col min="15377" max="15380" width="9.7109375" style="134" bestFit="1" customWidth="1"/>
    <col min="15381" max="15381" width="10.42578125" style="134" bestFit="1" customWidth="1"/>
    <col min="15382" max="15385" width="9.7109375" style="134" bestFit="1" customWidth="1"/>
    <col min="15386" max="15386" width="9.140625" style="134"/>
    <col min="15387" max="15387" width="10.7109375" style="134" bestFit="1" customWidth="1"/>
    <col min="15388" max="15390" width="9.7109375" style="134" bestFit="1" customWidth="1"/>
    <col min="15391" max="15581" width="9.140625" style="134"/>
    <col min="15582" max="15582" width="6.28515625" style="134" customWidth="1"/>
    <col min="15583" max="15583" width="41.28515625" style="134" customWidth="1"/>
    <col min="15584" max="15584" width="7.140625" style="134" customWidth="1"/>
    <col min="15585" max="15598" width="9.28515625" style="134" customWidth="1"/>
    <col min="15599" max="15606" width="9.7109375" style="134" customWidth="1"/>
    <col min="15607" max="15607" width="9.85546875" style="134" customWidth="1"/>
    <col min="15608" max="15609" width="9.7109375" style="134" customWidth="1"/>
    <col min="15610" max="15610" width="10.42578125" style="134" customWidth="1"/>
    <col min="15611" max="15629" width="9.7109375" style="134" customWidth="1"/>
    <col min="15630" max="15630" width="10.42578125" style="134" customWidth="1"/>
    <col min="15631" max="15631" width="9.7109375" style="134" bestFit="1" customWidth="1"/>
    <col min="15632" max="15632" width="8.42578125" style="134" customWidth="1"/>
    <col min="15633" max="15636" width="9.7109375" style="134" bestFit="1" customWidth="1"/>
    <col min="15637" max="15637" width="10.42578125" style="134" bestFit="1" customWidth="1"/>
    <col min="15638" max="15641" width="9.7109375" style="134" bestFit="1" customWidth="1"/>
    <col min="15642" max="15642" width="9.140625" style="134"/>
    <col min="15643" max="15643" width="10.7109375" style="134" bestFit="1" customWidth="1"/>
    <col min="15644" max="15646" width="9.7109375" style="134" bestFit="1" customWidth="1"/>
    <col min="15647" max="15837" width="9.140625" style="134"/>
    <col min="15838" max="15838" width="6.28515625" style="134" customWidth="1"/>
    <col min="15839" max="15839" width="41.28515625" style="134" customWidth="1"/>
    <col min="15840" max="15840" width="7.140625" style="134" customWidth="1"/>
    <col min="15841" max="15854" width="9.28515625" style="134" customWidth="1"/>
    <col min="15855" max="15862" width="9.7109375" style="134" customWidth="1"/>
    <col min="15863" max="15863" width="9.85546875" style="134" customWidth="1"/>
    <col min="15864" max="15865" width="9.7109375" style="134" customWidth="1"/>
    <col min="15866" max="15866" width="10.42578125" style="134" customWidth="1"/>
    <col min="15867" max="15885" width="9.7109375" style="134" customWidth="1"/>
    <col min="15886" max="15886" width="10.42578125" style="134" customWidth="1"/>
    <col min="15887" max="15887" width="9.7109375" style="134" bestFit="1" customWidth="1"/>
    <col min="15888" max="15888" width="8.42578125" style="134" customWidth="1"/>
    <col min="15889" max="15892" width="9.7109375" style="134" bestFit="1" customWidth="1"/>
    <col min="15893" max="15893" width="10.42578125" style="134" bestFit="1" customWidth="1"/>
    <col min="15894" max="15897" width="9.7109375" style="134" bestFit="1" customWidth="1"/>
    <col min="15898" max="15898" width="9.140625" style="134"/>
    <col min="15899" max="15899" width="10.7109375" style="134" bestFit="1" customWidth="1"/>
    <col min="15900" max="15902" width="9.7109375" style="134" bestFit="1" customWidth="1"/>
    <col min="15903" max="16093" width="9.140625" style="134"/>
    <col min="16094" max="16094" width="6.28515625" style="134" customWidth="1"/>
    <col min="16095" max="16095" width="41.28515625" style="134" customWidth="1"/>
    <col min="16096" max="16096" width="7.140625" style="134" customWidth="1"/>
    <col min="16097" max="16110" width="9.28515625" style="134" customWidth="1"/>
    <col min="16111" max="16118" width="9.7109375" style="134" customWidth="1"/>
    <col min="16119" max="16119" width="9.85546875" style="134" customWidth="1"/>
    <col min="16120" max="16121" width="9.7109375" style="134" customWidth="1"/>
    <col min="16122" max="16122" width="10.42578125" style="134" customWidth="1"/>
    <col min="16123" max="16141" width="9.7109375" style="134" customWidth="1"/>
    <col min="16142" max="16142" width="10.42578125" style="134" customWidth="1"/>
    <col min="16143" max="16143" width="9.7109375" style="134" bestFit="1" customWidth="1"/>
    <col min="16144" max="16144" width="8.42578125" style="134" customWidth="1"/>
    <col min="16145" max="16148" width="9.7109375" style="134" bestFit="1" customWidth="1"/>
    <col min="16149" max="16149" width="10.42578125" style="134" bestFit="1" customWidth="1"/>
    <col min="16150" max="16153" width="9.7109375" style="134" bestFit="1" customWidth="1"/>
    <col min="16154" max="16154" width="9.140625" style="134"/>
    <col min="16155" max="16155" width="10.7109375" style="134" bestFit="1" customWidth="1"/>
    <col min="16156" max="16158" width="9.7109375" style="134" bestFit="1" customWidth="1"/>
    <col min="16159" max="16384" width="9.140625" style="134"/>
  </cols>
  <sheetData>
    <row r="1" spans="1:221" ht="12" x14ac:dyDescent="0.2">
      <c r="A1" s="130" t="s">
        <v>109</v>
      </c>
      <c r="B1" s="131"/>
      <c r="C1" s="132">
        <v>2016</v>
      </c>
      <c r="D1" s="132">
        <v>2016</v>
      </c>
      <c r="E1" s="132">
        <v>2017</v>
      </c>
      <c r="F1" s="132">
        <v>2017</v>
      </c>
      <c r="G1" s="132">
        <v>2017</v>
      </c>
      <c r="H1" s="132">
        <v>2017</v>
      </c>
      <c r="I1" s="132">
        <v>2018</v>
      </c>
      <c r="J1" s="132">
        <v>2018</v>
      </c>
      <c r="K1" s="132">
        <v>2018</v>
      </c>
      <c r="L1" s="132">
        <v>2018</v>
      </c>
      <c r="M1" s="132">
        <v>2019</v>
      </c>
      <c r="N1" s="132">
        <v>2019</v>
      </c>
      <c r="O1" s="132">
        <v>2019</v>
      </c>
      <c r="P1" s="132">
        <v>2019</v>
      </c>
      <c r="Q1" s="132">
        <v>2020</v>
      </c>
      <c r="R1" s="132">
        <v>2020</v>
      </c>
      <c r="S1" s="132">
        <v>2020</v>
      </c>
      <c r="T1" s="132">
        <v>2020</v>
      </c>
      <c r="U1" s="132">
        <v>2021</v>
      </c>
      <c r="V1" s="132">
        <v>2021</v>
      </c>
      <c r="W1" s="132">
        <v>2021</v>
      </c>
      <c r="X1" s="132">
        <v>2021</v>
      </c>
      <c r="Y1" s="132">
        <v>2022</v>
      </c>
      <c r="Z1" s="132">
        <v>2022</v>
      </c>
      <c r="AA1" s="132">
        <v>2022</v>
      </c>
      <c r="AB1" s="132">
        <v>2022</v>
      </c>
      <c r="AC1" s="132">
        <v>2023</v>
      </c>
      <c r="AD1" s="132">
        <v>2023</v>
      </c>
      <c r="AE1" s="132">
        <v>2023</v>
      </c>
    </row>
    <row r="2" spans="1:221" ht="12" x14ac:dyDescent="0.2">
      <c r="A2" s="135"/>
      <c r="B2" s="136" t="s">
        <v>110</v>
      </c>
      <c r="C2" s="177" t="s">
        <v>90</v>
      </c>
      <c r="D2" s="177"/>
      <c r="E2" s="177"/>
      <c r="F2" s="177"/>
      <c r="G2" s="177" t="s">
        <v>94</v>
      </c>
      <c r="H2" s="177"/>
      <c r="I2" s="177"/>
      <c r="J2" s="177"/>
      <c r="K2" s="177" t="s">
        <v>100</v>
      </c>
      <c r="L2" s="177"/>
      <c r="M2" s="177"/>
      <c r="N2" s="177"/>
      <c r="O2" s="177" t="s">
        <v>101</v>
      </c>
      <c r="P2" s="177"/>
      <c r="Q2" s="177"/>
      <c r="R2" s="177"/>
      <c r="S2" s="177" t="s">
        <v>105</v>
      </c>
      <c r="T2" s="177"/>
      <c r="U2" s="177"/>
      <c r="V2" s="177"/>
      <c r="W2" s="177" t="s">
        <v>106</v>
      </c>
      <c r="X2" s="177"/>
      <c r="Y2" s="177"/>
      <c r="Z2" s="177"/>
      <c r="AA2" s="177" t="s">
        <v>107</v>
      </c>
      <c r="AB2" s="178"/>
      <c r="AC2" s="178"/>
      <c r="AD2" s="137"/>
      <c r="AE2" s="138" t="s">
        <v>108</v>
      </c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</row>
    <row r="3" spans="1:221" ht="12" x14ac:dyDescent="0.2">
      <c r="A3" s="139"/>
      <c r="B3" s="140" t="s">
        <v>111</v>
      </c>
      <c r="C3" s="92" t="s">
        <v>57</v>
      </c>
      <c r="D3" s="92" t="s">
        <v>58</v>
      </c>
      <c r="E3" s="92" t="s">
        <v>59</v>
      </c>
      <c r="F3" s="92" t="s">
        <v>60</v>
      </c>
      <c r="G3" s="92" t="s">
        <v>57</v>
      </c>
      <c r="H3" s="92" t="s">
        <v>58</v>
      </c>
      <c r="I3" s="92" t="s">
        <v>59</v>
      </c>
      <c r="J3" s="92" t="s">
        <v>60</v>
      </c>
      <c r="K3" s="92" t="s">
        <v>57</v>
      </c>
      <c r="L3" s="92" t="s">
        <v>58</v>
      </c>
      <c r="M3" s="92" t="s">
        <v>59</v>
      </c>
      <c r="N3" s="92" t="s">
        <v>60</v>
      </c>
      <c r="O3" s="92" t="s">
        <v>57</v>
      </c>
      <c r="P3" s="92" t="s">
        <v>58</v>
      </c>
      <c r="Q3" s="92" t="s">
        <v>59</v>
      </c>
      <c r="R3" s="92" t="s">
        <v>60</v>
      </c>
      <c r="S3" s="92" t="s">
        <v>57</v>
      </c>
      <c r="T3" s="92" t="s">
        <v>58</v>
      </c>
      <c r="U3" s="92" t="s">
        <v>59</v>
      </c>
      <c r="V3" s="92" t="s">
        <v>60</v>
      </c>
      <c r="W3" s="92" t="s">
        <v>57</v>
      </c>
      <c r="X3" s="92" t="s">
        <v>58</v>
      </c>
      <c r="Y3" s="92" t="s">
        <v>59</v>
      </c>
      <c r="Z3" s="92" t="s">
        <v>60</v>
      </c>
      <c r="AA3" s="92" t="s">
        <v>57</v>
      </c>
      <c r="AB3" s="92" t="s">
        <v>58</v>
      </c>
      <c r="AC3" s="92" t="s">
        <v>59</v>
      </c>
      <c r="AD3" s="92" t="s">
        <v>60</v>
      </c>
      <c r="AE3" s="92" t="s">
        <v>57</v>
      </c>
    </row>
    <row r="4" spans="1:221" ht="12" x14ac:dyDescent="0.2">
      <c r="A4" s="141"/>
      <c r="B4" s="142" t="s">
        <v>112</v>
      </c>
      <c r="C4" s="143"/>
      <c r="D4" s="143"/>
      <c r="E4" s="143"/>
      <c r="F4" s="143"/>
      <c r="G4" s="143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</row>
    <row r="5" spans="1:221" ht="12" x14ac:dyDescent="0.2">
      <c r="A5" s="145"/>
      <c r="B5" s="146" t="s">
        <v>113</v>
      </c>
      <c r="C5" s="106">
        <v>19651.113216572987</v>
      </c>
      <c r="D5" s="106">
        <v>21298.557593318041</v>
      </c>
      <c r="E5" s="106">
        <v>22084.336666235169</v>
      </c>
      <c r="F5" s="106">
        <v>22711.320778826699</v>
      </c>
      <c r="G5" s="106">
        <v>23268.726252573859</v>
      </c>
      <c r="H5" s="106">
        <v>23323.203334050922</v>
      </c>
      <c r="I5" s="106">
        <v>23502.408951247497</v>
      </c>
      <c r="J5" s="106">
        <v>27601.962255143972</v>
      </c>
      <c r="K5" s="106">
        <v>25347.079169596695</v>
      </c>
      <c r="L5" s="106">
        <v>25683.686488457828</v>
      </c>
      <c r="M5" s="106">
        <v>26786.140454102984</v>
      </c>
      <c r="N5" s="106">
        <v>27956.992479743221</v>
      </c>
      <c r="O5" s="106">
        <v>28664.904975961526</v>
      </c>
      <c r="P5" s="106">
        <v>29373.114542436466</v>
      </c>
      <c r="Q5" s="106">
        <v>28302.640485044478</v>
      </c>
      <c r="R5" s="106">
        <v>26599.570394935705</v>
      </c>
      <c r="S5" s="106">
        <v>29400.934383706535</v>
      </c>
      <c r="T5" s="106">
        <v>30323.086733491637</v>
      </c>
      <c r="U5" s="106">
        <v>30929.149241283016</v>
      </c>
      <c r="V5" s="106">
        <v>31136.742932224046</v>
      </c>
      <c r="W5" s="106">
        <v>30238.387681038104</v>
      </c>
      <c r="X5" s="106">
        <v>31496.848390447682</v>
      </c>
      <c r="Y5" s="106">
        <v>34121.653988505539</v>
      </c>
      <c r="Z5" s="106">
        <v>35557.568726880134</v>
      </c>
      <c r="AA5" s="106">
        <v>36565.275059258209</v>
      </c>
      <c r="AB5" s="106">
        <v>37002.570564303271</v>
      </c>
      <c r="AC5" s="106">
        <v>36833.073599047522</v>
      </c>
      <c r="AD5" s="106">
        <v>39002.09303417147</v>
      </c>
      <c r="AE5" s="106">
        <v>40366.377882921603</v>
      </c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5"/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  <c r="GS5" s="145"/>
      <c r="GT5" s="145"/>
      <c r="GU5" s="145"/>
      <c r="GV5" s="145"/>
      <c r="GW5" s="145"/>
      <c r="GX5" s="145"/>
      <c r="GY5" s="145"/>
      <c r="GZ5" s="145"/>
      <c r="HA5" s="145"/>
      <c r="HB5" s="145"/>
      <c r="HC5" s="145"/>
      <c r="HD5" s="145"/>
      <c r="HE5" s="145"/>
      <c r="HF5" s="145"/>
      <c r="HG5" s="145"/>
      <c r="HH5" s="145"/>
      <c r="HI5" s="145"/>
      <c r="HJ5" s="145"/>
      <c r="HK5" s="145"/>
      <c r="HL5" s="145"/>
      <c r="HM5" s="145"/>
    </row>
    <row r="6" spans="1:221" ht="12" x14ac:dyDescent="0.2">
      <c r="A6" s="145"/>
      <c r="B6" s="147" t="s">
        <v>114</v>
      </c>
      <c r="C6" s="144">
        <v>2008.4936950075721</v>
      </c>
      <c r="D6" s="144">
        <v>2027.3879039707997</v>
      </c>
      <c r="E6" s="144">
        <v>2280.4522541085717</v>
      </c>
      <c r="F6" s="144">
        <v>2368.2838797110157</v>
      </c>
      <c r="G6" s="144">
        <v>2513.1111144965857</v>
      </c>
      <c r="H6" s="144">
        <v>2583.4537905519715</v>
      </c>
      <c r="I6" s="144">
        <v>2624.1617838709553</v>
      </c>
      <c r="J6" s="144">
        <v>2666.5139293758402</v>
      </c>
      <c r="K6" s="144">
        <v>2700.0191190420214</v>
      </c>
      <c r="L6" s="144">
        <v>2745.8578277836968</v>
      </c>
      <c r="M6" s="144">
        <v>2846.1643173806465</v>
      </c>
      <c r="N6" s="144">
        <v>3271.6828522400301</v>
      </c>
      <c r="O6" s="144">
        <v>3060.3256992165225</v>
      </c>
      <c r="P6" s="144">
        <v>3447.3487219205549</v>
      </c>
      <c r="Q6" s="144">
        <v>3407.043993374099</v>
      </c>
      <c r="R6" s="144">
        <v>3356.5293093722207</v>
      </c>
      <c r="S6" s="144">
        <v>3410.4309303197351</v>
      </c>
      <c r="T6" s="144">
        <v>3747.8543980377381</v>
      </c>
      <c r="U6" s="144">
        <v>3831.4448590414286</v>
      </c>
      <c r="V6" s="144">
        <v>3735.3883323607351</v>
      </c>
      <c r="W6" s="144">
        <v>3693.794106666644</v>
      </c>
      <c r="X6" s="144">
        <v>3525.2212771136574</v>
      </c>
      <c r="Y6" s="144">
        <v>4296.2348575011456</v>
      </c>
      <c r="Z6" s="144">
        <v>4421.1654500791647</v>
      </c>
      <c r="AA6" s="144">
        <v>4563.5129808350184</v>
      </c>
      <c r="AB6" s="144">
        <v>4403.1785312755273</v>
      </c>
      <c r="AC6" s="144">
        <v>4305.7406355514258</v>
      </c>
      <c r="AD6" s="144">
        <v>4207.8281586780877</v>
      </c>
      <c r="AE6" s="144">
        <v>4028.3653421077806</v>
      </c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144"/>
      <c r="GZ6" s="144"/>
      <c r="HA6" s="144"/>
      <c r="HB6" s="144"/>
      <c r="HC6" s="144"/>
      <c r="HD6" s="144"/>
      <c r="HE6" s="144"/>
      <c r="HF6" s="144"/>
      <c r="HG6" s="144"/>
      <c r="HH6" s="144"/>
      <c r="HI6" s="144"/>
      <c r="HJ6" s="144"/>
      <c r="HK6" s="144"/>
      <c r="HL6" s="144"/>
      <c r="HM6" s="144"/>
    </row>
    <row r="7" spans="1:221" ht="12" x14ac:dyDescent="0.2">
      <c r="A7" s="144"/>
      <c r="B7" s="147" t="s">
        <v>115</v>
      </c>
      <c r="C7" s="144">
        <v>1016.6033971903303</v>
      </c>
      <c r="D7" s="144">
        <v>1042.2864029874981</v>
      </c>
      <c r="E7" s="144">
        <v>1078.3620398953367</v>
      </c>
      <c r="F7" s="144">
        <v>1126.0077633211959</v>
      </c>
      <c r="G7" s="144">
        <v>1160.7378688667559</v>
      </c>
      <c r="H7" s="144">
        <v>1214.0719114911194</v>
      </c>
      <c r="I7" s="144">
        <v>1271.9965819344056</v>
      </c>
      <c r="J7" s="144">
        <v>1315.5758815245672</v>
      </c>
      <c r="K7" s="144">
        <v>1377.9538832331687</v>
      </c>
      <c r="L7" s="144">
        <v>1410.0560787682439</v>
      </c>
      <c r="M7" s="144">
        <v>1431.8586529878894</v>
      </c>
      <c r="N7" s="144">
        <v>1476.1345545357917</v>
      </c>
      <c r="O7" s="144">
        <v>1514.7954002071669</v>
      </c>
      <c r="P7" s="144">
        <v>1539.0422201641225</v>
      </c>
      <c r="Q7" s="144">
        <v>1538.9617101195959</v>
      </c>
      <c r="R7" s="144">
        <v>1519.480797768412</v>
      </c>
      <c r="S7" s="144">
        <v>1483.6410637814963</v>
      </c>
      <c r="T7" s="144">
        <v>1483.9703813391689</v>
      </c>
      <c r="U7" s="144">
        <v>1560.7238781345543</v>
      </c>
      <c r="V7" s="144">
        <v>1612.3018590169752</v>
      </c>
      <c r="W7" s="144">
        <v>1676.1907138638119</v>
      </c>
      <c r="X7" s="144">
        <v>1749.789035834229</v>
      </c>
      <c r="Y7" s="144">
        <v>1803.2546992046141</v>
      </c>
      <c r="Z7" s="144">
        <v>1868.8347457853149</v>
      </c>
      <c r="AA7" s="144">
        <v>1949.2295345027069</v>
      </c>
      <c r="AB7" s="144">
        <v>1979.483399024652</v>
      </c>
      <c r="AC7" s="144">
        <v>2017.6690400628581</v>
      </c>
      <c r="AD7" s="144">
        <v>2059.432169038932</v>
      </c>
      <c r="AE7" s="144">
        <v>2034.281021692874</v>
      </c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4"/>
      <c r="CN7" s="144"/>
      <c r="CO7" s="144"/>
      <c r="CP7" s="144"/>
      <c r="CQ7" s="144"/>
      <c r="CR7" s="144"/>
      <c r="CS7" s="144"/>
      <c r="CT7" s="144"/>
      <c r="CU7" s="144"/>
      <c r="CV7" s="144"/>
      <c r="CW7" s="144"/>
      <c r="CX7" s="144"/>
      <c r="CY7" s="144"/>
      <c r="CZ7" s="144"/>
      <c r="DA7" s="144"/>
      <c r="DB7" s="144"/>
      <c r="DC7" s="144"/>
      <c r="DD7" s="144"/>
      <c r="DE7" s="144"/>
      <c r="DF7" s="144"/>
      <c r="DG7" s="144"/>
      <c r="DH7" s="144"/>
      <c r="DI7" s="144"/>
      <c r="DJ7" s="144"/>
      <c r="DK7" s="144"/>
      <c r="DL7" s="144"/>
      <c r="DM7" s="144"/>
      <c r="DN7" s="144"/>
      <c r="DO7" s="144"/>
      <c r="DP7" s="144"/>
      <c r="DQ7" s="144"/>
      <c r="DR7" s="144"/>
      <c r="DS7" s="144"/>
      <c r="DT7" s="144"/>
      <c r="DU7" s="144"/>
      <c r="DV7" s="144"/>
      <c r="DW7" s="144"/>
      <c r="DX7" s="144"/>
      <c r="DY7" s="144"/>
      <c r="DZ7" s="144"/>
      <c r="EA7" s="144"/>
      <c r="EB7" s="144"/>
      <c r="EC7" s="144"/>
      <c r="ED7" s="144"/>
      <c r="EE7" s="144"/>
      <c r="EF7" s="144"/>
      <c r="EG7" s="144"/>
      <c r="EH7" s="144"/>
      <c r="EI7" s="144"/>
      <c r="EJ7" s="144"/>
      <c r="EK7" s="144"/>
      <c r="EL7" s="144"/>
      <c r="EM7" s="144"/>
      <c r="EN7" s="144"/>
      <c r="EO7" s="144"/>
      <c r="EP7" s="144"/>
      <c r="EQ7" s="144"/>
      <c r="ER7" s="144"/>
      <c r="ES7" s="144"/>
      <c r="ET7" s="144"/>
      <c r="EU7" s="144"/>
      <c r="EV7" s="144"/>
      <c r="EW7" s="144"/>
      <c r="EX7" s="144"/>
      <c r="EY7" s="144"/>
      <c r="EZ7" s="144"/>
      <c r="FA7" s="144"/>
      <c r="FB7" s="144"/>
      <c r="FC7" s="144"/>
      <c r="FD7" s="144"/>
      <c r="FE7" s="144"/>
      <c r="FF7" s="144"/>
      <c r="FG7" s="144"/>
      <c r="FH7" s="144"/>
      <c r="FI7" s="144"/>
      <c r="FJ7" s="144"/>
      <c r="FK7" s="144"/>
      <c r="FL7" s="144"/>
      <c r="FM7" s="144"/>
      <c r="FN7" s="144"/>
      <c r="FO7" s="144"/>
      <c r="FP7" s="144"/>
      <c r="FQ7" s="144"/>
      <c r="FR7" s="144"/>
      <c r="FS7" s="144"/>
      <c r="FT7" s="144"/>
      <c r="FU7" s="144"/>
      <c r="FV7" s="144"/>
      <c r="FW7" s="144"/>
      <c r="FX7" s="144"/>
      <c r="FY7" s="144"/>
      <c r="FZ7" s="144"/>
      <c r="GA7" s="144"/>
      <c r="GB7" s="144"/>
      <c r="GC7" s="144"/>
      <c r="GD7" s="144"/>
      <c r="GE7" s="144"/>
      <c r="GF7" s="144"/>
      <c r="GG7" s="144"/>
      <c r="GH7" s="144"/>
      <c r="GI7" s="144"/>
      <c r="GJ7" s="144"/>
      <c r="GK7" s="144"/>
      <c r="GL7" s="144"/>
      <c r="GM7" s="144"/>
      <c r="GN7" s="144"/>
      <c r="GO7" s="144"/>
      <c r="GP7" s="144"/>
      <c r="GQ7" s="144"/>
      <c r="GR7" s="144"/>
      <c r="GS7" s="144"/>
      <c r="GT7" s="144"/>
      <c r="GU7" s="144"/>
      <c r="GV7" s="144"/>
      <c r="GW7" s="144"/>
      <c r="GX7" s="144"/>
      <c r="GY7" s="144"/>
      <c r="GZ7" s="144"/>
      <c r="HA7" s="144"/>
      <c r="HB7" s="144"/>
      <c r="HC7" s="144"/>
      <c r="HD7" s="144"/>
      <c r="HE7" s="144"/>
      <c r="HF7" s="144"/>
      <c r="HG7" s="144"/>
      <c r="HH7" s="144"/>
      <c r="HI7" s="144"/>
      <c r="HJ7" s="144"/>
      <c r="HK7" s="144"/>
      <c r="HL7" s="144"/>
      <c r="HM7" s="144"/>
    </row>
    <row r="8" spans="1:221" ht="12" x14ac:dyDescent="0.2">
      <c r="A8" s="144"/>
      <c r="B8" s="147" t="s">
        <v>116</v>
      </c>
      <c r="C8" s="144">
        <v>16626.016124375084</v>
      </c>
      <c r="D8" s="144">
        <v>18228.883286359742</v>
      </c>
      <c r="E8" s="144">
        <v>18725.522372231262</v>
      </c>
      <c r="F8" s="144">
        <v>19217.029135794488</v>
      </c>
      <c r="G8" s="144">
        <v>19594.877269210516</v>
      </c>
      <c r="H8" s="144">
        <v>19525.677632007832</v>
      </c>
      <c r="I8" s="144">
        <v>19606.250585442136</v>
      </c>
      <c r="J8" s="144">
        <v>23619.872444243563</v>
      </c>
      <c r="K8" s="144">
        <v>21269.106167321504</v>
      </c>
      <c r="L8" s="144">
        <v>21527.772581905887</v>
      </c>
      <c r="M8" s="144">
        <v>22508.117483734448</v>
      </c>
      <c r="N8" s="144">
        <v>23209.175072967399</v>
      </c>
      <c r="O8" s="144">
        <v>24089.783876537836</v>
      </c>
      <c r="P8" s="144">
        <v>24386.72360035179</v>
      </c>
      <c r="Q8" s="144">
        <v>23356.634781550783</v>
      </c>
      <c r="R8" s="144">
        <v>21723.560287795073</v>
      </c>
      <c r="S8" s="144">
        <v>24506.862389605303</v>
      </c>
      <c r="T8" s="144">
        <v>25091.261954114729</v>
      </c>
      <c r="U8" s="144">
        <v>25536.980504107032</v>
      </c>
      <c r="V8" s="144">
        <v>25789.052740846335</v>
      </c>
      <c r="W8" s="144">
        <v>24868.402860507649</v>
      </c>
      <c r="X8" s="144">
        <v>26221.838077499793</v>
      </c>
      <c r="Y8" s="144">
        <v>28022.164431799778</v>
      </c>
      <c r="Z8" s="144">
        <v>29267.568531015655</v>
      </c>
      <c r="AA8" s="144">
        <v>30052.532543920486</v>
      </c>
      <c r="AB8" s="144">
        <v>30619.908634003095</v>
      </c>
      <c r="AC8" s="144">
        <v>30509.66392343324</v>
      </c>
      <c r="AD8" s="144">
        <v>32734.83270645445</v>
      </c>
      <c r="AE8" s="144">
        <v>34303.731519120949</v>
      </c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  <c r="CR8" s="144"/>
      <c r="CS8" s="144"/>
      <c r="CT8" s="144"/>
      <c r="CU8" s="144"/>
      <c r="CV8" s="144"/>
      <c r="CW8" s="144"/>
      <c r="CX8" s="144"/>
      <c r="CY8" s="144"/>
      <c r="CZ8" s="144"/>
      <c r="DA8" s="144"/>
      <c r="DB8" s="144"/>
      <c r="DC8" s="144"/>
      <c r="DD8" s="144"/>
      <c r="DE8" s="144"/>
      <c r="DF8" s="144"/>
      <c r="DG8" s="144"/>
      <c r="DH8" s="144"/>
      <c r="DI8" s="144"/>
      <c r="DJ8" s="144"/>
      <c r="DK8" s="144"/>
      <c r="DL8" s="144"/>
      <c r="DM8" s="144"/>
      <c r="DN8" s="144"/>
      <c r="DO8" s="144"/>
      <c r="DP8" s="144"/>
      <c r="DQ8" s="144"/>
      <c r="DR8" s="144"/>
      <c r="DS8" s="144"/>
      <c r="DT8" s="144"/>
      <c r="DU8" s="144"/>
      <c r="DV8" s="144"/>
      <c r="DW8" s="144"/>
      <c r="DX8" s="144"/>
      <c r="DY8" s="144"/>
      <c r="DZ8" s="144"/>
      <c r="EA8" s="144"/>
      <c r="EB8" s="144"/>
      <c r="EC8" s="144"/>
      <c r="ED8" s="144"/>
      <c r="EE8" s="144"/>
      <c r="EF8" s="144"/>
      <c r="EG8" s="144"/>
      <c r="EH8" s="144"/>
      <c r="EI8" s="144"/>
      <c r="EJ8" s="144"/>
      <c r="EK8" s="144"/>
      <c r="EL8" s="144"/>
      <c r="EM8" s="144"/>
      <c r="EN8" s="144"/>
      <c r="EO8" s="144"/>
      <c r="EP8" s="144"/>
      <c r="EQ8" s="144"/>
      <c r="ER8" s="144"/>
      <c r="ES8" s="144"/>
      <c r="ET8" s="144"/>
      <c r="EU8" s="144"/>
      <c r="EV8" s="144"/>
      <c r="EW8" s="144"/>
      <c r="EX8" s="144"/>
      <c r="EY8" s="144"/>
      <c r="EZ8" s="144"/>
      <c r="FA8" s="144"/>
      <c r="FB8" s="144"/>
      <c r="FC8" s="144"/>
      <c r="FD8" s="144"/>
      <c r="FE8" s="144"/>
      <c r="FF8" s="144"/>
      <c r="FG8" s="144"/>
      <c r="FH8" s="144"/>
      <c r="FI8" s="144"/>
      <c r="FJ8" s="144"/>
      <c r="FK8" s="144"/>
      <c r="FL8" s="144"/>
      <c r="FM8" s="144"/>
      <c r="FN8" s="144"/>
      <c r="FO8" s="144"/>
      <c r="FP8" s="144"/>
      <c r="FQ8" s="144"/>
      <c r="FR8" s="144"/>
      <c r="FS8" s="144"/>
      <c r="FT8" s="144"/>
      <c r="FU8" s="144"/>
      <c r="FV8" s="144"/>
      <c r="FW8" s="144"/>
      <c r="FX8" s="144"/>
      <c r="FY8" s="144"/>
      <c r="FZ8" s="144"/>
      <c r="GA8" s="144"/>
      <c r="GB8" s="144"/>
      <c r="GC8" s="144"/>
      <c r="GD8" s="144"/>
      <c r="GE8" s="144"/>
      <c r="GF8" s="144"/>
      <c r="GG8" s="144"/>
      <c r="GH8" s="144"/>
      <c r="GI8" s="144"/>
      <c r="GJ8" s="144"/>
      <c r="GK8" s="144"/>
      <c r="GL8" s="144"/>
      <c r="GM8" s="144"/>
      <c r="GN8" s="144"/>
      <c r="GO8" s="144"/>
      <c r="GP8" s="144"/>
      <c r="GQ8" s="144"/>
      <c r="GR8" s="144"/>
      <c r="GS8" s="144"/>
      <c r="GT8" s="144"/>
      <c r="GU8" s="144"/>
      <c r="GV8" s="144"/>
      <c r="GW8" s="144"/>
      <c r="GX8" s="144"/>
      <c r="GY8" s="144"/>
      <c r="GZ8" s="144"/>
      <c r="HA8" s="144"/>
      <c r="HB8" s="144"/>
      <c r="HC8" s="144"/>
      <c r="HD8" s="144"/>
      <c r="HE8" s="144"/>
      <c r="HF8" s="144"/>
      <c r="HG8" s="144"/>
      <c r="HH8" s="144"/>
      <c r="HI8" s="144"/>
      <c r="HJ8" s="144"/>
      <c r="HK8" s="144"/>
      <c r="HL8" s="144"/>
      <c r="HM8" s="144"/>
    </row>
    <row r="9" spans="1:221" ht="12" x14ac:dyDescent="0.2">
      <c r="A9" s="145"/>
      <c r="B9" s="146" t="s">
        <v>117</v>
      </c>
      <c r="C9" s="106">
        <v>6278.4687683510947</v>
      </c>
      <c r="D9" s="106">
        <v>6623.7352211037669</v>
      </c>
      <c r="E9" s="106">
        <v>6574.4173906956603</v>
      </c>
      <c r="F9" s="106">
        <v>6642.9222318523871</v>
      </c>
      <c r="G9" s="106">
        <v>6829.9312510346981</v>
      </c>
      <c r="H9" s="106">
        <v>7065.8631888713544</v>
      </c>
      <c r="I9" s="106">
        <v>7338.2092523706597</v>
      </c>
      <c r="J9" s="106">
        <v>7423.0770387222392</v>
      </c>
      <c r="K9" s="106">
        <v>8017.7337141370517</v>
      </c>
      <c r="L9" s="106">
        <v>7997.6079851492614</v>
      </c>
      <c r="M9" s="106">
        <v>8255.539141478941</v>
      </c>
      <c r="N9" s="106">
        <v>8651.5539846616866</v>
      </c>
      <c r="O9" s="106">
        <v>8300.6048454675456</v>
      </c>
      <c r="P9" s="106">
        <v>8317.698945787075</v>
      </c>
      <c r="Q9" s="106">
        <v>8994.1588908611793</v>
      </c>
      <c r="R9" s="106">
        <v>7266.3248912327044</v>
      </c>
      <c r="S9" s="106">
        <v>7383.6303950403226</v>
      </c>
      <c r="T9" s="106">
        <v>8831.2058045374579</v>
      </c>
      <c r="U9" s="106">
        <v>9265.8450818293331</v>
      </c>
      <c r="V9" s="106">
        <v>9167.3373529227229</v>
      </c>
      <c r="W9" s="106">
        <v>9303.7968343953562</v>
      </c>
      <c r="X9" s="106">
        <v>9635.1409633875937</v>
      </c>
      <c r="Y9" s="106">
        <v>9577.1781942594134</v>
      </c>
      <c r="Z9" s="106">
        <v>9704.60294122099</v>
      </c>
      <c r="AA9" s="106">
        <v>9897.8020353334796</v>
      </c>
      <c r="AB9" s="106">
        <v>9914.1723248560156</v>
      </c>
      <c r="AC9" s="106">
        <v>10280.155533273544</v>
      </c>
      <c r="AD9" s="106">
        <v>11539.518691433077</v>
      </c>
      <c r="AE9" s="106">
        <v>11686.581340107314</v>
      </c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5"/>
      <c r="FZ9" s="145"/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</row>
    <row r="10" spans="1:221" ht="12" x14ac:dyDescent="0.2">
      <c r="A10" s="144"/>
      <c r="B10" s="147" t="s">
        <v>118</v>
      </c>
      <c r="C10" s="144">
        <v>82.639511383258821</v>
      </c>
      <c r="D10" s="144">
        <v>79.516520774362647</v>
      </c>
      <c r="E10" s="144">
        <v>80.663232678112934</v>
      </c>
      <c r="F10" s="144">
        <v>87.40420666784604</v>
      </c>
      <c r="G10" s="144">
        <v>91.480560047964161</v>
      </c>
      <c r="H10" s="144">
        <v>97.998891646825669</v>
      </c>
      <c r="I10" s="144">
        <v>101.19404240846877</v>
      </c>
      <c r="J10" s="144">
        <v>106.55549461297059</v>
      </c>
      <c r="K10" s="144">
        <v>112.44164306405685</v>
      </c>
      <c r="L10" s="144">
        <v>112.23431240209327</v>
      </c>
      <c r="M10" s="144">
        <v>112.4675894596888</v>
      </c>
      <c r="N10" s="144">
        <v>111.56801526364059</v>
      </c>
      <c r="O10" s="144">
        <v>111.89258529570922</v>
      </c>
      <c r="P10" s="144">
        <v>112.98295801736742</v>
      </c>
      <c r="Q10" s="144">
        <v>112.61067200132784</v>
      </c>
      <c r="R10" s="144">
        <v>112.15462637410938</v>
      </c>
      <c r="S10" s="144">
        <v>113.12047665984657</v>
      </c>
      <c r="T10" s="144">
        <v>115.12132516651974</v>
      </c>
      <c r="U10" s="144">
        <v>115.63136441666015</v>
      </c>
      <c r="V10" s="144">
        <v>116.105313179831</v>
      </c>
      <c r="W10" s="144">
        <v>116.14170623778283</v>
      </c>
      <c r="X10" s="144">
        <v>118.54855285476982</v>
      </c>
      <c r="Y10" s="144">
        <v>125.92900683164711</v>
      </c>
      <c r="Z10" s="144">
        <v>135.60887976173962</v>
      </c>
      <c r="AA10" s="144">
        <v>149.39010990090117</v>
      </c>
      <c r="AB10" s="144">
        <v>159.08983754284014</v>
      </c>
      <c r="AC10" s="144">
        <v>163.4574670867045</v>
      </c>
      <c r="AD10" s="144">
        <v>173.30290468547258</v>
      </c>
      <c r="AE10" s="144">
        <v>169.72040604930896</v>
      </c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4"/>
      <c r="DD10" s="144"/>
      <c r="DE10" s="144"/>
      <c r="DF10" s="144"/>
      <c r="DG10" s="144"/>
      <c r="DH10" s="144"/>
      <c r="DI10" s="144"/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44"/>
      <c r="DV10" s="144"/>
      <c r="DW10" s="144"/>
      <c r="DX10" s="144"/>
      <c r="DY10" s="144"/>
      <c r="DZ10" s="144"/>
      <c r="EA10" s="144"/>
      <c r="EB10" s="144"/>
      <c r="EC10" s="144"/>
      <c r="ED10" s="144"/>
      <c r="EE10" s="144"/>
      <c r="EF10" s="144"/>
      <c r="EG10" s="144"/>
      <c r="EH10" s="144"/>
      <c r="EI10" s="144"/>
      <c r="EJ10" s="144"/>
      <c r="EK10" s="144"/>
      <c r="EL10" s="144"/>
      <c r="EM10" s="144"/>
      <c r="EN10" s="144"/>
      <c r="EO10" s="144"/>
      <c r="EP10" s="144"/>
      <c r="EQ10" s="144"/>
      <c r="ER10" s="144"/>
      <c r="ES10" s="144"/>
      <c r="ET10" s="144"/>
      <c r="EU10" s="144"/>
      <c r="EV10" s="144"/>
      <c r="EW10" s="144"/>
      <c r="EX10" s="144"/>
      <c r="EY10" s="144"/>
      <c r="EZ10" s="144"/>
      <c r="FA10" s="144"/>
      <c r="FB10" s="144"/>
      <c r="FC10" s="144"/>
      <c r="FD10" s="144"/>
      <c r="FE10" s="144"/>
      <c r="FF10" s="144"/>
      <c r="FG10" s="144"/>
      <c r="FH10" s="144"/>
      <c r="FI10" s="144"/>
      <c r="FJ10" s="144"/>
      <c r="FK10" s="144"/>
      <c r="FL10" s="144"/>
      <c r="FM10" s="144"/>
      <c r="FN10" s="144"/>
      <c r="FO10" s="144"/>
      <c r="FP10" s="144"/>
      <c r="FQ10" s="144"/>
      <c r="FR10" s="144"/>
      <c r="FS10" s="144"/>
      <c r="FT10" s="144"/>
      <c r="FU10" s="144"/>
      <c r="FV10" s="144"/>
      <c r="FW10" s="144"/>
      <c r="FX10" s="144"/>
      <c r="FY10" s="144"/>
      <c r="FZ10" s="144"/>
      <c r="GA10" s="144"/>
      <c r="GB10" s="144"/>
      <c r="GC10" s="144"/>
      <c r="GD10" s="144"/>
      <c r="GE10" s="144"/>
      <c r="GF10" s="144"/>
      <c r="GG10" s="144"/>
      <c r="GH10" s="144"/>
      <c r="GI10" s="144"/>
      <c r="GJ10" s="144"/>
      <c r="GK10" s="144"/>
      <c r="GL10" s="144"/>
      <c r="GM10" s="144"/>
      <c r="GN10" s="144"/>
      <c r="GO10" s="144"/>
      <c r="GP10" s="144"/>
      <c r="GQ10" s="144"/>
      <c r="GR10" s="144"/>
      <c r="GS10" s="144"/>
      <c r="GT10" s="144"/>
      <c r="GU10" s="144"/>
      <c r="GV10" s="144"/>
      <c r="GW10" s="144"/>
      <c r="GX10" s="144"/>
      <c r="GY10" s="144"/>
      <c r="GZ10" s="144"/>
      <c r="HA10" s="144"/>
      <c r="HB10" s="144"/>
      <c r="HC10" s="144"/>
      <c r="HD10" s="144"/>
      <c r="HE10" s="144"/>
      <c r="HF10" s="144"/>
      <c r="HG10" s="144"/>
      <c r="HH10" s="144"/>
      <c r="HI10" s="144"/>
      <c r="HJ10" s="144"/>
      <c r="HK10" s="144"/>
      <c r="HL10" s="144"/>
      <c r="HM10" s="144"/>
    </row>
    <row r="11" spans="1:221" ht="12" x14ac:dyDescent="0.2">
      <c r="A11" s="144"/>
      <c r="B11" s="147" t="s">
        <v>119</v>
      </c>
      <c r="C11" s="144">
        <v>1413.8305984329988</v>
      </c>
      <c r="D11" s="144">
        <v>1505.3533017159607</v>
      </c>
      <c r="E11" s="144">
        <v>1538.3986284685254</v>
      </c>
      <c r="F11" s="144">
        <v>1523.1291851430353</v>
      </c>
      <c r="G11" s="144">
        <v>1539.1513861374085</v>
      </c>
      <c r="H11" s="144">
        <v>1535.1477896549904</v>
      </c>
      <c r="I11" s="144">
        <v>1594.3669410893981</v>
      </c>
      <c r="J11" s="144">
        <v>1865.0252520131637</v>
      </c>
      <c r="K11" s="144">
        <v>1827.0217247623236</v>
      </c>
      <c r="L11" s="144">
        <v>1830.45098290282</v>
      </c>
      <c r="M11" s="144">
        <v>1896.1001895348061</v>
      </c>
      <c r="N11" s="144">
        <v>1942.5657552223779</v>
      </c>
      <c r="O11" s="144">
        <v>1883.3181999625413</v>
      </c>
      <c r="P11" s="144">
        <v>1982.1354170559348</v>
      </c>
      <c r="Q11" s="144">
        <v>2030.9190682485475</v>
      </c>
      <c r="R11" s="144">
        <v>1815.6937825918844</v>
      </c>
      <c r="S11" s="144">
        <v>1542.8597328924482</v>
      </c>
      <c r="T11" s="144">
        <v>1964.4076197845568</v>
      </c>
      <c r="U11" s="144">
        <v>2115.7007306185033</v>
      </c>
      <c r="V11" s="144">
        <v>2216.1499415359604</v>
      </c>
      <c r="W11" s="144">
        <v>2415.5323069917031</v>
      </c>
      <c r="X11" s="144">
        <v>2369.2504936748946</v>
      </c>
      <c r="Y11" s="144">
        <v>2272.3192655388211</v>
      </c>
      <c r="Z11" s="144">
        <v>2300.2477981493748</v>
      </c>
      <c r="AA11" s="144">
        <v>2340.1936588186927</v>
      </c>
      <c r="AB11" s="144">
        <v>2262.8227483011074</v>
      </c>
      <c r="AC11" s="144">
        <v>2388.4848924459611</v>
      </c>
      <c r="AD11" s="144">
        <v>2711.5850789944602</v>
      </c>
      <c r="AE11" s="144">
        <v>2584.0234284639846</v>
      </c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144"/>
      <c r="DJ11" s="144"/>
      <c r="DK11" s="144"/>
      <c r="DL11" s="144"/>
      <c r="DM11" s="144"/>
      <c r="DN11" s="144"/>
      <c r="DO11" s="144"/>
      <c r="DP11" s="144"/>
      <c r="DQ11" s="144"/>
      <c r="DR11" s="144"/>
      <c r="DS11" s="144"/>
      <c r="DT11" s="144"/>
      <c r="DU11" s="144"/>
      <c r="DV11" s="144"/>
      <c r="DW11" s="144"/>
      <c r="DX11" s="144"/>
      <c r="DY11" s="144"/>
      <c r="DZ11" s="144"/>
      <c r="EA11" s="144"/>
      <c r="EB11" s="144"/>
      <c r="EC11" s="144"/>
      <c r="ED11" s="144"/>
      <c r="EE11" s="144"/>
      <c r="EF11" s="144"/>
      <c r="EG11" s="144"/>
      <c r="EH11" s="144"/>
      <c r="EI11" s="144"/>
      <c r="EJ11" s="144"/>
      <c r="EK11" s="144"/>
      <c r="EL11" s="144"/>
      <c r="EM11" s="144"/>
      <c r="EN11" s="144"/>
      <c r="EO11" s="144"/>
      <c r="EP11" s="144"/>
      <c r="EQ11" s="144"/>
      <c r="ER11" s="144"/>
      <c r="ES11" s="144"/>
      <c r="ET11" s="144"/>
      <c r="EU11" s="144"/>
      <c r="EV11" s="144"/>
      <c r="EW11" s="144"/>
      <c r="EX11" s="144"/>
      <c r="EY11" s="144"/>
      <c r="EZ11" s="144"/>
      <c r="FA11" s="144"/>
      <c r="FB11" s="144"/>
      <c r="FC11" s="144"/>
      <c r="FD11" s="144"/>
      <c r="FE11" s="144"/>
      <c r="FF11" s="144"/>
      <c r="FG11" s="144"/>
      <c r="FH11" s="144"/>
      <c r="FI11" s="144"/>
      <c r="FJ11" s="144"/>
      <c r="FK11" s="144"/>
      <c r="FL11" s="144"/>
      <c r="FM11" s="144"/>
      <c r="FN11" s="144"/>
      <c r="FO11" s="144"/>
      <c r="FP11" s="144"/>
      <c r="FQ11" s="144"/>
      <c r="FR11" s="144"/>
      <c r="FS11" s="144"/>
      <c r="FT11" s="144"/>
      <c r="FU11" s="144"/>
      <c r="FV11" s="144"/>
      <c r="FW11" s="144"/>
      <c r="FX11" s="144"/>
      <c r="FY11" s="144"/>
      <c r="FZ11" s="144"/>
      <c r="GA11" s="144"/>
      <c r="GB11" s="144"/>
      <c r="GC11" s="144"/>
      <c r="GD11" s="144"/>
      <c r="GE11" s="144"/>
      <c r="GF11" s="144"/>
      <c r="GG11" s="144"/>
      <c r="GH11" s="144"/>
      <c r="GI11" s="144"/>
      <c r="GJ11" s="144"/>
      <c r="GK11" s="144"/>
      <c r="GL11" s="144"/>
      <c r="GM11" s="144"/>
      <c r="GN11" s="144"/>
      <c r="GO11" s="144"/>
      <c r="GP11" s="144"/>
      <c r="GQ11" s="144"/>
      <c r="GR11" s="144"/>
      <c r="GS11" s="144"/>
      <c r="GT11" s="144"/>
      <c r="GU11" s="144"/>
      <c r="GV11" s="144"/>
      <c r="GW11" s="144"/>
      <c r="GX11" s="144"/>
      <c r="GY11" s="144"/>
      <c r="GZ11" s="144"/>
      <c r="HA11" s="144"/>
      <c r="HB11" s="144"/>
      <c r="HC11" s="144"/>
      <c r="HD11" s="144"/>
      <c r="HE11" s="144"/>
      <c r="HF11" s="144"/>
      <c r="HG11" s="144"/>
      <c r="HH11" s="144"/>
      <c r="HI11" s="144"/>
      <c r="HJ11" s="144"/>
      <c r="HK11" s="144"/>
      <c r="HL11" s="144"/>
      <c r="HM11" s="144"/>
    </row>
    <row r="12" spans="1:221" ht="12" x14ac:dyDescent="0.2">
      <c r="A12" s="144"/>
      <c r="B12" s="147" t="s">
        <v>120</v>
      </c>
      <c r="C12" s="144">
        <v>2321.188090640801</v>
      </c>
      <c r="D12" s="144">
        <v>2378.1407193424052</v>
      </c>
      <c r="E12" s="144">
        <v>2373.6671404812973</v>
      </c>
      <c r="F12" s="144">
        <v>2303.9243542701338</v>
      </c>
      <c r="G12" s="144">
        <v>2358.046527159674</v>
      </c>
      <c r="H12" s="144">
        <v>2430.4297171376165</v>
      </c>
      <c r="I12" s="144">
        <v>2574.4382507219257</v>
      </c>
      <c r="J12" s="144">
        <v>2703.3890736640719</v>
      </c>
      <c r="K12" s="144">
        <v>2856.2662209053615</v>
      </c>
      <c r="L12" s="144">
        <v>2992.5527485685493</v>
      </c>
      <c r="M12" s="144">
        <v>3049.6492299007236</v>
      </c>
      <c r="N12" s="144">
        <v>3104.0441074742662</v>
      </c>
      <c r="O12" s="144">
        <v>2961.1431665002019</v>
      </c>
      <c r="P12" s="144">
        <v>3036.9167352666409</v>
      </c>
      <c r="Q12" s="144">
        <v>3244.6287979208309</v>
      </c>
      <c r="R12" s="144">
        <v>2936.6885235220198</v>
      </c>
      <c r="S12" s="144">
        <v>2533.1484342125295</v>
      </c>
      <c r="T12" s="144">
        <v>3262.7635996736108</v>
      </c>
      <c r="U12" s="144">
        <v>3494.1390372991791</v>
      </c>
      <c r="V12" s="144">
        <v>3459.0271524720329</v>
      </c>
      <c r="W12" s="144">
        <v>3408.5808601636986</v>
      </c>
      <c r="X12" s="144">
        <v>3336.4974596673505</v>
      </c>
      <c r="Y12" s="144">
        <v>3241.2766630870879</v>
      </c>
      <c r="Z12" s="144">
        <v>3296.387334772352</v>
      </c>
      <c r="AA12" s="144">
        <v>3455.1978756979361</v>
      </c>
      <c r="AB12" s="144">
        <v>3386.2914365337342</v>
      </c>
      <c r="AC12" s="144">
        <v>3572.0154960450732</v>
      </c>
      <c r="AD12" s="144">
        <v>4178.6893238748062</v>
      </c>
      <c r="AE12" s="144">
        <v>4086.0746321120746</v>
      </c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144"/>
      <c r="FE12" s="144"/>
      <c r="FF12" s="144"/>
      <c r="FG12" s="144"/>
      <c r="FH12" s="144"/>
      <c r="FI12" s="144"/>
      <c r="FJ12" s="144"/>
      <c r="FK12" s="144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144"/>
      <c r="FY12" s="144"/>
      <c r="FZ12" s="144"/>
      <c r="GA12" s="144"/>
      <c r="GB12" s="144"/>
      <c r="GC12" s="144"/>
      <c r="GD12" s="144"/>
      <c r="GE12" s="144"/>
      <c r="GF12" s="144"/>
      <c r="GG12" s="144"/>
      <c r="GH12" s="144"/>
      <c r="GI12" s="144"/>
      <c r="GJ12" s="144"/>
      <c r="GK12" s="144"/>
      <c r="GL12" s="144"/>
      <c r="GM12" s="144"/>
      <c r="GN12" s="144"/>
      <c r="GO12" s="144"/>
      <c r="GP12" s="144"/>
      <c r="GQ12" s="144"/>
      <c r="GR12" s="144"/>
      <c r="GS12" s="144"/>
      <c r="GT12" s="144"/>
      <c r="GU12" s="144"/>
      <c r="GV12" s="144"/>
      <c r="GW12" s="144"/>
      <c r="GX12" s="144"/>
      <c r="GY12" s="144"/>
      <c r="GZ12" s="144"/>
      <c r="HA12" s="144"/>
      <c r="HB12" s="144"/>
      <c r="HC12" s="144"/>
      <c r="HD12" s="144"/>
      <c r="HE12" s="144"/>
      <c r="HF12" s="144"/>
      <c r="HG12" s="144"/>
      <c r="HH12" s="144"/>
      <c r="HI12" s="144"/>
      <c r="HJ12" s="144"/>
      <c r="HK12" s="144"/>
      <c r="HL12" s="144"/>
      <c r="HM12" s="144"/>
    </row>
    <row r="13" spans="1:221" ht="12" x14ac:dyDescent="0.2">
      <c r="A13" s="144"/>
      <c r="B13" s="147" t="s">
        <v>121</v>
      </c>
      <c r="C13" s="144">
        <v>460.14353179947886</v>
      </c>
      <c r="D13" s="144">
        <v>545.2708423769617</v>
      </c>
      <c r="E13" s="144">
        <v>472.70271558943051</v>
      </c>
      <c r="F13" s="144">
        <v>408.66423105548319</v>
      </c>
      <c r="G13" s="144">
        <v>590.68872244851241</v>
      </c>
      <c r="H13" s="144">
        <v>617.18622483074898</v>
      </c>
      <c r="I13" s="144">
        <v>596.12723377493455</v>
      </c>
      <c r="J13" s="144">
        <v>610.08984468522613</v>
      </c>
      <c r="K13" s="144">
        <v>630.87589492404857</v>
      </c>
      <c r="L13" s="144">
        <v>676.33165523603247</v>
      </c>
      <c r="M13" s="144">
        <v>665.34780109189626</v>
      </c>
      <c r="N13" s="144">
        <v>715.43141035313056</v>
      </c>
      <c r="O13" s="144">
        <v>702.52359296651139</v>
      </c>
      <c r="P13" s="144">
        <v>656.14686736300121</v>
      </c>
      <c r="Q13" s="144">
        <v>651.13435946896971</v>
      </c>
      <c r="R13" s="144">
        <v>275.75547700601322</v>
      </c>
      <c r="S13" s="144">
        <v>679.03633584536783</v>
      </c>
      <c r="T13" s="144">
        <v>684.01409776894718</v>
      </c>
      <c r="U13" s="144">
        <v>816.38315794598532</v>
      </c>
      <c r="V13" s="144">
        <v>708.47706704831683</v>
      </c>
      <c r="W13" s="144">
        <v>686.76404791627942</v>
      </c>
      <c r="X13" s="144">
        <v>804.11504097732609</v>
      </c>
      <c r="Y13" s="144">
        <v>687.50696527632499</v>
      </c>
      <c r="Z13" s="144">
        <v>807.29924757873221</v>
      </c>
      <c r="AA13" s="144">
        <v>848.9711986822324</v>
      </c>
      <c r="AB13" s="144">
        <v>848.772888496375</v>
      </c>
      <c r="AC13" s="144">
        <v>963.44888229772016</v>
      </c>
      <c r="AD13" s="144">
        <v>958.53800577106085</v>
      </c>
      <c r="AE13" s="144">
        <v>1007.7526795895948</v>
      </c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144"/>
      <c r="DJ13" s="144"/>
      <c r="DK13" s="144"/>
      <c r="DL13" s="144"/>
      <c r="DM13" s="144"/>
      <c r="DN13" s="144"/>
      <c r="DO13" s="144"/>
      <c r="DP13" s="144"/>
      <c r="DQ13" s="144"/>
      <c r="DR13" s="144"/>
      <c r="DS13" s="144"/>
      <c r="DT13" s="144"/>
      <c r="DU13" s="144"/>
      <c r="DV13" s="144"/>
      <c r="DW13" s="144"/>
      <c r="DX13" s="144"/>
      <c r="DY13" s="144"/>
      <c r="DZ13" s="144"/>
      <c r="EA13" s="144"/>
      <c r="EB13" s="144"/>
      <c r="EC13" s="144"/>
      <c r="ED13" s="144"/>
      <c r="EE13" s="144"/>
      <c r="EF13" s="144"/>
      <c r="EG13" s="144"/>
      <c r="EH13" s="144"/>
      <c r="EI13" s="144"/>
      <c r="EJ13" s="144"/>
      <c r="EK13" s="144"/>
      <c r="EL13" s="144"/>
      <c r="EM13" s="144"/>
      <c r="EN13" s="144"/>
      <c r="EO13" s="144"/>
      <c r="EP13" s="144"/>
      <c r="EQ13" s="144"/>
      <c r="ER13" s="144"/>
      <c r="ES13" s="144"/>
      <c r="ET13" s="144"/>
      <c r="EU13" s="144"/>
      <c r="EV13" s="144"/>
      <c r="EW13" s="144"/>
      <c r="EX13" s="144"/>
      <c r="EY13" s="144"/>
      <c r="EZ13" s="144"/>
      <c r="FA13" s="144"/>
      <c r="FB13" s="144"/>
      <c r="FC13" s="144"/>
      <c r="FD13" s="144"/>
      <c r="FE13" s="144"/>
      <c r="FF13" s="144"/>
      <c r="FG13" s="144"/>
      <c r="FH13" s="144"/>
      <c r="FI13" s="144"/>
      <c r="FJ13" s="144"/>
      <c r="FK13" s="144"/>
      <c r="FL13" s="144"/>
      <c r="FM13" s="144"/>
      <c r="FN13" s="144"/>
      <c r="FO13" s="144"/>
      <c r="FP13" s="144"/>
      <c r="FQ13" s="144"/>
      <c r="FR13" s="144"/>
      <c r="FS13" s="144"/>
      <c r="FT13" s="144"/>
      <c r="FU13" s="144"/>
      <c r="FV13" s="144"/>
      <c r="FW13" s="144"/>
      <c r="FX13" s="144"/>
      <c r="FY13" s="144"/>
      <c r="FZ13" s="144"/>
      <c r="GA13" s="144"/>
      <c r="GB13" s="144"/>
      <c r="GC13" s="144"/>
      <c r="GD13" s="144"/>
      <c r="GE13" s="144"/>
      <c r="GF13" s="144"/>
      <c r="GG13" s="144"/>
      <c r="GH13" s="144"/>
      <c r="GI13" s="144"/>
      <c r="GJ13" s="144"/>
      <c r="GK13" s="144"/>
      <c r="GL13" s="144"/>
      <c r="GM13" s="144"/>
      <c r="GN13" s="144"/>
      <c r="GO13" s="144"/>
      <c r="GP13" s="144"/>
      <c r="GQ13" s="144"/>
      <c r="GR13" s="144"/>
      <c r="GS13" s="144"/>
      <c r="GT13" s="144"/>
      <c r="GU13" s="144"/>
      <c r="GV13" s="144"/>
      <c r="GW13" s="144"/>
      <c r="GX13" s="144"/>
      <c r="GY13" s="144"/>
      <c r="GZ13" s="144"/>
      <c r="HA13" s="144"/>
      <c r="HB13" s="144"/>
      <c r="HC13" s="144"/>
      <c r="HD13" s="144"/>
      <c r="HE13" s="144"/>
      <c r="HF13" s="144"/>
      <c r="HG13" s="144"/>
      <c r="HH13" s="144"/>
      <c r="HI13" s="144"/>
      <c r="HJ13" s="144"/>
      <c r="HK13" s="144"/>
      <c r="HL13" s="144"/>
      <c r="HM13" s="144"/>
    </row>
    <row r="14" spans="1:221" ht="12" x14ac:dyDescent="0.2">
      <c r="A14" s="144"/>
      <c r="B14" s="147" t="s">
        <v>122</v>
      </c>
      <c r="C14" s="144">
        <v>40.803675045175162</v>
      </c>
      <c r="D14" s="144">
        <v>201.94367844624568</v>
      </c>
      <c r="E14" s="144">
        <v>319.95508392894862</v>
      </c>
      <c r="F14" s="144">
        <v>184.87022267968229</v>
      </c>
      <c r="G14" s="144">
        <v>151.21130778601767</v>
      </c>
      <c r="H14" s="144">
        <v>202.83227197759595</v>
      </c>
      <c r="I14" s="144">
        <v>128.14603580833486</v>
      </c>
      <c r="J14" s="144">
        <v>112.06750232842576</v>
      </c>
      <c r="K14" s="144">
        <v>133.60265246879825</v>
      </c>
      <c r="L14" s="144">
        <v>150.49056578874496</v>
      </c>
      <c r="M14" s="144">
        <v>172.43735835149135</v>
      </c>
      <c r="N14" s="144">
        <v>162.00619030002343</v>
      </c>
      <c r="O14" s="144">
        <v>147.54421434063565</v>
      </c>
      <c r="P14" s="144">
        <v>131.27293350342055</v>
      </c>
      <c r="Q14" s="144">
        <v>131.06039685241126</v>
      </c>
      <c r="R14" s="144">
        <v>126.08629013845011</v>
      </c>
      <c r="S14" s="144">
        <v>121.86180026657981</v>
      </c>
      <c r="T14" s="144">
        <v>140.4481434619876</v>
      </c>
      <c r="U14" s="144">
        <v>117.71594929928169</v>
      </c>
      <c r="V14" s="144">
        <v>130.88804199518751</v>
      </c>
      <c r="W14" s="144">
        <v>109.3787180174613</v>
      </c>
      <c r="X14" s="144">
        <v>146.47853687168836</v>
      </c>
      <c r="Y14" s="144">
        <v>127.16082829815076</v>
      </c>
      <c r="Z14" s="144">
        <v>172.04606846607689</v>
      </c>
      <c r="AA14" s="144">
        <v>150.02268112493101</v>
      </c>
      <c r="AB14" s="144">
        <v>135.03861167186179</v>
      </c>
      <c r="AC14" s="144">
        <v>176.98967078986604</v>
      </c>
      <c r="AD14" s="144">
        <v>138.53165456718688</v>
      </c>
      <c r="AE14" s="144">
        <v>190.07270404201921</v>
      </c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4"/>
      <c r="DH14" s="144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4"/>
      <c r="DT14" s="144"/>
      <c r="DU14" s="144"/>
      <c r="DV14" s="144"/>
      <c r="DW14" s="144"/>
      <c r="DX14" s="144"/>
      <c r="DY14" s="144"/>
      <c r="DZ14" s="144"/>
      <c r="EA14" s="144"/>
      <c r="EB14" s="144"/>
      <c r="EC14" s="144"/>
      <c r="ED14" s="144"/>
      <c r="EE14" s="144"/>
      <c r="EF14" s="144"/>
      <c r="EG14" s="144"/>
      <c r="EH14" s="144"/>
      <c r="EI14" s="144"/>
      <c r="EJ14" s="144"/>
      <c r="EK14" s="144"/>
      <c r="EL14" s="144"/>
      <c r="EM14" s="144"/>
      <c r="EN14" s="144"/>
      <c r="EO14" s="144"/>
      <c r="EP14" s="144"/>
      <c r="EQ14" s="144"/>
      <c r="ER14" s="144"/>
      <c r="ES14" s="144"/>
      <c r="ET14" s="144"/>
      <c r="EU14" s="144"/>
      <c r="EV14" s="144"/>
      <c r="EW14" s="144"/>
      <c r="EX14" s="144"/>
      <c r="EY14" s="144"/>
      <c r="EZ14" s="144"/>
      <c r="FA14" s="144"/>
      <c r="FB14" s="144"/>
      <c r="FC14" s="144"/>
      <c r="FD14" s="144"/>
      <c r="FE14" s="144"/>
      <c r="FF14" s="144"/>
      <c r="FG14" s="144"/>
      <c r="FH14" s="144"/>
      <c r="FI14" s="144"/>
      <c r="FJ14" s="144"/>
      <c r="FK14" s="144"/>
      <c r="FL14" s="144"/>
      <c r="FM14" s="144"/>
      <c r="FN14" s="144"/>
      <c r="FO14" s="144"/>
      <c r="FP14" s="144"/>
      <c r="FQ14" s="144"/>
      <c r="FR14" s="144"/>
      <c r="FS14" s="144"/>
      <c r="FT14" s="144"/>
      <c r="FU14" s="144"/>
      <c r="FV14" s="144"/>
      <c r="FW14" s="144"/>
      <c r="FX14" s="144"/>
      <c r="FY14" s="144"/>
      <c r="FZ14" s="144"/>
      <c r="GA14" s="144"/>
      <c r="GB14" s="144"/>
      <c r="GC14" s="144"/>
      <c r="GD14" s="144"/>
      <c r="GE14" s="144"/>
      <c r="GF14" s="144"/>
      <c r="GG14" s="144"/>
      <c r="GH14" s="144"/>
      <c r="GI14" s="144"/>
      <c r="GJ14" s="144"/>
      <c r="GK14" s="144"/>
      <c r="GL14" s="144"/>
      <c r="GM14" s="144"/>
      <c r="GN14" s="144"/>
      <c r="GO14" s="144"/>
      <c r="GP14" s="144"/>
      <c r="GQ14" s="144"/>
      <c r="GR14" s="144"/>
      <c r="GS14" s="144"/>
      <c r="GT14" s="144"/>
      <c r="GU14" s="144"/>
      <c r="GV14" s="144"/>
      <c r="GW14" s="144"/>
      <c r="GX14" s="144"/>
      <c r="GY14" s="144"/>
      <c r="GZ14" s="144"/>
      <c r="HA14" s="144"/>
      <c r="HB14" s="144"/>
      <c r="HC14" s="144"/>
      <c r="HD14" s="144"/>
      <c r="HE14" s="144"/>
      <c r="HF14" s="144"/>
      <c r="HG14" s="144"/>
      <c r="HH14" s="144"/>
      <c r="HI14" s="144"/>
      <c r="HJ14" s="144"/>
      <c r="HK14" s="144"/>
      <c r="HL14" s="144"/>
      <c r="HM14" s="144"/>
    </row>
    <row r="15" spans="1:221" ht="12" x14ac:dyDescent="0.2">
      <c r="A15" s="144"/>
      <c r="B15" s="147" t="s">
        <v>123</v>
      </c>
      <c r="C15" s="144">
        <v>1366.4389541413505</v>
      </c>
      <c r="D15" s="144">
        <v>1368.7900536363529</v>
      </c>
      <c r="E15" s="144">
        <v>1331.7431448086602</v>
      </c>
      <c r="F15" s="144">
        <v>1657.9965517003766</v>
      </c>
      <c r="G15" s="144">
        <v>1522.8541401698117</v>
      </c>
      <c r="H15" s="144">
        <v>1601.5963651462878</v>
      </c>
      <c r="I15" s="144">
        <v>1760.2979167996564</v>
      </c>
      <c r="J15" s="144">
        <v>1393.8319636745857</v>
      </c>
      <c r="K15" s="144">
        <v>1854.3583192129149</v>
      </c>
      <c r="L15" s="144">
        <v>1688.9066224577066</v>
      </c>
      <c r="M15" s="144">
        <v>1694.8435875965683</v>
      </c>
      <c r="N15" s="144">
        <v>1951.3490248413868</v>
      </c>
      <c r="O15" s="144">
        <v>1846.7714023496494</v>
      </c>
      <c r="P15" s="144">
        <v>1698.6846361524463</v>
      </c>
      <c r="Q15" s="144">
        <v>2138.9971823744722</v>
      </c>
      <c r="R15" s="144">
        <v>1368.1116784165372</v>
      </c>
      <c r="S15" s="144">
        <v>1681.1297262092801</v>
      </c>
      <c r="T15" s="144">
        <v>1914.6867984134285</v>
      </c>
      <c r="U15" s="144">
        <v>1885.8861366138242</v>
      </c>
      <c r="V15" s="144">
        <v>1846.866402871522</v>
      </c>
      <c r="W15" s="144">
        <v>1823.8999298835242</v>
      </c>
      <c r="X15" s="144">
        <v>2021.855138442101</v>
      </c>
      <c r="Y15" s="144">
        <v>2278.5171117160066</v>
      </c>
      <c r="Z15" s="144">
        <v>2186.64237218582</v>
      </c>
      <c r="AA15" s="144">
        <v>2086.6027792876257</v>
      </c>
      <c r="AB15" s="144">
        <v>2219.155859600457</v>
      </c>
      <c r="AC15" s="144">
        <v>1906.3723572723882</v>
      </c>
      <c r="AD15" s="144">
        <v>2099.3113053918096</v>
      </c>
      <c r="AE15" s="144">
        <v>2389.4201097098157</v>
      </c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4"/>
      <c r="CW15" s="144"/>
      <c r="CX15" s="144"/>
      <c r="CY15" s="144"/>
      <c r="CZ15" s="144"/>
      <c r="DA15" s="144"/>
      <c r="DB15" s="144"/>
      <c r="DC15" s="144"/>
      <c r="DD15" s="144"/>
      <c r="DE15" s="144"/>
      <c r="DF15" s="144"/>
      <c r="DG15" s="144"/>
      <c r="DH15" s="144"/>
      <c r="DI15" s="144"/>
      <c r="DJ15" s="144"/>
      <c r="DK15" s="144"/>
      <c r="DL15" s="144"/>
      <c r="DM15" s="144"/>
      <c r="DN15" s="144"/>
      <c r="DO15" s="144"/>
      <c r="DP15" s="144"/>
      <c r="DQ15" s="144"/>
      <c r="DR15" s="144"/>
      <c r="DS15" s="144"/>
      <c r="DT15" s="144"/>
      <c r="DU15" s="144"/>
      <c r="DV15" s="144"/>
      <c r="DW15" s="144"/>
      <c r="DX15" s="144"/>
      <c r="DY15" s="144"/>
      <c r="DZ15" s="144"/>
      <c r="EA15" s="144"/>
      <c r="EB15" s="144"/>
      <c r="EC15" s="144"/>
      <c r="ED15" s="144"/>
      <c r="EE15" s="144"/>
      <c r="EF15" s="144"/>
      <c r="EG15" s="144"/>
      <c r="EH15" s="144"/>
      <c r="EI15" s="144"/>
      <c r="EJ15" s="144"/>
      <c r="EK15" s="144"/>
      <c r="EL15" s="144"/>
      <c r="EM15" s="144"/>
      <c r="EN15" s="144"/>
      <c r="EO15" s="144"/>
      <c r="EP15" s="144"/>
      <c r="EQ15" s="144"/>
      <c r="ER15" s="144"/>
      <c r="ES15" s="144"/>
      <c r="ET15" s="144"/>
      <c r="EU15" s="144"/>
      <c r="EV15" s="144"/>
      <c r="EW15" s="144"/>
      <c r="EX15" s="144"/>
      <c r="EY15" s="144"/>
      <c r="EZ15" s="144"/>
      <c r="FA15" s="144"/>
      <c r="FB15" s="144"/>
      <c r="FC15" s="144"/>
      <c r="FD15" s="144"/>
      <c r="FE15" s="144"/>
      <c r="FF15" s="144"/>
      <c r="FG15" s="144"/>
      <c r="FH15" s="144"/>
      <c r="FI15" s="144"/>
      <c r="FJ15" s="144"/>
      <c r="FK15" s="144"/>
      <c r="FL15" s="144"/>
      <c r="FM15" s="144"/>
      <c r="FN15" s="144"/>
      <c r="FO15" s="144"/>
      <c r="FP15" s="144"/>
      <c r="FQ15" s="144"/>
      <c r="FR15" s="144"/>
      <c r="FS15" s="144"/>
      <c r="FT15" s="144"/>
      <c r="FU15" s="144"/>
      <c r="FV15" s="144"/>
      <c r="FW15" s="144"/>
      <c r="FX15" s="144"/>
      <c r="FY15" s="144"/>
      <c r="FZ15" s="144"/>
      <c r="GA15" s="144"/>
      <c r="GB15" s="144"/>
      <c r="GC15" s="144"/>
      <c r="GD15" s="144"/>
      <c r="GE15" s="144"/>
      <c r="GF15" s="144"/>
      <c r="GG15" s="144"/>
      <c r="GH15" s="144"/>
      <c r="GI15" s="144"/>
      <c r="GJ15" s="144"/>
      <c r="GK15" s="144"/>
      <c r="GL15" s="144"/>
      <c r="GM15" s="144"/>
      <c r="GN15" s="144"/>
      <c r="GO15" s="144"/>
      <c r="GP15" s="144"/>
      <c r="GQ15" s="144"/>
      <c r="GR15" s="144"/>
      <c r="GS15" s="144"/>
      <c r="GT15" s="144"/>
      <c r="GU15" s="144"/>
      <c r="GV15" s="144"/>
      <c r="GW15" s="144"/>
      <c r="GX15" s="144"/>
      <c r="GY15" s="144"/>
      <c r="GZ15" s="144"/>
      <c r="HA15" s="144"/>
      <c r="HB15" s="144"/>
      <c r="HC15" s="144"/>
      <c r="HD15" s="144"/>
      <c r="HE15" s="144"/>
      <c r="HF15" s="144"/>
      <c r="HG15" s="144"/>
      <c r="HH15" s="144"/>
      <c r="HI15" s="144"/>
      <c r="HJ15" s="144"/>
      <c r="HK15" s="144"/>
      <c r="HL15" s="144"/>
      <c r="HM15" s="144"/>
    </row>
    <row r="16" spans="1:221" ht="12" x14ac:dyDescent="0.2">
      <c r="A16" s="144"/>
      <c r="B16" s="148" t="s">
        <v>124</v>
      </c>
      <c r="C16" s="144">
        <v>593.4244069080321</v>
      </c>
      <c r="D16" s="144">
        <v>544.720104811478</v>
      </c>
      <c r="E16" s="144">
        <v>457.28744474068606</v>
      </c>
      <c r="F16" s="144">
        <v>476.93348033582976</v>
      </c>
      <c r="G16" s="144">
        <v>576.49860728530871</v>
      </c>
      <c r="H16" s="144">
        <v>580.67192847728927</v>
      </c>
      <c r="I16" s="144">
        <v>583.63883176794093</v>
      </c>
      <c r="J16" s="144">
        <v>632.11790774379574</v>
      </c>
      <c r="K16" s="144">
        <v>603.16725879954868</v>
      </c>
      <c r="L16" s="144">
        <v>546.6410977933142</v>
      </c>
      <c r="M16" s="144">
        <v>664.69338554376475</v>
      </c>
      <c r="N16" s="144">
        <v>664.58948120686216</v>
      </c>
      <c r="O16" s="144">
        <v>647.41168405229701</v>
      </c>
      <c r="P16" s="144">
        <v>699.55939842826444</v>
      </c>
      <c r="Q16" s="144">
        <v>684.80841399462054</v>
      </c>
      <c r="R16" s="144">
        <v>631.83451318369009</v>
      </c>
      <c r="S16" s="144">
        <v>712.47388895427014</v>
      </c>
      <c r="T16" s="144">
        <v>749.76422026840646</v>
      </c>
      <c r="U16" s="144">
        <v>720.3887056358999</v>
      </c>
      <c r="V16" s="144">
        <v>689.82343381987221</v>
      </c>
      <c r="W16" s="144">
        <v>743.49926518490872</v>
      </c>
      <c r="X16" s="144">
        <v>838.39574089946291</v>
      </c>
      <c r="Y16" s="144">
        <v>844.46835351137543</v>
      </c>
      <c r="Z16" s="144">
        <v>806.37124030689574</v>
      </c>
      <c r="AA16" s="144">
        <v>867.42373182115955</v>
      </c>
      <c r="AB16" s="144">
        <v>903.00094270963859</v>
      </c>
      <c r="AC16" s="144">
        <v>1109.3867673358316</v>
      </c>
      <c r="AD16" s="144">
        <v>1279.5604181482818</v>
      </c>
      <c r="AE16" s="144">
        <v>1259.5173801405167</v>
      </c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4"/>
      <c r="CU16" s="144"/>
      <c r="CV16" s="144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4"/>
      <c r="DH16" s="144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4"/>
      <c r="DT16" s="144"/>
      <c r="DU16" s="144"/>
      <c r="DV16" s="144"/>
      <c r="DW16" s="144"/>
      <c r="DX16" s="144"/>
      <c r="DY16" s="144"/>
      <c r="DZ16" s="144"/>
      <c r="EA16" s="144"/>
      <c r="EB16" s="144"/>
      <c r="EC16" s="144"/>
      <c r="ED16" s="144"/>
      <c r="EE16" s="144"/>
      <c r="EF16" s="144"/>
      <c r="EG16" s="144"/>
      <c r="EH16" s="144"/>
      <c r="EI16" s="144"/>
      <c r="EJ16" s="144"/>
      <c r="EK16" s="144"/>
      <c r="EL16" s="144"/>
      <c r="EM16" s="144"/>
      <c r="EN16" s="144"/>
      <c r="EO16" s="144"/>
      <c r="EP16" s="144"/>
      <c r="EQ16" s="144"/>
      <c r="ER16" s="144"/>
      <c r="ES16" s="144"/>
      <c r="ET16" s="144"/>
      <c r="EU16" s="144"/>
      <c r="EV16" s="144"/>
      <c r="EW16" s="144"/>
      <c r="EX16" s="144"/>
      <c r="EY16" s="144"/>
      <c r="EZ16" s="144"/>
      <c r="FA16" s="144"/>
      <c r="FB16" s="144"/>
      <c r="FC16" s="144"/>
      <c r="FD16" s="144"/>
      <c r="FE16" s="144"/>
      <c r="FF16" s="144"/>
      <c r="FG16" s="144"/>
      <c r="FH16" s="144"/>
      <c r="FI16" s="144"/>
      <c r="FJ16" s="144"/>
      <c r="FK16" s="144"/>
      <c r="FL16" s="144"/>
      <c r="FM16" s="144"/>
      <c r="FN16" s="144"/>
      <c r="FO16" s="144"/>
      <c r="FP16" s="144"/>
      <c r="FQ16" s="144"/>
      <c r="FR16" s="144"/>
      <c r="FS16" s="144"/>
      <c r="FT16" s="144"/>
      <c r="FU16" s="144"/>
      <c r="FV16" s="144"/>
      <c r="FW16" s="144"/>
      <c r="FX16" s="144"/>
      <c r="FY16" s="144"/>
      <c r="FZ16" s="144"/>
      <c r="GA16" s="144"/>
      <c r="GB16" s="144"/>
      <c r="GC16" s="144"/>
      <c r="GD16" s="144"/>
      <c r="GE16" s="144"/>
      <c r="GF16" s="144"/>
      <c r="GG16" s="144"/>
      <c r="GH16" s="144"/>
      <c r="GI16" s="144"/>
      <c r="GJ16" s="144"/>
      <c r="GK16" s="144"/>
      <c r="GL16" s="144"/>
      <c r="GM16" s="144"/>
      <c r="GN16" s="144"/>
      <c r="GO16" s="144"/>
      <c r="GP16" s="144"/>
      <c r="GQ16" s="144"/>
      <c r="GR16" s="144"/>
      <c r="GS16" s="144"/>
      <c r="GT16" s="144"/>
      <c r="GU16" s="144"/>
      <c r="GV16" s="144"/>
      <c r="GW16" s="144"/>
      <c r="GX16" s="144"/>
      <c r="GY16" s="144"/>
      <c r="GZ16" s="144"/>
      <c r="HA16" s="144"/>
      <c r="HB16" s="144"/>
      <c r="HC16" s="144"/>
      <c r="HD16" s="144"/>
      <c r="HE16" s="144"/>
      <c r="HF16" s="144"/>
      <c r="HG16" s="144"/>
      <c r="HH16" s="144"/>
      <c r="HI16" s="144"/>
      <c r="HJ16" s="144"/>
      <c r="HK16" s="144"/>
      <c r="HL16" s="144"/>
      <c r="HM16" s="144"/>
    </row>
    <row r="17" spans="1:221" ht="12" x14ac:dyDescent="0.2">
      <c r="A17" s="144"/>
      <c r="B17" s="146" t="s">
        <v>125</v>
      </c>
      <c r="C17" s="144">
        <v>146.44226181106413</v>
      </c>
      <c r="D17" s="144">
        <v>148.17054379437965</v>
      </c>
      <c r="E17" s="144">
        <v>155.648626406305</v>
      </c>
      <c r="F17" s="144">
        <v>158.98928588559258</v>
      </c>
      <c r="G17" s="144">
        <v>170.85523730106058</v>
      </c>
      <c r="H17" s="144">
        <v>165.02386646332647</v>
      </c>
      <c r="I17" s="144">
        <v>174.25611079642198</v>
      </c>
      <c r="J17" s="144">
        <v>187.20481394596572</v>
      </c>
      <c r="K17" s="144">
        <v>205.44542027023252</v>
      </c>
      <c r="L17" s="144">
        <v>196.13865325966839</v>
      </c>
      <c r="M17" s="144">
        <v>196.97107435892073</v>
      </c>
      <c r="N17" s="144">
        <v>231.63843376219816</v>
      </c>
      <c r="O17" s="144">
        <v>255.54418964627715</v>
      </c>
      <c r="P17" s="144">
        <v>252.5086878350337</v>
      </c>
      <c r="Q17" s="144">
        <v>248.22807744365201</v>
      </c>
      <c r="R17" s="144">
        <v>218.02548402459774</v>
      </c>
      <c r="S17" s="144">
        <v>19.636019005456774</v>
      </c>
      <c r="T17" s="144">
        <v>68.463298889508167</v>
      </c>
      <c r="U17" s="144">
        <v>297.39118109564936</v>
      </c>
      <c r="V17" s="144">
        <v>721.34142892953582</v>
      </c>
      <c r="W17" s="144">
        <v>310.06430502375497</v>
      </c>
      <c r="X17" s="144">
        <v>285.56992797258823</v>
      </c>
      <c r="Y17" s="144">
        <v>312.90776716913825</v>
      </c>
      <c r="Z17" s="144">
        <v>316.55959448870635</v>
      </c>
      <c r="AA17" s="144">
        <v>707.79670856964594</v>
      </c>
      <c r="AB17" s="144">
        <v>317.76608822541169</v>
      </c>
      <c r="AC17" s="144">
        <v>353.32986118405307</v>
      </c>
      <c r="AD17" s="144">
        <v>-38.399242336096904</v>
      </c>
      <c r="AE17" s="144">
        <v>-132.90274486795892</v>
      </c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4"/>
      <c r="DC17" s="144"/>
      <c r="DD17" s="144"/>
      <c r="DE17" s="144"/>
      <c r="DF17" s="144"/>
      <c r="DG17" s="144"/>
      <c r="DH17" s="144"/>
      <c r="DI17" s="144"/>
      <c r="DJ17" s="144"/>
      <c r="DK17" s="144"/>
      <c r="DL17" s="144"/>
      <c r="DM17" s="144"/>
      <c r="DN17" s="144"/>
      <c r="DO17" s="144"/>
      <c r="DP17" s="144"/>
      <c r="DQ17" s="144"/>
      <c r="DR17" s="144"/>
      <c r="DS17" s="144"/>
      <c r="DT17" s="144"/>
      <c r="DU17" s="144"/>
      <c r="DV17" s="144"/>
      <c r="DW17" s="144"/>
      <c r="DX17" s="144"/>
      <c r="DY17" s="144"/>
      <c r="DZ17" s="144"/>
      <c r="EA17" s="144"/>
      <c r="EB17" s="144"/>
      <c r="EC17" s="144"/>
      <c r="ED17" s="144"/>
      <c r="EE17" s="144"/>
      <c r="EF17" s="144"/>
      <c r="EG17" s="144"/>
      <c r="EH17" s="144"/>
      <c r="EI17" s="144"/>
      <c r="EJ17" s="144"/>
      <c r="EK17" s="144"/>
      <c r="EL17" s="144"/>
      <c r="EM17" s="144"/>
      <c r="EN17" s="144"/>
      <c r="EO17" s="144"/>
      <c r="EP17" s="144"/>
      <c r="EQ17" s="144"/>
      <c r="ER17" s="144"/>
      <c r="ES17" s="144"/>
      <c r="ET17" s="144"/>
      <c r="EU17" s="144"/>
      <c r="EV17" s="144"/>
      <c r="EW17" s="144"/>
      <c r="EX17" s="144"/>
      <c r="EY17" s="144"/>
      <c r="EZ17" s="144"/>
      <c r="FA17" s="144"/>
      <c r="FB17" s="144"/>
      <c r="FC17" s="144"/>
      <c r="FD17" s="144"/>
      <c r="FE17" s="144"/>
      <c r="FF17" s="144"/>
      <c r="FG17" s="144"/>
      <c r="FH17" s="144"/>
      <c r="FI17" s="144"/>
      <c r="FJ17" s="144"/>
      <c r="FK17" s="144"/>
      <c r="FL17" s="144"/>
      <c r="FM17" s="144"/>
      <c r="FN17" s="144"/>
      <c r="FO17" s="144"/>
      <c r="FP17" s="144"/>
      <c r="FQ17" s="144"/>
      <c r="FR17" s="144"/>
      <c r="FS17" s="144"/>
      <c r="FT17" s="144"/>
      <c r="FU17" s="144"/>
      <c r="FV17" s="144"/>
      <c r="FW17" s="144"/>
      <c r="FX17" s="144"/>
      <c r="FY17" s="144"/>
      <c r="FZ17" s="144"/>
      <c r="GA17" s="144"/>
      <c r="GB17" s="144"/>
      <c r="GC17" s="144"/>
      <c r="GD17" s="144"/>
      <c r="GE17" s="144"/>
      <c r="GF17" s="144"/>
      <c r="GG17" s="144"/>
      <c r="GH17" s="144"/>
      <c r="GI17" s="144"/>
      <c r="GJ17" s="144"/>
      <c r="GK17" s="144"/>
      <c r="GL17" s="144"/>
      <c r="GM17" s="144"/>
      <c r="GN17" s="144"/>
      <c r="GO17" s="144"/>
      <c r="GP17" s="144"/>
      <c r="GQ17" s="144"/>
      <c r="GR17" s="144"/>
      <c r="GS17" s="144"/>
      <c r="GT17" s="144"/>
      <c r="GU17" s="144"/>
      <c r="GV17" s="144"/>
      <c r="GW17" s="144"/>
      <c r="GX17" s="144"/>
      <c r="GY17" s="144"/>
      <c r="GZ17" s="144"/>
      <c r="HA17" s="144"/>
      <c r="HB17" s="144"/>
      <c r="HC17" s="144"/>
      <c r="HD17" s="144"/>
      <c r="HE17" s="144"/>
      <c r="HF17" s="144"/>
      <c r="HG17" s="144"/>
      <c r="HH17" s="144"/>
      <c r="HI17" s="144"/>
      <c r="HJ17" s="144"/>
      <c r="HK17" s="144"/>
      <c r="HL17" s="144"/>
      <c r="HM17" s="144"/>
    </row>
    <row r="18" spans="1:221" ht="12" x14ac:dyDescent="0.2">
      <c r="A18" s="145"/>
      <c r="B18" s="146" t="s">
        <v>126</v>
      </c>
      <c r="C18" s="108">
        <v>-1178.9013175122755</v>
      </c>
      <c r="D18" s="108">
        <v>-474.13256578231631</v>
      </c>
      <c r="E18" s="108">
        <v>-676.22888211488862</v>
      </c>
      <c r="F18" s="108">
        <v>-1530.2127102117947</v>
      </c>
      <c r="G18" s="108">
        <v>-1718.4371795564939</v>
      </c>
      <c r="H18" s="108">
        <v>-1815.2206801573993</v>
      </c>
      <c r="I18" s="108">
        <v>-1975.1299562949289</v>
      </c>
      <c r="J18" s="108">
        <v>-2328.1485426448635</v>
      </c>
      <c r="K18" s="108">
        <v>-1942.6668616119878</v>
      </c>
      <c r="L18" s="108">
        <v>-2131.1855574294341</v>
      </c>
      <c r="M18" s="108">
        <v>-1236.883171985427</v>
      </c>
      <c r="N18" s="108">
        <v>-1528.7825633449529</v>
      </c>
      <c r="O18" s="108">
        <v>-1450.0649352558075</v>
      </c>
      <c r="P18" s="108">
        <v>-1495.2086789002915</v>
      </c>
      <c r="Q18" s="108">
        <v>-2799.0001870628985</v>
      </c>
      <c r="R18" s="108">
        <v>-2938.2782108402184</v>
      </c>
      <c r="S18" s="108">
        <v>-3107.0035268498623</v>
      </c>
      <c r="T18" s="108">
        <v>-4275.1679311351554</v>
      </c>
      <c r="U18" s="108">
        <v>-2768.6753331200871</v>
      </c>
      <c r="V18" s="108">
        <v>-5014.559592605744</v>
      </c>
      <c r="W18" s="108">
        <v>-3307.8305691690412</v>
      </c>
      <c r="X18" s="108">
        <v>-4223.9762106316612</v>
      </c>
      <c r="Y18" s="108">
        <v>-4636.6448129335722</v>
      </c>
      <c r="Z18" s="108">
        <v>-4965.9182326395139</v>
      </c>
      <c r="AA18" s="108">
        <v>-5042.162331564673</v>
      </c>
      <c r="AB18" s="108">
        <v>-4953.5131151501982</v>
      </c>
      <c r="AC18" s="108">
        <v>-4764.7489125336479</v>
      </c>
      <c r="AD18" s="108">
        <v>-4564.242963291641</v>
      </c>
      <c r="AE18" s="108">
        <v>-4513.574596991537</v>
      </c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45"/>
      <c r="BV18" s="145"/>
      <c r="BW18" s="145"/>
      <c r="BX18" s="145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5"/>
      <c r="DJ18" s="145"/>
      <c r="DK18" s="145"/>
      <c r="DL18" s="145"/>
      <c r="DM18" s="145"/>
      <c r="DN18" s="145"/>
      <c r="DO18" s="145"/>
      <c r="DP18" s="145"/>
      <c r="DQ18" s="145"/>
      <c r="DR18" s="145"/>
      <c r="DS18" s="145"/>
      <c r="DT18" s="145"/>
      <c r="DU18" s="145"/>
      <c r="DV18" s="145"/>
      <c r="DW18" s="145"/>
      <c r="DX18" s="145"/>
      <c r="DY18" s="145"/>
      <c r="DZ18" s="145"/>
      <c r="EA18" s="145"/>
      <c r="EB18" s="145"/>
      <c r="EC18" s="145"/>
      <c r="ED18" s="145"/>
      <c r="EE18" s="145"/>
      <c r="EF18" s="145"/>
      <c r="EG18" s="145"/>
      <c r="EH18" s="145"/>
      <c r="EI18" s="145"/>
      <c r="EJ18" s="145"/>
      <c r="EK18" s="145"/>
      <c r="EL18" s="145"/>
      <c r="EM18" s="145"/>
      <c r="EN18" s="145"/>
      <c r="EO18" s="145"/>
      <c r="EP18" s="145"/>
      <c r="EQ18" s="145"/>
      <c r="ER18" s="145"/>
      <c r="ES18" s="145"/>
      <c r="ET18" s="145"/>
      <c r="EU18" s="145"/>
      <c r="EV18" s="145"/>
      <c r="EW18" s="145"/>
      <c r="EX18" s="145"/>
      <c r="EY18" s="145"/>
      <c r="EZ18" s="145"/>
      <c r="FA18" s="145"/>
      <c r="FB18" s="145"/>
      <c r="FC18" s="145"/>
      <c r="FD18" s="145"/>
      <c r="FE18" s="145"/>
      <c r="FF18" s="145"/>
      <c r="FG18" s="145"/>
      <c r="FH18" s="145"/>
      <c r="FI18" s="145"/>
      <c r="FJ18" s="145"/>
      <c r="FK18" s="145"/>
      <c r="FL18" s="145"/>
      <c r="FM18" s="145"/>
      <c r="FN18" s="145"/>
      <c r="FO18" s="145"/>
      <c r="FP18" s="145"/>
      <c r="FQ18" s="145"/>
      <c r="FR18" s="145"/>
      <c r="FS18" s="145"/>
      <c r="FT18" s="145"/>
      <c r="FU18" s="145"/>
      <c r="FV18" s="145"/>
      <c r="FW18" s="145"/>
      <c r="FX18" s="145"/>
      <c r="FY18" s="145"/>
      <c r="FZ18" s="145"/>
      <c r="GA18" s="145"/>
      <c r="GB18" s="145"/>
      <c r="GC18" s="145"/>
      <c r="GD18" s="145"/>
      <c r="GE18" s="145"/>
      <c r="GF18" s="145"/>
      <c r="GG18" s="145"/>
      <c r="GH18" s="145"/>
      <c r="GI18" s="145"/>
      <c r="GJ18" s="145"/>
      <c r="GK18" s="145"/>
      <c r="GL18" s="145"/>
      <c r="GM18" s="145"/>
      <c r="GN18" s="145"/>
      <c r="GO18" s="145"/>
      <c r="GP18" s="145"/>
      <c r="GQ18" s="145"/>
      <c r="GR18" s="145"/>
      <c r="GS18" s="145"/>
      <c r="GT18" s="145"/>
      <c r="GU18" s="145"/>
      <c r="GV18" s="145"/>
      <c r="GW18" s="145"/>
      <c r="GX18" s="145"/>
      <c r="GY18" s="145"/>
      <c r="GZ18" s="145"/>
      <c r="HA18" s="145"/>
      <c r="HB18" s="145"/>
      <c r="HC18" s="145"/>
      <c r="HD18" s="145"/>
      <c r="HE18" s="145"/>
      <c r="HF18" s="145"/>
      <c r="HG18" s="145"/>
      <c r="HH18" s="145"/>
      <c r="HI18" s="145"/>
      <c r="HJ18" s="145"/>
      <c r="HK18" s="145"/>
      <c r="HL18" s="145"/>
      <c r="HM18" s="145"/>
    </row>
    <row r="19" spans="1:221" ht="12" x14ac:dyDescent="0.2">
      <c r="A19" s="145"/>
      <c r="B19" s="149" t="s">
        <v>127</v>
      </c>
      <c r="C19" s="108">
        <v>3995.6153809006573</v>
      </c>
      <c r="D19" s="108">
        <v>4713.7602153496109</v>
      </c>
      <c r="E19" s="108">
        <v>4690.7464951853617</v>
      </c>
      <c r="F19" s="108">
        <v>4681.8914348607632</v>
      </c>
      <c r="G19" s="108">
        <v>4286.258507939534</v>
      </c>
      <c r="H19" s="108">
        <v>4658.1723851326824</v>
      </c>
      <c r="I19" s="108">
        <v>4541.1747372015425</v>
      </c>
      <c r="J19" s="108">
        <v>4689.2519695063902</v>
      </c>
      <c r="K19" s="108">
        <v>5179.5143299967758</v>
      </c>
      <c r="L19" s="108">
        <v>5410.2914584804939</v>
      </c>
      <c r="M19" s="108">
        <v>6509.6813008202344</v>
      </c>
      <c r="N19" s="108">
        <v>5482.3641706825747</v>
      </c>
      <c r="O19" s="108">
        <v>5933.9277998930429</v>
      </c>
      <c r="P19" s="108">
        <v>6014.5104019740393</v>
      </c>
      <c r="Q19" s="108">
        <v>5893.654740457152</v>
      </c>
      <c r="R19" s="108">
        <v>3674.4248669783797</v>
      </c>
      <c r="S19" s="108">
        <v>5611.7947200428398</v>
      </c>
      <c r="T19" s="108">
        <v>5571.4432982343524</v>
      </c>
      <c r="U19" s="108">
        <v>6001.3485254563566</v>
      </c>
      <c r="V19" s="108">
        <v>6195.2671885304799</v>
      </c>
      <c r="W19" s="108">
        <v>4512.4898184373706</v>
      </c>
      <c r="X19" s="108">
        <v>4690.779953913232</v>
      </c>
      <c r="Y19" s="108">
        <v>5042.4401379391011</v>
      </c>
      <c r="Z19" s="108">
        <v>5293.9402815893764</v>
      </c>
      <c r="AA19" s="108">
        <v>5737.0722605279798</v>
      </c>
      <c r="AB19" s="108">
        <v>5182.5913723726944</v>
      </c>
      <c r="AC19" s="108">
        <v>6350.2955075648306</v>
      </c>
      <c r="AD19" s="108">
        <v>7461.4108444910526</v>
      </c>
      <c r="AE19" s="108">
        <v>7773.2581676290283</v>
      </c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5"/>
      <c r="CD19" s="145"/>
      <c r="CE19" s="145"/>
      <c r="CF19" s="145"/>
      <c r="CG19" s="145"/>
      <c r="CH19" s="145"/>
      <c r="CI19" s="145"/>
      <c r="CJ19" s="145"/>
      <c r="CK19" s="145"/>
      <c r="CL19" s="145"/>
      <c r="CM19" s="145"/>
      <c r="CN19" s="145"/>
      <c r="CO19" s="145"/>
      <c r="CP19" s="145"/>
      <c r="CQ19" s="145"/>
      <c r="CR19" s="145"/>
      <c r="CS19" s="145"/>
      <c r="CT19" s="145"/>
      <c r="CU19" s="145"/>
      <c r="CV19" s="145"/>
      <c r="CW19" s="145"/>
      <c r="CX19" s="145"/>
      <c r="CY19" s="145"/>
      <c r="CZ19" s="145"/>
      <c r="DA19" s="145"/>
      <c r="DB19" s="145"/>
      <c r="DC19" s="145"/>
      <c r="DD19" s="145"/>
      <c r="DE19" s="145"/>
      <c r="DF19" s="145"/>
      <c r="DG19" s="145"/>
      <c r="DH19" s="145"/>
      <c r="DI19" s="145"/>
      <c r="DJ19" s="145"/>
      <c r="DK19" s="145"/>
      <c r="DL19" s="145"/>
      <c r="DM19" s="145"/>
      <c r="DN19" s="145"/>
      <c r="DO19" s="145"/>
      <c r="DP19" s="145"/>
      <c r="DQ19" s="145"/>
      <c r="DR19" s="145"/>
      <c r="DS19" s="145"/>
      <c r="DT19" s="145"/>
      <c r="DU19" s="145"/>
      <c r="DV19" s="145"/>
      <c r="DW19" s="145"/>
      <c r="DX19" s="145"/>
      <c r="DY19" s="145"/>
      <c r="DZ19" s="145"/>
      <c r="EA19" s="145"/>
      <c r="EB19" s="145"/>
      <c r="EC19" s="145"/>
      <c r="ED19" s="145"/>
      <c r="EE19" s="145"/>
      <c r="EF19" s="145"/>
      <c r="EG19" s="145"/>
      <c r="EH19" s="145"/>
      <c r="EI19" s="145"/>
      <c r="EJ19" s="145"/>
      <c r="EK19" s="145"/>
      <c r="EL19" s="145"/>
      <c r="EM19" s="145"/>
      <c r="EN19" s="145"/>
      <c r="EO19" s="145"/>
      <c r="EP19" s="145"/>
      <c r="EQ19" s="145"/>
      <c r="ER19" s="145"/>
      <c r="ES19" s="145"/>
      <c r="ET19" s="145"/>
      <c r="EU19" s="145"/>
      <c r="EV19" s="145"/>
      <c r="EW19" s="145"/>
      <c r="EX19" s="145"/>
      <c r="EY19" s="145"/>
      <c r="EZ19" s="145"/>
      <c r="FA19" s="145"/>
      <c r="FB19" s="145"/>
      <c r="FC19" s="145"/>
      <c r="FD19" s="145"/>
      <c r="FE19" s="145"/>
      <c r="FF19" s="145"/>
      <c r="FG19" s="145"/>
      <c r="FH19" s="145"/>
      <c r="FI19" s="145"/>
      <c r="FJ19" s="145"/>
      <c r="FK19" s="145"/>
      <c r="FL19" s="145"/>
      <c r="FM19" s="145"/>
      <c r="FN19" s="145"/>
      <c r="FO19" s="145"/>
      <c r="FP19" s="145"/>
      <c r="FQ19" s="145"/>
      <c r="FR19" s="145"/>
      <c r="FS19" s="145"/>
      <c r="FT19" s="145"/>
      <c r="FU19" s="145"/>
      <c r="FV19" s="145"/>
      <c r="FW19" s="145"/>
      <c r="FX19" s="145"/>
      <c r="FY19" s="145"/>
      <c r="FZ19" s="145"/>
      <c r="GA19" s="145"/>
      <c r="GB19" s="145"/>
      <c r="GC19" s="145"/>
      <c r="GD19" s="145"/>
      <c r="GE19" s="145"/>
      <c r="GF19" s="145"/>
      <c r="GG19" s="145"/>
      <c r="GH19" s="145"/>
      <c r="GI19" s="145"/>
      <c r="GJ19" s="145"/>
      <c r="GK19" s="145"/>
      <c r="GL19" s="145"/>
      <c r="GM19" s="145"/>
      <c r="GN19" s="145"/>
      <c r="GO19" s="145"/>
      <c r="GP19" s="145"/>
      <c r="GQ19" s="145"/>
      <c r="GR19" s="145"/>
      <c r="GS19" s="145"/>
      <c r="GT19" s="145"/>
      <c r="GU19" s="145"/>
      <c r="GV19" s="145"/>
      <c r="GW19" s="145"/>
      <c r="GX19" s="145"/>
      <c r="GY19" s="145"/>
      <c r="GZ19" s="145"/>
      <c r="HA19" s="145"/>
      <c r="HB19" s="145"/>
      <c r="HC19" s="145"/>
      <c r="HD19" s="145"/>
      <c r="HE19" s="145"/>
      <c r="HF19" s="145"/>
      <c r="HG19" s="145"/>
      <c r="HH19" s="145"/>
      <c r="HI19" s="145"/>
      <c r="HJ19" s="145"/>
      <c r="HK19" s="145"/>
      <c r="HL19" s="145"/>
      <c r="HM19" s="145"/>
    </row>
    <row r="20" spans="1:221" ht="12" x14ac:dyDescent="0.2">
      <c r="A20" s="144"/>
      <c r="B20" s="147" t="s">
        <v>128</v>
      </c>
      <c r="C20" s="144">
        <v>2447.8743360854633</v>
      </c>
      <c r="D20" s="144">
        <v>3162.7398897008106</v>
      </c>
      <c r="E20" s="144">
        <v>2931.5839026107351</v>
      </c>
      <c r="F20" s="144">
        <v>3003.4408736183345</v>
      </c>
      <c r="G20" s="144">
        <v>2600.1530376584433</v>
      </c>
      <c r="H20" s="144">
        <v>2827.3607214623526</v>
      </c>
      <c r="I20" s="144">
        <v>2845.2546491578528</v>
      </c>
      <c r="J20" s="144">
        <v>2946.9803382456666</v>
      </c>
      <c r="K20" s="144">
        <v>3237.6945625555118</v>
      </c>
      <c r="L20" s="144">
        <v>3571.734229748407</v>
      </c>
      <c r="M20" s="144">
        <v>4789.7388432289044</v>
      </c>
      <c r="N20" s="144">
        <v>3714.8998854810679</v>
      </c>
      <c r="O20" s="144">
        <v>3780.8761479970967</v>
      </c>
      <c r="P20" s="144">
        <v>3866.3245974635001</v>
      </c>
      <c r="Q20" s="144">
        <v>3991.1365731302872</v>
      </c>
      <c r="R20" s="144">
        <v>3141.7859629850773</v>
      </c>
      <c r="S20" s="144">
        <v>4623.3042871752778</v>
      </c>
      <c r="T20" s="144">
        <v>4355.493040868454</v>
      </c>
      <c r="U20" s="144">
        <v>4481.4659662923204</v>
      </c>
      <c r="V20" s="144">
        <v>4649.4303346196593</v>
      </c>
      <c r="W20" s="144">
        <v>3108.3909304751601</v>
      </c>
      <c r="X20" s="144">
        <v>3321.2212072541752</v>
      </c>
      <c r="Y20" s="144">
        <v>3599.5945717275299</v>
      </c>
      <c r="Z20" s="144">
        <v>3878.9063716908031</v>
      </c>
      <c r="AA20" s="144">
        <v>4422.4978721518746</v>
      </c>
      <c r="AB20" s="144">
        <v>3826.4200629343368</v>
      </c>
      <c r="AC20" s="144">
        <v>5084.8847931085693</v>
      </c>
      <c r="AD20" s="144">
        <v>6109.6455224293313</v>
      </c>
      <c r="AE20" s="144">
        <v>6425.1442750001597</v>
      </c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/>
      <c r="CA20" s="144"/>
      <c r="CB20" s="144"/>
      <c r="CC20" s="144"/>
      <c r="CD20" s="144"/>
      <c r="CE20" s="144"/>
      <c r="CF20" s="144"/>
      <c r="CG20" s="144"/>
      <c r="CH20" s="144"/>
      <c r="CI20" s="144"/>
      <c r="CJ20" s="144"/>
      <c r="CK20" s="144"/>
      <c r="CL20" s="144"/>
      <c r="CM20" s="144"/>
      <c r="CN20" s="144"/>
      <c r="CO20" s="144"/>
      <c r="CP20" s="144"/>
      <c r="CQ20" s="144"/>
      <c r="CR20" s="144"/>
      <c r="CS20" s="144"/>
      <c r="CT20" s="144"/>
      <c r="CU20" s="144"/>
      <c r="CV20" s="144"/>
      <c r="CW20" s="144"/>
      <c r="CX20" s="144"/>
      <c r="CY20" s="144"/>
      <c r="CZ20" s="144"/>
      <c r="DA20" s="144"/>
      <c r="DB20" s="144"/>
      <c r="DC20" s="144"/>
      <c r="DD20" s="144"/>
      <c r="DE20" s="144"/>
      <c r="DF20" s="144"/>
      <c r="DG20" s="144"/>
      <c r="DH20" s="144"/>
      <c r="DI20" s="144"/>
      <c r="DJ20" s="144"/>
      <c r="DK20" s="144"/>
      <c r="DL20" s="144"/>
      <c r="DM20" s="144"/>
      <c r="DN20" s="144"/>
      <c r="DO20" s="144"/>
      <c r="DP20" s="144"/>
      <c r="DQ20" s="144"/>
      <c r="DR20" s="144"/>
      <c r="DS20" s="144"/>
      <c r="DT20" s="144"/>
      <c r="DU20" s="144"/>
      <c r="DV20" s="144"/>
      <c r="DW20" s="144"/>
      <c r="DX20" s="144"/>
      <c r="DY20" s="144"/>
      <c r="DZ20" s="144"/>
      <c r="EA20" s="144"/>
      <c r="EB20" s="144"/>
      <c r="EC20" s="144"/>
      <c r="ED20" s="144"/>
      <c r="EE20" s="144"/>
      <c r="EF20" s="144"/>
      <c r="EG20" s="144"/>
      <c r="EH20" s="144"/>
      <c r="EI20" s="144"/>
      <c r="EJ20" s="144"/>
      <c r="EK20" s="144"/>
      <c r="EL20" s="144"/>
      <c r="EM20" s="144"/>
      <c r="EN20" s="144"/>
      <c r="EO20" s="144"/>
      <c r="EP20" s="144"/>
      <c r="EQ20" s="144"/>
      <c r="ER20" s="144"/>
      <c r="ES20" s="144"/>
      <c r="ET20" s="144"/>
      <c r="EU20" s="144"/>
      <c r="EV20" s="144"/>
      <c r="EW20" s="144"/>
      <c r="EX20" s="144"/>
      <c r="EY20" s="144"/>
      <c r="EZ20" s="144"/>
      <c r="FA20" s="144"/>
      <c r="FB20" s="144"/>
      <c r="FC20" s="144"/>
      <c r="FD20" s="144"/>
      <c r="FE20" s="144"/>
      <c r="FF20" s="144"/>
      <c r="FG20" s="144"/>
      <c r="FH20" s="144"/>
      <c r="FI20" s="144"/>
      <c r="FJ20" s="144"/>
      <c r="FK20" s="144"/>
      <c r="FL20" s="144"/>
      <c r="FM20" s="144"/>
      <c r="FN20" s="144"/>
      <c r="FO20" s="144"/>
      <c r="FP20" s="144"/>
      <c r="FQ20" s="144"/>
      <c r="FR20" s="144"/>
      <c r="FS20" s="144"/>
      <c r="FT20" s="144"/>
      <c r="FU20" s="144"/>
      <c r="FV20" s="144"/>
      <c r="FW20" s="144"/>
      <c r="FX20" s="144"/>
      <c r="FY20" s="144"/>
      <c r="FZ20" s="144"/>
      <c r="GA20" s="144"/>
      <c r="GB20" s="144"/>
      <c r="GC20" s="144"/>
      <c r="GD20" s="144"/>
      <c r="GE20" s="144"/>
      <c r="GF20" s="144"/>
      <c r="GG20" s="144"/>
      <c r="GH20" s="144"/>
      <c r="GI20" s="144"/>
      <c r="GJ20" s="144"/>
      <c r="GK20" s="144"/>
      <c r="GL20" s="144"/>
      <c r="GM20" s="144"/>
      <c r="GN20" s="144"/>
      <c r="GO20" s="144"/>
      <c r="GP20" s="144"/>
      <c r="GQ20" s="144"/>
      <c r="GR20" s="144"/>
      <c r="GS20" s="144"/>
      <c r="GT20" s="144"/>
      <c r="GU20" s="144"/>
      <c r="GV20" s="144"/>
      <c r="GW20" s="144"/>
      <c r="GX20" s="144"/>
      <c r="GY20" s="144"/>
      <c r="GZ20" s="144"/>
      <c r="HA20" s="144"/>
      <c r="HB20" s="144"/>
      <c r="HC20" s="144"/>
      <c r="HD20" s="144"/>
      <c r="HE20" s="144"/>
      <c r="HF20" s="144"/>
      <c r="HG20" s="144"/>
      <c r="HH20" s="144"/>
      <c r="HI20" s="144"/>
      <c r="HJ20" s="144"/>
      <c r="HK20" s="144"/>
      <c r="HL20" s="144"/>
      <c r="HM20" s="144"/>
    </row>
    <row r="21" spans="1:221" ht="12" x14ac:dyDescent="0.2">
      <c r="A21" s="144"/>
      <c r="B21" s="147" t="s">
        <v>129</v>
      </c>
      <c r="C21" s="144">
        <v>1547.7410448151938</v>
      </c>
      <c r="D21" s="144">
        <v>1551.0203256488005</v>
      </c>
      <c r="E21" s="144">
        <v>1759.1625925746266</v>
      </c>
      <c r="F21" s="144">
        <v>1678.4505612424282</v>
      </c>
      <c r="G21" s="144">
        <v>1686.1054702810911</v>
      </c>
      <c r="H21" s="144">
        <v>1830.8116636703298</v>
      </c>
      <c r="I21" s="144">
        <v>1695.9200880436899</v>
      </c>
      <c r="J21" s="144">
        <v>1742.2716312607238</v>
      </c>
      <c r="K21" s="144">
        <v>1941.8197674412638</v>
      </c>
      <c r="L21" s="144">
        <v>1838.5572287320872</v>
      </c>
      <c r="M21" s="144">
        <v>1719.9424575913301</v>
      </c>
      <c r="N21" s="144">
        <v>1767.4642852015065</v>
      </c>
      <c r="O21" s="144">
        <v>2153.0516518959457</v>
      </c>
      <c r="P21" s="144">
        <v>2148.1858045105396</v>
      </c>
      <c r="Q21" s="144">
        <v>1902.5181673268648</v>
      </c>
      <c r="R21" s="144">
        <v>532.63890399330239</v>
      </c>
      <c r="S21" s="144">
        <v>988.49043286756194</v>
      </c>
      <c r="T21" s="144">
        <v>1215.9502573658983</v>
      </c>
      <c r="U21" s="144">
        <v>1519.8825591640359</v>
      </c>
      <c r="V21" s="144">
        <v>1545.8368539108208</v>
      </c>
      <c r="W21" s="144">
        <v>1404.0988879622107</v>
      </c>
      <c r="X21" s="144">
        <v>1369.5587466590573</v>
      </c>
      <c r="Y21" s="144">
        <v>1442.8455662115712</v>
      </c>
      <c r="Z21" s="144">
        <v>1415.0339098985735</v>
      </c>
      <c r="AA21" s="144">
        <v>1314.5743883761049</v>
      </c>
      <c r="AB21" s="144">
        <v>1356.1713094383579</v>
      </c>
      <c r="AC21" s="144">
        <v>1265.4107144562613</v>
      </c>
      <c r="AD21" s="144">
        <v>1351.7653220617217</v>
      </c>
      <c r="AE21" s="144">
        <v>1348.1138926288681</v>
      </c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44"/>
      <c r="CG21" s="144"/>
      <c r="CH21" s="144"/>
      <c r="CI21" s="144"/>
      <c r="CJ21" s="144"/>
      <c r="CK21" s="144"/>
      <c r="CL21" s="144"/>
      <c r="CM21" s="144"/>
      <c r="CN21" s="144"/>
      <c r="CO21" s="144"/>
      <c r="CP21" s="144"/>
      <c r="CQ21" s="144"/>
      <c r="CR21" s="144"/>
      <c r="CS21" s="144"/>
      <c r="CT21" s="144"/>
      <c r="CU21" s="144"/>
      <c r="CV21" s="144"/>
      <c r="CW21" s="144"/>
      <c r="CX21" s="144"/>
      <c r="CY21" s="144"/>
      <c r="CZ21" s="144"/>
      <c r="DA21" s="144"/>
      <c r="DB21" s="144"/>
      <c r="DC21" s="144"/>
      <c r="DD21" s="144"/>
      <c r="DE21" s="144"/>
      <c r="DF21" s="144"/>
      <c r="DG21" s="144"/>
      <c r="DH21" s="144"/>
      <c r="DI21" s="144"/>
      <c r="DJ21" s="144"/>
      <c r="DK21" s="144"/>
      <c r="DL21" s="144"/>
      <c r="DM21" s="144"/>
      <c r="DN21" s="144"/>
      <c r="DO21" s="144"/>
      <c r="DP21" s="144"/>
      <c r="DQ21" s="144"/>
      <c r="DR21" s="144"/>
      <c r="DS21" s="144"/>
      <c r="DT21" s="144"/>
      <c r="DU21" s="144"/>
      <c r="DV21" s="144"/>
      <c r="DW21" s="144"/>
      <c r="DX21" s="144"/>
      <c r="DY21" s="144"/>
      <c r="DZ21" s="144"/>
      <c r="EA21" s="144"/>
      <c r="EB21" s="144"/>
      <c r="EC21" s="144"/>
      <c r="ED21" s="144"/>
      <c r="EE21" s="144"/>
      <c r="EF21" s="144"/>
      <c r="EG21" s="144"/>
      <c r="EH21" s="144"/>
      <c r="EI21" s="144"/>
      <c r="EJ21" s="144"/>
      <c r="EK21" s="144"/>
      <c r="EL21" s="144"/>
      <c r="EM21" s="144"/>
      <c r="EN21" s="144"/>
      <c r="EO21" s="144"/>
      <c r="EP21" s="144"/>
      <c r="EQ21" s="144"/>
      <c r="ER21" s="144"/>
      <c r="ES21" s="144"/>
      <c r="ET21" s="144"/>
      <c r="EU21" s="144"/>
      <c r="EV21" s="144"/>
      <c r="EW21" s="144"/>
      <c r="EX21" s="144"/>
      <c r="EY21" s="144"/>
      <c r="EZ21" s="144"/>
      <c r="FA21" s="144"/>
      <c r="FB21" s="144"/>
      <c r="FC21" s="144"/>
      <c r="FD21" s="144"/>
      <c r="FE21" s="144"/>
      <c r="FF21" s="144"/>
      <c r="FG21" s="144"/>
      <c r="FH21" s="144"/>
      <c r="FI21" s="144"/>
      <c r="FJ21" s="144"/>
      <c r="FK21" s="144"/>
      <c r="FL21" s="144"/>
      <c r="FM21" s="144"/>
      <c r="FN21" s="144"/>
      <c r="FO21" s="144"/>
      <c r="FP21" s="144"/>
      <c r="FQ21" s="144"/>
      <c r="FR21" s="144"/>
      <c r="FS21" s="144"/>
      <c r="FT21" s="144"/>
      <c r="FU21" s="144"/>
      <c r="FV21" s="144"/>
      <c r="FW21" s="144"/>
      <c r="FX21" s="144"/>
      <c r="FY21" s="144"/>
      <c r="FZ21" s="144"/>
      <c r="GA21" s="144"/>
      <c r="GB21" s="144"/>
      <c r="GC21" s="144"/>
      <c r="GD21" s="144"/>
      <c r="GE21" s="144"/>
      <c r="GF21" s="144"/>
      <c r="GG21" s="144"/>
      <c r="GH21" s="144"/>
      <c r="GI21" s="144"/>
      <c r="GJ21" s="144"/>
      <c r="GK21" s="144"/>
      <c r="GL21" s="144"/>
      <c r="GM21" s="144"/>
      <c r="GN21" s="144"/>
      <c r="GO21" s="144"/>
      <c r="GP21" s="144"/>
      <c r="GQ21" s="144"/>
      <c r="GR21" s="144"/>
      <c r="GS21" s="144"/>
      <c r="GT21" s="144"/>
      <c r="GU21" s="144"/>
      <c r="GV21" s="144"/>
      <c r="GW21" s="144"/>
      <c r="GX21" s="144"/>
      <c r="GY21" s="144"/>
      <c r="GZ21" s="144"/>
      <c r="HA21" s="144"/>
      <c r="HB21" s="144"/>
      <c r="HC21" s="144"/>
      <c r="HD21" s="144"/>
      <c r="HE21" s="144"/>
      <c r="HF21" s="144"/>
      <c r="HG21" s="144"/>
      <c r="HH21" s="144"/>
      <c r="HI21" s="144"/>
      <c r="HJ21" s="144"/>
      <c r="HK21" s="144"/>
      <c r="HL21" s="144"/>
      <c r="HM21" s="144"/>
    </row>
    <row r="22" spans="1:221" ht="12" x14ac:dyDescent="0.2">
      <c r="A22" s="145"/>
      <c r="B22" s="149" t="s">
        <v>130</v>
      </c>
      <c r="C22" s="108">
        <v>5174.5166984129328</v>
      </c>
      <c r="D22" s="108">
        <v>5187.8927811319272</v>
      </c>
      <c r="E22" s="108">
        <v>5366.9753773002503</v>
      </c>
      <c r="F22" s="108">
        <v>6212.1041450725579</v>
      </c>
      <c r="G22" s="108">
        <v>6004.6956874960279</v>
      </c>
      <c r="H22" s="108">
        <v>6473.3930652900817</v>
      </c>
      <c r="I22" s="108">
        <v>6516.3046934964714</v>
      </c>
      <c r="J22" s="108">
        <v>7017.4005121512537</v>
      </c>
      <c r="K22" s="108">
        <v>7122.1811916087636</v>
      </c>
      <c r="L22" s="108">
        <v>7541.477015909928</v>
      </c>
      <c r="M22" s="108">
        <v>7746.5644728056614</v>
      </c>
      <c r="N22" s="108">
        <v>7011.1467340275276</v>
      </c>
      <c r="O22" s="108">
        <v>7383.9927351488504</v>
      </c>
      <c r="P22" s="108">
        <v>7509.7190808743308</v>
      </c>
      <c r="Q22" s="108">
        <v>8692.6549275200505</v>
      </c>
      <c r="R22" s="108">
        <v>6612.7030778185981</v>
      </c>
      <c r="S22" s="108">
        <v>8718.7982468927021</v>
      </c>
      <c r="T22" s="108">
        <v>9846.6112293695078</v>
      </c>
      <c r="U22" s="108">
        <v>8770.0238585764437</v>
      </c>
      <c r="V22" s="108">
        <v>11209.826781136224</v>
      </c>
      <c r="W22" s="108">
        <v>7820.3203876064117</v>
      </c>
      <c r="X22" s="108">
        <v>8914.7561645448932</v>
      </c>
      <c r="Y22" s="108">
        <v>9679.0849508726733</v>
      </c>
      <c r="Z22" s="108">
        <v>10259.85851422889</v>
      </c>
      <c r="AA22" s="108">
        <v>10779.234592092653</v>
      </c>
      <c r="AB22" s="108">
        <v>10136.104487522893</v>
      </c>
      <c r="AC22" s="108">
        <v>11115.044420098478</v>
      </c>
      <c r="AD22" s="108">
        <v>12025.653807782694</v>
      </c>
      <c r="AE22" s="108">
        <v>12286.832764620565</v>
      </c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  <c r="EI22" s="145"/>
      <c r="EJ22" s="145"/>
      <c r="EK22" s="145"/>
      <c r="EL22" s="145"/>
      <c r="EM22" s="145"/>
      <c r="EN22" s="145"/>
      <c r="EO22" s="145"/>
      <c r="EP22" s="145"/>
      <c r="EQ22" s="145"/>
      <c r="ER22" s="145"/>
      <c r="ES22" s="145"/>
      <c r="ET22" s="145"/>
      <c r="EU22" s="145"/>
      <c r="EV22" s="145"/>
      <c r="EW22" s="145"/>
      <c r="EX22" s="145"/>
      <c r="EY22" s="145"/>
      <c r="EZ22" s="145"/>
      <c r="FA22" s="145"/>
      <c r="FB22" s="145"/>
      <c r="FC22" s="145"/>
      <c r="FD22" s="145"/>
      <c r="FE22" s="145"/>
      <c r="FF22" s="145"/>
      <c r="FG22" s="145"/>
      <c r="FH22" s="145"/>
      <c r="FI22" s="145"/>
      <c r="FJ22" s="145"/>
      <c r="FK22" s="145"/>
      <c r="FL22" s="145"/>
      <c r="FM22" s="145"/>
      <c r="FN22" s="145"/>
      <c r="FO22" s="145"/>
      <c r="FP22" s="145"/>
      <c r="FQ22" s="145"/>
      <c r="FR22" s="145"/>
      <c r="FS22" s="145"/>
      <c r="FT22" s="145"/>
      <c r="FU22" s="145"/>
      <c r="FV22" s="145"/>
      <c r="FW22" s="145"/>
      <c r="FX22" s="145"/>
      <c r="FY22" s="145"/>
      <c r="FZ22" s="145"/>
      <c r="GA22" s="145"/>
      <c r="GB22" s="145"/>
      <c r="GC22" s="145"/>
      <c r="GD22" s="145"/>
      <c r="GE22" s="145"/>
      <c r="GF22" s="145"/>
      <c r="GG22" s="145"/>
      <c r="GH22" s="145"/>
      <c r="GI22" s="145"/>
      <c r="GJ22" s="145"/>
      <c r="GK22" s="145"/>
      <c r="GL22" s="145"/>
      <c r="GM22" s="145"/>
      <c r="GN22" s="145"/>
      <c r="GO22" s="145"/>
      <c r="GP22" s="145"/>
      <c r="GQ22" s="145"/>
      <c r="GR22" s="145"/>
      <c r="GS22" s="145"/>
      <c r="GT22" s="145"/>
      <c r="GU22" s="145"/>
      <c r="GV22" s="145"/>
      <c r="GW22" s="145"/>
      <c r="GX22" s="145"/>
      <c r="GY22" s="145"/>
      <c r="GZ22" s="145"/>
      <c r="HA22" s="145"/>
      <c r="HB22" s="145"/>
      <c r="HC22" s="145"/>
      <c r="HD22" s="145"/>
      <c r="HE22" s="145"/>
      <c r="HF22" s="145"/>
      <c r="HG22" s="145"/>
      <c r="HH22" s="145"/>
      <c r="HI22" s="145"/>
      <c r="HJ22" s="145"/>
      <c r="HK22" s="145"/>
      <c r="HL22" s="145"/>
      <c r="HM22" s="145"/>
    </row>
    <row r="23" spans="1:221" ht="12" x14ac:dyDescent="0.2">
      <c r="A23" s="144"/>
      <c r="B23" s="147" t="s">
        <v>128</v>
      </c>
      <c r="C23" s="144">
        <v>3417.1296717312134</v>
      </c>
      <c r="D23" s="144">
        <v>3358.6458483129177</v>
      </c>
      <c r="E23" s="144">
        <v>3574.8290826960697</v>
      </c>
      <c r="F23" s="144">
        <v>4186.8013321889903</v>
      </c>
      <c r="G23" s="144">
        <v>4036.8416246491138</v>
      </c>
      <c r="H23" s="144">
        <v>4308.6875043037071</v>
      </c>
      <c r="I23" s="144">
        <v>4510.7800357758542</v>
      </c>
      <c r="J23" s="144">
        <v>4833.0017913680749</v>
      </c>
      <c r="K23" s="144">
        <v>4564.5888109583466</v>
      </c>
      <c r="L23" s="144">
        <v>4890.2727542289385</v>
      </c>
      <c r="M23" s="144">
        <v>5055.3323808010236</v>
      </c>
      <c r="N23" s="144">
        <v>4652.4979086415278</v>
      </c>
      <c r="O23" s="144">
        <v>4802.3936835698096</v>
      </c>
      <c r="P23" s="144">
        <v>5022.3577780239866</v>
      </c>
      <c r="Q23" s="144">
        <v>5270.128382000581</v>
      </c>
      <c r="R23" s="144">
        <v>4475.097425017263</v>
      </c>
      <c r="S23" s="144">
        <v>6035.5554431574064</v>
      </c>
      <c r="T23" s="144">
        <v>6521.7055184429837</v>
      </c>
      <c r="U23" s="144">
        <v>5861.6307565641628</v>
      </c>
      <c r="V23" s="144">
        <v>7993.1745601527655</v>
      </c>
      <c r="W23" s="144">
        <v>4961.2764682122279</v>
      </c>
      <c r="X23" s="144">
        <v>6076.726465677667</v>
      </c>
      <c r="Y23" s="144">
        <v>6638.3692194729538</v>
      </c>
      <c r="Z23" s="144">
        <v>7148.6685117305824</v>
      </c>
      <c r="AA23" s="144">
        <v>7420.7732076549601</v>
      </c>
      <c r="AB23" s="144">
        <v>7089.1242158777613</v>
      </c>
      <c r="AC23" s="144">
        <v>7898.9594494934499</v>
      </c>
      <c r="AD23" s="144">
        <v>8824.5766985143782</v>
      </c>
      <c r="AE23" s="144">
        <v>8967.3678519525947</v>
      </c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  <c r="CU23" s="144"/>
      <c r="CV23" s="144"/>
      <c r="CW23" s="144"/>
      <c r="CX23" s="144"/>
      <c r="CY23" s="144"/>
      <c r="CZ23" s="144"/>
      <c r="DA23" s="144"/>
      <c r="DB23" s="144"/>
      <c r="DC23" s="144"/>
      <c r="DD23" s="144"/>
      <c r="DE23" s="144"/>
      <c r="DF23" s="144"/>
      <c r="DG23" s="144"/>
      <c r="DH23" s="144"/>
      <c r="DI23" s="144"/>
      <c r="DJ23" s="144"/>
      <c r="DK23" s="144"/>
      <c r="DL23" s="144"/>
      <c r="DM23" s="144"/>
      <c r="DN23" s="144"/>
      <c r="DO23" s="144"/>
      <c r="DP23" s="144"/>
      <c r="DQ23" s="144"/>
      <c r="DR23" s="144"/>
      <c r="DS23" s="144"/>
      <c r="DT23" s="144"/>
      <c r="DU23" s="144"/>
      <c r="DV23" s="144"/>
      <c r="DW23" s="144"/>
      <c r="DX23" s="144"/>
      <c r="DY23" s="144"/>
      <c r="DZ23" s="144"/>
      <c r="EA23" s="144"/>
      <c r="EB23" s="144"/>
      <c r="EC23" s="144"/>
      <c r="ED23" s="144"/>
      <c r="EE23" s="144"/>
      <c r="EF23" s="144"/>
      <c r="EG23" s="144"/>
      <c r="EH23" s="144"/>
      <c r="EI23" s="144"/>
      <c r="EJ23" s="144"/>
      <c r="EK23" s="144"/>
      <c r="EL23" s="144"/>
      <c r="EM23" s="144"/>
      <c r="EN23" s="144"/>
      <c r="EO23" s="144"/>
      <c r="EP23" s="144"/>
      <c r="EQ23" s="144"/>
      <c r="ER23" s="144"/>
      <c r="ES23" s="144"/>
      <c r="ET23" s="144"/>
      <c r="EU23" s="144"/>
      <c r="EV23" s="144"/>
      <c r="EW23" s="144"/>
      <c r="EX23" s="144"/>
      <c r="EY23" s="144"/>
      <c r="EZ23" s="144"/>
      <c r="FA23" s="144"/>
      <c r="FB23" s="144"/>
      <c r="FC23" s="144"/>
      <c r="FD23" s="144"/>
      <c r="FE23" s="144"/>
      <c r="FF23" s="144"/>
      <c r="FG23" s="144"/>
      <c r="FH23" s="144"/>
      <c r="FI23" s="144"/>
      <c r="FJ23" s="144"/>
      <c r="FK23" s="144"/>
      <c r="FL23" s="144"/>
      <c r="FM23" s="144"/>
      <c r="FN23" s="144"/>
      <c r="FO23" s="144"/>
      <c r="FP23" s="144"/>
      <c r="FQ23" s="144"/>
      <c r="FR23" s="144"/>
      <c r="FS23" s="144"/>
      <c r="FT23" s="144"/>
      <c r="FU23" s="144"/>
      <c r="FV23" s="144"/>
      <c r="FW23" s="144"/>
      <c r="FX23" s="144"/>
      <c r="FY23" s="144"/>
      <c r="FZ23" s="144"/>
      <c r="GA23" s="144"/>
      <c r="GB23" s="144"/>
      <c r="GC23" s="144"/>
      <c r="GD23" s="144"/>
      <c r="GE23" s="144"/>
      <c r="GF23" s="144"/>
      <c r="GG23" s="144"/>
      <c r="GH23" s="144"/>
      <c r="GI23" s="144"/>
      <c r="GJ23" s="144"/>
      <c r="GK23" s="144"/>
      <c r="GL23" s="144"/>
      <c r="GM23" s="144"/>
      <c r="GN23" s="144"/>
      <c r="GO23" s="144"/>
      <c r="GP23" s="144"/>
      <c r="GQ23" s="144"/>
      <c r="GR23" s="144"/>
      <c r="GS23" s="144"/>
      <c r="GT23" s="144"/>
      <c r="GU23" s="144"/>
      <c r="GV23" s="144"/>
      <c r="GW23" s="144"/>
      <c r="GX23" s="144"/>
      <c r="GY23" s="144"/>
      <c r="GZ23" s="144"/>
      <c r="HA23" s="144"/>
      <c r="HB23" s="144"/>
      <c r="HC23" s="144"/>
      <c r="HD23" s="144"/>
      <c r="HE23" s="144"/>
      <c r="HF23" s="144"/>
      <c r="HG23" s="144"/>
      <c r="HH23" s="144"/>
      <c r="HI23" s="144"/>
      <c r="HJ23" s="144"/>
      <c r="HK23" s="144"/>
      <c r="HL23" s="144"/>
      <c r="HM23" s="144"/>
    </row>
    <row r="24" spans="1:221" ht="12" x14ac:dyDescent="0.2">
      <c r="A24" s="144"/>
      <c r="B24" s="147" t="s">
        <v>129</v>
      </c>
      <c r="C24" s="144">
        <v>1757.3870266817196</v>
      </c>
      <c r="D24" s="144">
        <v>1829.2469328190093</v>
      </c>
      <c r="E24" s="144">
        <v>1792.1462946041809</v>
      </c>
      <c r="F24" s="144">
        <v>2025.3028128835676</v>
      </c>
      <c r="G24" s="144">
        <v>1967.8540628469143</v>
      </c>
      <c r="H24" s="144">
        <v>2164.7055609863742</v>
      </c>
      <c r="I24" s="144">
        <v>2005.5246577206174</v>
      </c>
      <c r="J24" s="144">
        <v>2184.3987207831788</v>
      </c>
      <c r="K24" s="144">
        <v>2557.592380650417</v>
      </c>
      <c r="L24" s="144">
        <v>2651.204261680989</v>
      </c>
      <c r="M24" s="144">
        <v>2691.2320920046377</v>
      </c>
      <c r="N24" s="144">
        <v>2358.6488253859998</v>
      </c>
      <c r="O24" s="144">
        <v>2581.5990515790409</v>
      </c>
      <c r="P24" s="144">
        <v>2487.3613028503437</v>
      </c>
      <c r="Q24" s="144">
        <v>3422.5265455194699</v>
      </c>
      <c r="R24" s="144">
        <v>2137.6056528013346</v>
      </c>
      <c r="S24" s="144">
        <v>2683.2428037352961</v>
      </c>
      <c r="T24" s="144">
        <v>3324.905710926525</v>
      </c>
      <c r="U24" s="144">
        <v>2908.3931020122809</v>
      </c>
      <c r="V24" s="144">
        <v>3216.6522209834584</v>
      </c>
      <c r="W24" s="144">
        <v>2859.0439193941838</v>
      </c>
      <c r="X24" s="144">
        <v>2838.0296988672262</v>
      </c>
      <c r="Y24" s="144">
        <v>3040.7157313997195</v>
      </c>
      <c r="Z24" s="144">
        <v>3111.1900024983074</v>
      </c>
      <c r="AA24" s="144">
        <v>3358.4613844376922</v>
      </c>
      <c r="AB24" s="144">
        <v>3046.9802716451313</v>
      </c>
      <c r="AC24" s="144">
        <v>3216.084970605029</v>
      </c>
      <c r="AD24" s="144">
        <v>3201.0771092683153</v>
      </c>
      <c r="AE24" s="144">
        <v>3319.464912667971</v>
      </c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4"/>
      <c r="CU24" s="144"/>
      <c r="CV24" s="144"/>
      <c r="CW24" s="144"/>
      <c r="CX24" s="144"/>
      <c r="CY24" s="144"/>
      <c r="CZ24" s="144"/>
      <c r="DA24" s="144"/>
      <c r="DB24" s="144"/>
      <c r="DC24" s="144"/>
      <c r="DD24" s="144"/>
      <c r="DE24" s="144"/>
      <c r="DF24" s="144"/>
      <c r="DG24" s="144"/>
      <c r="DH24" s="144"/>
      <c r="DI24" s="144"/>
      <c r="DJ24" s="144"/>
      <c r="DK24" s="144"/>
      <c r="DL24" s="144"/>
      <c r="DM24" s="144"/>
      <c r="DN24" s="144"/>
      <c r="DO24" s="144"/>
      <c r="DP24" s="144"/>
      <c r="DQ24" s="144"/>
      <c r="DR24" s="144"/>
      <c r="DS24" s="144"/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  <c r="ED24" s="144"/>
      <c r="EE24" s="144"/>
      <c r="EF24" s="144"/>
      <c r="EG24" s="144"/>
      <c r="EH24" s="144"/>
      <c r="EI24" s="144"/>
      <c r="EJ24" s="144"/>
      <c r="EK24" s="144"/>
      <c r="EL24" s="144"/>
      <c r="EM24" s="144"/>
      <c r="EN24" s="144"/>
      <c r="EO24" s="144"/>
      <c r="EP24" s="144"/>
      <c r="EQ24" s="144"/>
      <c r="ER24" s="144"/>
      <c r="ES24" s="144"/>
      <c r="ET24" s="144"/>
      <c r="EU24" s="144"/>
      <c r="EV24" s="144"/>
      <c r="EW24" s="144"/>
      <c r="EX24" s="144"/>
      <c r="EY24" s="144"/>
      <c r="EZ24" s="144"/>
      <c r="FA24" s="144"/>
      <c r="FB24" s="144"/>
      <c r="FC24" s="144"/>
      <c r="FD24" s="144"/>
      <c r="FE24" s="144"/>
      <c r="FF24" s="144"/>
      <c r="FG24" s="144"/>
      <c r="FH24" s="144"/>
      <c r="FI24" s="144"/>
      <c r="FJ24" s="144"/>
      <c r="FK24" s="144"/>
      <c r="FL24" s="144"/>
      <c r="FM24" s="144"/>
      <c r="FN24" s="144"/>
      <c r="FO24" s="144"/>
      <c r="FP24" s="144"/>
      <c r="FQ24" s="144"/>
      <c r="FR24" s="144"/>
      <c r="FS24" s="144"/>
      <c r="FT24" s="144"/>
      <c r="FU24" s="144"/>
      <c r="FV24" s="144"/>
      <c r="FW24" s="144"/>
      <c r="FX24" s="144"/>
      <c r="FY24" s="144"/>
      <c r="FZ24" s="144"/>
      <c r="GA24" s="144"/>
      <c r="GB24" s="144"/>
      <c r="GC24" s="144"/>
      <c r="GD24" s="144"/>
      <c r="GE24" s="144"/>
      <c r="GF24" s="144"/>
      <c r="GG24" s="144"/>
      <c r="GH24" s="144"/>
      <c r="GI24" s="144"/>
      <c r="GJ24" s="144"/>
      <c r="GK24" s="144"/>
      <c r="GL24" s="144"/>
      <c r="GM24" s="144"/>
      <c r="GN24" s="144"/>
      <c r="GO24" s="144"/>
      <c r="GP24" s="144"/>
      <c r="GQ24" s="144"/>
      <c r="GR24" s="144"/>
      <c r="GS24" s="144"/>
      <c r="GT24" s="144"/>
      <c r="GU24" s="144"/>
      <c r="GV24" s="144"/>
      <c r="GW24" s="144"/>
      <c r="GX24" s="144"/>
      <c r="GY24" s="144"/>
      <c r="GZ24" s="144"/>
      <c r="HA24" s="144"/>
      <c r="HB24" s="144"/>
      <c r="HC24" s="144"/>
      <c r="HD24" s="144"/>
      <c r="HE24" s="144"/>
      <c r="HF24" s="144"/>
      <c r="HG24" s="144"/>
      <c r="HH24" s="144"/>
      <c r="HI24" s="144"/>
      <c r="HJ24" s="144"/>
      <c r="HK24" s="144"/>
      <c r="HL24" s="144"/>
      <c r="HM24" s="144"/>
    </row>
    <row r="25" spans="1:221" ht="12" x14ac:dyDescent="0.2">
      <c r="A25" s="150"/>
      <c r="B25" s="149" t="s">
        <v>131</v>
      </c>
      <c r="C25" s="112">
        <v>800.14562625984036</v>
      </c>
      <c r="D25" s="112">
        <v>-771.15374200869701</v>
      </c>
      <c r="E25" s="112">
        <v>-130.247264657497</v>
      </c>
      <c r="F25" s="112">
        <v>150.74944033097199</v>
      </c>
      <c r="G25" s="112">
        <v>534.40362180869488</v>
      </c>
      <c r="H25" s="112">
        <v>-94.939304271698347</v>
      </c>
      <c r="I25" s="112">
        <v>1897.3083367329673</v>
      </c>
      <c r="J25" s="112">
        <v>-933.55554123395996</v>
      </c>
      <c r="K25" s="112">
        <v>246.76956390262058</v>
      </c>
      <c r="L25" s="112">
        <v>649.59787127598975</v>
      </c>
      <c r="M25" s="112">
        <v>-153.13762815196242</v>
      </c>
      <c r="N25" s="112">
        <v>-993.37508742425416</v>
      </c>
      <c r="O25" s="112">
        <v>-342.13858335294208</v>
      </c>
      <c r="P25" s="112">
        <v>216.20873399927223</v>
      </c>
      <c r="Q25" s="112">
        <v>522.5860823339026</v>
      </c>
      <c r="R25" s="112">
        <v>1270.6716732742425</v>
      </c>
      <c r="S25" s="112">
        <v>2466.3865062521872</v>
      </c>
      <c r="T25" s="112">
        <v>2198.8547481830392</v>
      </c>
      <c r="U25" s="112">
        <v>-1074.1604589857088</v>
      </c>
      <c r="V25" s="112">
        <v>2028.637754198644</v>
      </c>
      <c r="W25" s="112">
        <v>1616.6018923763986</v>
      </c>
      <c r="X25" s="112">
        <v>2745.3916787656854</v>
      </c>
      <c r="Y25" s="112">
        <v>1557.9409696873045</v>
      </c>
      <c r="Z25" s="112">
        <v>2775.8182096490054</v>
      </c>
      <c r="AA25" s="112">
        <v>3204.8364899171502</v>
      </c>
      <c r="AB25" s="112">
        <v>2844.2571630234743</v>
      </c>
      <c r="AC25" s="112">
        <v>1951.6678094933159</v>
      </c>
      <c r="AD25" s="112">
        <v>3252.9872689542826</v>
      </c>
      <c r="AE25" s="112">
        <v>188.55096241505817</v>
      </c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0"/>
      <c r="DY25" s="150"/>
      <c r="DZ25" s="150"/>
      <c r="EA25" s="150"/>
      <c r="EB25" s="150"/>
      <c r="EC25" s="150"/>
      <c r="ED25" s="150"/>
      <c r="EE25" s="150"/>
      <c r="EF25" s="150"/>
      <c r="EG25" s="150"/>
      <c r="EH25" s="150"/>
      <c r="EI25" s="150"/>
      <c r="EJ25" s="150"/>
      <c r="EK25" s="150"/>
      <c r="EL25" s="150"/>
      <c r="EM25" s="150"/>
      <c r="EN25" s="150"/>
      <c r="EO25" s="150"/>
      <c r="EP25" s="150"/>
      <c r="EQ25" s="150"/>
      <c r="ER25" s="150"/>
      <c r="ES25" s="150"/>
      <c r="ET25" s="150"/>
      <c r="EU25" s="150"/>
      <c r="EV25" s="150"/>
      <c r="EW25" s="150"/>
      <c r="EX25" s="150"/>
      <c r="EY25" s="150"/>
      <c r="EZ25" s="150"/>
      <c r="FA25" s="150"/>
      <c r="FB25" s="150"/>
      <c r="FC25" s="150"/>
      <c r="FD25" s="150"/>
      <c r="FE25" s="150"/>
      <c r="FF25" s="150"/>
      <c r="FG25" s="15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50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</row>
    <row r="26" spans="1:221" ht="12" x14ac:dyDescent="0.2">
      <c r="A26" s="144"/>
      <c r="B26" s="146" t="s">
        <v>132</v>
      </c>
      <c r="C26" s="108">
        <v>25697.268555482711</v>
      </c>
      <c r="D26" s="108">
        <v>26825.177050425176</v>
      </c>
      <c r="E26" s="108">
        <v>28007.926536564752</v>
      </c>
      <c r="F26" s="108">
        <v>28133.769026683854</v>
      </c>
      <c r="G26" s="108">
        <v>29085.479183161817</v>
      </c>
      <c r="H26" s="108">
        <v>28643.930404956503</v>
      </c>
      <c r="I26" s="108">
        <v>30937.052694852617</v>
      </c>
      <c r="J26" s="108">
        <v>31950.540023933354</v>
      </c>
      <c r="K26" s="108">
        <v>31874.36100629461</v>
      </c>
      <c r="L26" s="108">
        <v>32395.845440713314</v>
      </c>
      <c r="M26" s="108">
        <v>33848.629869803459</v>
      </c>
      <c r="N26" s="108">
        <v>34318.027247397898</v>
      </c>
      <c r="O26" s="108">
        <v>35428.850492466598</v>
      </c>
      <c r="P26" s="108">
        <v>36664.322231157552</v>
      </c>
      <c r="Q26" s="108">
        <v>35268.613348620311</v>
      </c>
      <c r="R26" s="108">
        <v>32416.314232627032</v>
      </c>
      <c r="S26" s="108">
        <v>36163.583777154636</v>
      </c>
      <c r="T26" s="108">
        <v>37146.442653966493</v>
      </c>
      <c r="U26" s="108">
        <v>36649.549712102198</v>
      </c>
      <c r="V26" s="108">
        <v>38039.4998756692</v>
      </c>
      <c r="W26" s="108">
        <v>38161.020143664573</v>
      </c>
      <c r="X26" s="108">
        <v>39938.974749941888</v>
      </c>
      <c r="Y26" s="108">
        <v>40933.036106687825</v>
      </c>
      <c r="Z26" s="108">
        <v>43388.631239599323</v>
      </c>
      <c r="AA26" s="108">
        <v>45333.54796151381</v>
      </c>
      <c r="AB26" s="108">
        <v>45125.253025257975</v>
      </c>
      <c r="AC26" s="108">
        <v>44653.477890464783</v>
      </c>
      <c r="AD26" s="108">
        <v>49191.956788931093</v>
      </c>
      <c r="AE26" s="108">
        <v>47595.032843584479</v>
      </c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  <c r="DF26" s="144"/>
      <c r="DG26" s="144"/>
      <c r="DH26" s="144"/>
      <c r="DI26" s="144"/>
      <c r="DJ26" s="144"/>
      <c r="DK26" s="144"/>
      <c r="DL26" s="144"/>
      <c r="DM26" s="144"/>
      <c r="DN26" s="144"/>
      <c r="DO26" s="144"/>
      <c r="DP26" s="144"/>
      <c r="DQ26" s="144"/>
      <c r="DR26" s="144"/>
      <c r="DS26" s="144"/>
      <c r="DT26" s="144"/>
      <c r="DU26" s="144"/>
      <c r="DV26" s="144"/>
      <c r="DW26" s="144"/>
      <c r="DX26" s="144"/>
      <c r="DY26" s="144"/>
      <c r="DZ26" s="144"/>
      <c r="EA26" s="144"/>
      <c r="EB26" s="144"/>
      <c r="EC26" s="144"/>
      <c r="ED26" s="144"/>
      <c r="EE26" s="144"/>
      <c r="EF26" s="144"/>
      <c r="EG26" s="144"/>
      <c r="EH26" s="144"/>
      <c r="EI26" s="144"/>
      <c r="EJ26" s="144"/>
      <c r="EK26" s="144"/>
      <c r="EL26" s="144"/>
      <c r="EM26" s="144"/>
      <c r="EN26" s="144"/>
      <c r="EO26" s="144"/>
      <c r="EP26" s="144"/>
      <c r="EQ26" s="144"/>
      <c r="ER26" s="144"/>
      <c r="ES26" s="144"/>
      <c r="ET26" s="144"/>
      <c r="EU26" s="144"/>
      <c r="EV26" s="144"/>
      <c r="EW26" s="144"/>
      <c r="EX26" s="144"/>
      <c r="EY26" s="144"/>
      <c r="EZ26" s="144"/>
      <c r="FA26" s="144"/>
      <c r="FB26" s="144"/>
      <c r="FC26" s="144"/>
      <c r="FD26" s="144"/>
      <c r="FE26" s="144"/>
      <c r="FF26" s="144"/>
      <c r="FG26" s="144"/>
      <c r="FH26" s="144"/>
      <c r="FI26" s="144"/>
      <c r="FJ26" s="144"/>
      <c r="FK26" s="144"/>
      <c r="FL26" s="144"/>
      <c r="FM26" s="144"/>
      <c r="FN26" s="144"/>
      <c r="FO26" s="144"/>
      <c r="FP26" s="144"/>
      <c r="FQ26" s="144"/>
      <c r="FR26" s="144"/>
      <c r="FS26" s="144"/>
      <c r="FT26" s="144"/>
      <c r="FU26" s="144"/>
      <c r="FV26" s="144"/>
      <c r="FW26" s="144"/>
      <c r="FX26" s="144"/>
      <c r="FY26" s="144"/>
      <c r="FZ26" s="144"/>
      <c r="GA26" s="144"/>
      <c r="GB26" s="144"/>
      <c r="GC26" s="144"/>
      <c r="GD26" s="144"/>
      <c r="GE26" s="144"/>
      <c r="GF26" s="144"/>
      <c r="GG26" s="144"/>
      <c r="GH26" s="144"/>
      <c r="GI26" s="144"/>
      <c r="GJ26" s="144"/>
      <c r="GK26" s="144"/>
      <c r="GL26" s="144"/>
      <c r="GM26" s="144"/>
      <c r="GN26" s="144"/>
      <c r="GO26" s="144"/>
      <c r="GP26" s="144"/>
      <c r="GQ26" s="144"/>
      <c r="GR26" s="144"/>
      <c r="GS26" s="144"/>
      <c r="GT26" s="144"/>
      <c r="GU26" s="144"/>
      <c r="GV26" s="144"/>
      <c r="GW26" s="144"/>
      <c r="GX26" s="144"/>
      <c r="GY26" s="144"/>
      <c r="GZ26" s="144"/>
      <c r="HA26" s="144"/>
      <c r="HB26" s="144"/>
      <c r="HC26" s="144"/>
      <c r="HD26" s="144"/>
      <c r="HE26" s="144"/>
      <c r="HF26" s="144"/>
      <c r="HG26" s="144"/>
      <c r="HH26" s="144"/>
      <c r="HI26" s="144"/>
      <c r="HJ26" s="144"/>
      <c r="HK26" s="144"/>
      <c r="HL26" s="144"/>
      <c r="HM26" s="144"/>
    </row>
    <row r="27" spans="1:221" ht="12" x14ac:dyDescent="0.2">
      <c r="A27" s="151"/>
      <c r="B27" s="152"/>
      <c r="C27" s="177" t="s">
        <v>90</v>
      </c>
      <c r="D27" s="177"/>
      <c r="E27" s="177"/>
      <c r="F27" s="177"/>
      <c r="G27" s="177" t="s">
        <v>94</v>
      </c>
      <c r="H27" s="177"/>
      <c r="I27" s="177"/>
      <c r="J27" s="177"/>
      <c r="K27" s="177" t="s">
        <v>100</v>
      </c>
      <c r="L27" s="177"/>
      <c r="M27" s="177"/>
      <c r="N27" s="177"/>
      <c r="O27" s="177" t="s">
        <v>101</v>
      </c>
      <c r="P27" s="177"/>
      <c r="Q27" s="177"/>
      <c r="R27" s="177"/>
      <c r="S27" s="177" t="s">
        <v>105</v>
      </c>
      <c r="T27" s="177"/>
      <c r="U27" s="177"/>
      <c r="V27" s="177"/>
      <c r="W27" s="177" t="s">
        <v>106</v>
      </c>
      <c r="X27" s="177"/>
      <c r="Y27" s="177"/>
      <c r="Z27" s="177"/>
      <c r="AA27" s="176" t="s">
        <v>107</v>
      </c>
      <c r="AB27" s="176"/>
      <c r="AC27" s="176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O27" s="144"/>
      <c r="CP27" s="144"/>
      <c r="CQ27" s="144"/>
      <c r="CR27" s="144"/>
      <c r="CS27" s="144"/>
      <c r="CT27" s="144"/>
      <c r="CU27" s="144"/>
      <c r="CV27" s="144"/>
      <c r="CW27" s="144"/>
      <c r="CX27" s="144"/>
      <c r="CY27" s="144"/>
      <c r="CZ27" s="144"/>
      <c r="DA27" s="144"/>
      <c r="DB27" s="144"/>
      <c r="DC27" s="144"/>
      <c r="DD27" s="144"/>
      <c r="DE27" s="144"/>
      <c r="DF27" s="144"/>
      <c r="DG27" s="144"/>
      <c r="DH27" s="144"/>
      <c r="DI27" s="144"/>
      <c r="DJ27" s="144"/>
      <c r="DK27" s="144"/>
      <c r="DL27" s="144"/>
      <c r="DM27" s="144"/>
      <c r="DN27" s="144"/>
      <c r="DO27" s="144"/>
      <c r="DP27" s="144"/>
      <c r="DQ27" s="144"/>
      <c r="DR27" s="144"/>
      <c r="DS27" s="144"/>
      <c r="DT27" s="144"/>
      <c r="DU27" s="144"/>
      <c r="DV27" s="144"/>
      <c r="DW27" s="144"/>
      <c r="DX27" s="144"/>
      <c r="DY27" s="144"/>
      <c r="DZ27" s="144"/>
      <c r="EA27" s="144"/>
      <c r="EB27" s="144"/>
      <c r="EC27" s="144"/>
      <c r="ED27" s="144"/>
      <c r="EE27" s="144"/>
      <c r="EF27" s="144"/>
      <c r="EG27" s="144"/>
      <c r="EH27" s="144"/>
      <c r="EI27" s="144"/>
      <c r="EJ27" s="144"/>
      <c r="EK27" s="144"/>
      <c r="EL27" s="144"/>
      <c r="EM27" s="144"/>
      <c r="EN27" s="144"/>
      <c r="EO27" s="144"/>
      <c r="EP27" s="144"/>
      <c r="EQ27" s="144"/>
      <c r="ER27" s="144"/>
      <c r="ES27" s="144"/>
      <c r="ET27" s="144"/>
      <c r="EU27" s="144"/>
      <c r="EV27" s="144"/>
      <c r="EW27" s="144"/>
      <c r="EX27" s="144"/>
      <c r="EY27" s="144"/>
      <c r="EZ27" s="144"/>
      <c r="FA27" s="144"/>
      <c r="FB27" s="144"/>
      <c r="FC27" s="144"/>
      <c r="FD27" s="144"/>
      <c r="FE27" s="144"/>
      <c r="FF27" s="144"/>
      <c r="FG27" s="144"/>
      <c r="FH27" s="144"/>
      <c r="FI27" s="144"/>
      <c r="FJ27" s="144"/>
      <c r="FK27" s="144"/>
      <c r="FL27" s="144"/>
      <c r="FM27" s="144"/>
      <c r="FN27" s="144"/>
      <c r="FO27" s="144"/>
      <c r="FP27" s="144"/>
      <c r="FQ27" s="144"/>
      <c r="FR27" s="144"/>
      <c r="FS27" s="144"/>
      <c r="FT27" s="144"/>
      <c r="FU27" s="144"/>
      <c r="FV27" s="144"/>
      <c r="FW27" s="144"/>
      <c r="FX27" s="144"/>
      <c r="FY27" s="144"/>
      <c r="FZ27" s="144"/>
      <c r="GA27" s="144"/>
      <c r="GB27" s="144"/>
      <c r="GC27" s="144"/>
      <c r="GD27" s="144"/>
      <c r="GE27" s="144"/>
      <c r="GF27" s="144"/>
      <c r="GG27" s="144"/>
      <c r="GH27" s="144"/>
      <c r="GI27" s="144"/>
      <c r="GJ27" s="144"/>
      <c r="GK27" s="144"/>
      <c r="GL27" s="144"/>
      <c r="GM27" s="144"/>
      <c r="GN27" s="144"/>
      <c r="GO27" s="144"/>
      <c r="GP27" s="144"/>
      <c r="GQ27" s="144"/>
      <c r="GR27" s="144"/>
      <c r="GS27" s="144"/>
      <c r="GT27" s="144"/>
      <c r="GU27" s="144"/>
      <c r="GV27" s="144"/>
      <c r="GW27" s="144"/>
      <c r="GX27" s="144"/>
      <c r="GY27" s="144"/>
      <c r="GZ27" s="144"/>
      <c r="HA27" s="144"/>
      <c r="HB27" s="144"/>
      <c r="HC27" s="144"/>
      <c r="HD27" s="144"/>
      <c r="HE27" s="144"/>
      <c r="HF27" s="144"/>
      <c r="HG27" s="144"/>
      <c r="HH27" s="144"/>
      <c r="HI27" s="144"/>
      <c r="HJ27" s="144"/>
      <c r="HK27" s="144"/>
      <c r="HL27" s="144"/>
      <c r="HM27" s="144"/>
    </row>
    <row r="28" spans="1:221" ht="12" x14ac:dyDescent="0.2">
      <c r="A28" s="153"/>
      <c r="B28" s="117" t="s">
        <v>133</v>
      </c>
      <c r="C28" s="92" t="s">
        <v>57</v>
      </c>
      <c r="D28" s="92" t="s">
        <v>58</v>
      </c>
      <c r="E28" s="92" t="s">
        <v>59</v>
      </c>
      <c r="F28" s="92" t="s">
        <v>60</v>
      </c>
      <c r="G28" s="92" t="s">
        <v>57</v>
      </c>
      <c r="H28" s="92" t="s">
        <v>58</v>
      </c>
      <c r="I28" s="92" t="s">
        <v>59</v>
      </c>
      <c r="J28" s="92" t="s">
        <v>60</v>
      </c>
      <c r="K28" s="92" t="s">
        <v>57</v>
      </c>
      <c r="L28" s="92" t="s">
        <v>58</v>
      </c>
      <c r="M28" s="92" t="s">
        <v>59</v>
      </c>
      <c r="N28" s="92" t="s">
        <v>60</v>
      </c>
      <c r="O28" s="92" t="s">
        <v>57</v>
      </c>
      <c r="P28" s="92" t="s">
        <v>58</v>
      </c>
      <c r="Q28" s="92" t="s">
        <v>59</v>
      </c>
      <c r="R28" s="92" t="s">
        <v>60</v>
      </c>
      <c r="S28" s="92" t="s">
        <v>57</v>
      </c>
      <c r="T28" s="92" t="s">
        <v>58</v>
      </c>
      <c r="U28" s="92" t="s">
        <v>59</v>
      </c>
      <c r="V28" s="92" t="s">
        <v>60</v>
      </c>
      <c r="W28" s="92" t="s">
        <v>57</v>
      </c>
      <c r="X28" s="92" t="s">
        <v>58</v>
      </c>
      <c r="Y28" s="92" t="s">
        <v>59</v>
      </c>
      <c r="Z28" s="92" t="s">
        <v>60</v>
      </c>
      <c r="AA28" s="92" t="s">
        <v>57</v>
      </c>
      <c r="AB28" s="92" t="s">
        <v>58</v>
      </c>
      <c r="AC28" s="92" t="s">
        <v>59</v>
      </c>
      <c r="AD28" s="92" t="s">
        <v>60</v>
      </c>
      <c r="AE28" s="92" t="s">
        <v>57</v>
      </c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3"/>
      <c r="DV28" s="153"/>
      <c r="DW28" s="153"/>
      <c r="DX28" s="153"/>
      <c r="DY28" s="153"/>
      <c r="DZ28" s="153"/>
      <c r="EA28" s="153"/>
      <c r="EB28" s="153"/>
      <c r="EC28" s="153"/>
      <c r="ED28" s="153"/>
      <c r="EE28" s="153"/>
      <c r="EF28" s="153"/>
      <c r="EG28" s="153"/>
      <c r="EH28" s="153"/>
      <c r="EI28" s="153"/>
      <c r="EJ28" s="153"/>
      <c r="EK28" s="153"/>
      <c r="EL28" s="153"/>
      <c r="EM28" s="153"/>
      <c r="EN28" s="153"/>
      <c r="EO28" s="153"/>
      <c r="EP28" s="153"/>
      <c r="EQ28" s="153"/>
      <c r="ER28" s="153"/>
      <c r="ES28" s="153"/>
      <c r="ET28" s="153"/>
      <c r="EU28" s="153"/>
      <c r="EV28" s="153"/>
      <c r="EW28" s="153"/>
      <c r="EX28" s="153"/>
      <c r="EY28" s="153"/>
      <c r="EZ28" s="153"/>
      <c r="FA28" s="153"/>
      <c r="FB28" s="153"/>
      <c r="FC28" s="153"/>
      <c r="FD28" s="153"/>
      <c r="FE28" s="153"/>
      <c r="FF28" s="153"/>
      <c r="FG28" s="153"/>
      <c r="FH28" s="153"/>
      <c r="FI28" s="153"/>
      <c r="FJ28" s="153"/>
      <c r="FK28" s="153"/>
      <c r="FL28" s="153"/>
      <c r="FM28" s="153"/>
      <c r="FN28" s="153"/>
      <c r="FO28" s="153"/>
      <c r="FP28" s="153"/>
      <c r="FQ28" s="153"/>
      <c r="FR28" s="153"/>
      <c r="FS28" s="153"/>
      <c r="FT28" s="153"/>
      <c r="FU28" s="153"/>
      <c r="FV28" s="153"/>
      <c r="FW28" s="153"/>
      <c r="FX28" s="153"/>
      <c r="FY28" s="153"/>
      <c r="FZ28" s="153"/>
      <c r="GA28" s="153"/>
      <c r="GB28" s="153"/>
      <c r="GC28" s="153"/>
      <c r="GD28" s="153"/>
      <c r="GE28" s="153"/>
      <c r="GF28" s="153"/>
      <c r="GG28" s="153"/>
      <c r="GH28" s="153"/>
      <c r="GI28" s="153"/>
      <c r="GJ28" s="153"/>
      <c r="GK28" s="153"/>
      <c r="GL28" s="153"/>
      <c r="GM28" s="153"/>
      <c r="GN28" s="153"/>
      <c r="GO28" s="153"/>
      <c r="GP28" s="153"/>
      <c r="GQ28" s="153"/>
      <c r="GR28" s="153"/>
      <c r="GS28" s="153"/>
      <c r="GT28" s="153"/>
      <c r="GU28" s="153"/>
      <c r="GV28" s="153"/>
      <c r="GW28" s="153"/>
      <c r="GX28" s="153"/>
      <c r="GY28" s="153"/>
      <c r="GZ28" s="153"/>
      <c r="HA28" s="153"/>
      <c r="HB28" s="153"/>
      <c r="HC28" s="153"/>
      <c r="HD28" s="153"/>
      <c r="HE28" s="153"/>
      <c r="HF28" s="153"/>
      <c r="HG28" s="153"/>
      <c r="HH28" s="153"/>
      <c r="HI28" s="153"/>
      <c r="HJ28" s="153"/>
      <c r="HK28" s="153"/>
      <c r="HL28" s="153"/>
      <c r="HM28" s="153"/>
    </row>
    <row r="29" spans="1:221" ht="12" x14ac:dyDescent="0.2">
      <c r="A29" s="153"/>
      <c r="B29" s="146" t="s">
        <v>113</v>
      </c>
      <c r="C29" s="153">
        <v>0.76471603097210383</v>
      </c>
      <c r="D29" s="153">
        <v>0.79397640333488351</v>
      </c>
      <c r="E29" s="153">
        <v>0.78850309170169197</v>
      </c>
      <c r="F29" s="153">
        <v>0.80726193341837127</v>
      </c>
      <c r="G29" s="153">
        <v>0.80001178959584085</v>
      </c>
      <c r="H29" s="153">
        <v>0.81424591542839075</v>
      </c>
      <c r="I29" s="153">
        <v>0.75968480847426956</v>
      </c>
      <c r="J29" s="153">
        <v>0.86389657997855529</v>
      </c>
      <c r="K29" s="153">
        <v>0.79521842538556631</v>
      </c>
      <c r="L29" s="153">
        <v>0.79280803260593369</v>
      </c>
      <c r="M29" s="153">
        <v>0.79135080377356848</v>
      </c>
      <c r="N29" s="153">
        <v>0.81464450966839907</v>
      </c>
      <c r="O29" s="153">
        <v>0.80908368681215548</v>
      </c>
      <c r="P29" s="153">
        <v>0.80113616603213855</v>
      </c>
      <c r="Q29" s="153">
        <v>0.80248804242119887</v>
      </c>
      <c r="R29" s="153">
        <v>0.82056122124344499</v>
      </c>
      <c r="S29" s="153">
        <v>0.81299836224416944</v>
      </c>
      <c r="T29" s="153">
        <v>0.81631199563207002</v>
      </c>
      <c r="U29" s="153">
        <v>0.84391621409388762</v>
      </c>
      <c r="V29" s="153">
        <v>0.81853712677594137</v>
      </c>
      <c r="W29" s="153">
        <v>0.79238939544068321</v>
      </c>
      <c r="X29" s="153">
        <v>0.78862435973005318</v>
      </c>
      <c r="Y29" s="153">
        <v>0.83359694842989152</v>
      </c>
      <c r="Z29" s="153">
        <v>0.8195134926134281</v>
      </c>
      <c r="AA29" s="153">
        <v>0.80658313111297886</v>
      </c>
      <c r="AB29" s="153">
        <v>0.81999696585838111</v>
      </c>
      <c r="AC29" s="153">
        <v>0.8248646094129386</v>
      </c>
      <c r="AD29" s="153">
        <v>0.79285508404389216</v>
      </c>
      <c r="AE29" s="153">
        <v>0.8481216520131627</v>
      </c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153"/>
      <c r="FE29" s="153"/>
      <c r="FF29" s="153"/>
      <c r="FG29" s="153"/>
      <c r="FH29" s="153"/>
      <c r="FI29" s="153"/>
      <c r="FJ29" s="153"/>
      <c r="FK29" s="153"/>
      <c r="FL29" s="153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153"/>
      <c r="FY29" s="153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153"/>
      <c r="GM29" s="153"/>
      <c r="GN29" s="153"/>
      <c r="GO29" s="153"/>
      <c r="GP29" s="153"/>
      <c r="GQ29" s="153"/>
      <c r="GR29" s="153"/>
      <c r="GS29" s="153"/>
      <c r="GT29" s="153"/>
      <c r="GU29" s="153"/>
      <c r="GV29" s="153"/>
      <c r="GW29" s="153"/>
      <c r="GX29" s="153"/>
      <c r="GY29" s="153"/>
      <c r="GZ29" s="153"/>
      <c r="HA29" s="153"/>
      <c r="HB29" s="153"/>
      <c r="HC29" s="153"/>
      <c r="HD29" s="153"/>
      <c r="HE29" s="153"/>
      <c r="HF29" s="153"/>
      <c r="HG29" s="153"/>
      <c r="HH29" s="153"/>
      <c r="HI29" s="153"/>
      <c r="HJ29" s="153"/>
      <c r="HK29" s="153"/>
      <c r="HL29" s="153"/>
      <c r="HM29" s="153"/>
    </row>
    <row r="30" spans="1:221" ht="12" x14ac:dyDescent="0.2">
      <c r="A30" s="153"/>
      <c r="B30" s="147" t="s">
        <v>114</v>
      </c>
      <c r="C30" s="153">
        <v>7.8159812614755297E-2</v>
      </c>
      <c r="D30" s="153">
        <v>7.5577801412448298E-2</v>
      </c>
      <c r="E30" s="153">
        <v>8.1421673651257562E-2</v>
      </c>
      <c r="F30" s="153">
        <v>8.4179402961074457E-2</v>
      </c>
      <c r="G30" s="153">
        <v>8.6404322193580282E-2</v>
      </c>
      <c r="H30" s="153">
        <v>9.019201464422405E-2</v>
      </c>
      <c r="I30" s="153">
        <v>8.4822617388745955E-2</v>
      </c>
      <c r="J30" s="153">
        <v>8.3457554312960633E-2</v>
      </c>
      <c r="K30" s="153">
        <v>8.4708180299169489E-2</v>
      </c>
      <c r="L30" s="153">
        <v>8.4759566865103456E-2</v>
      </c>
      <c r="M30" s="153">
        <v>8.4085067204440214E-2</v>
      </c>
      <c r="N30" s="153">
        <v>9.5334234356029293E-2</v>
      </c>
      <c r="O30" s="153">
        <v>8.6379480470789027E-2</v>
      </c>
      <c r="P30" s="153">
        <v>9.4024613360804962E-2</v>
      </c>
      <c r="Q30" s="153">
        <v>9.6602720376228815E-2</v>
      </c>
      <c r="R30" s="153">
        <v>0.10354444633294778</v>
      </c>
      <c r="S30" s="153">
        <v>9.4305668136634796E-2</v>
      </c>
      <c r="T30" s="153">
        <v>0.10089403265207531</v>
      </c>
      <c r="U30" s="153">
        <v>0.10454275398030966</v>
      </c>
      <c r="V30" s="153">
        <v>9.8197619436893854E-2</v>
      </c>
      <c r="W30" s="153">
        <v>9.6794951832017029E-2</v>
      </c>
      <c r="X30" s="153">
        <v>8.8265192063268647E-2</v>
      </c>
      <c r="Y30" s="153">
        <v>0.1049576397485748</v>
      </c>
      <c r="Z30" s="153">
        <v>0.10189686385045763</v>
      </c>
      <c r="AA30" s="153">
        <v>0.10066525092430975</v>
      </c>
      <c r="AB30" s="153">
        <v>9.7576816440473682E-2</v>
      </c>
      <c r="AC30" s="153">
        <v>9.6425650116513439E-2</v>
      </c>
      <c r="AD30" s="153">
        <v>8.5538946473154132E-2</v>
      </c>
      <c r="AE30" s="153">
        <v>8.4638356177766133E-2</v>
      </c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153"/>
      <c r="FE30" s="153"/>
      <c r="FF30" s="153"/>
      <c r="FG30" s="153"/>
      <c r="FH30" s="153"/>
      <c r="FI30" s="153"/>
      <c r="FJ30" s="153"/>
      <c r="FK30" s="153"/>
      <c r="FL30" s="153"/>
      <c r="FM30" s="153"/>
      <c r="FN30" s="153"/>
      <c r="FO30" s="153"/>
      <c r="FP30" s="153"/>
      <c r="FQ30" s="153"/>
      <c r="FR30" s="153"/>
      <c r="FS30" s="153"/>
      <c r="FT30" s="153"/>
      <c r="FU30" s="153"/>
      <c r="FV30" s="153"/>
      <c r="FW30" s="153"/>
      <c r="FX30" s="153"/>
      <c r="FY30" s="153"/>
      <c r="FZ30" s="153"/>
      <c r="GA30" s="153"/>
      <c r="GB30" s="153"/>
      <c r="GC30" s="153"/>
      <c r="GD30" s="153"/>
      <c r="GE30" s="153"/>
      <c r="GF30" s="153"/>
      <c r="GG30" s="153"/>
      <c r="GH30" s="153"/>
      <c r="GI30" s="153"/>
      <c r="GJ30" s="153"/>
      <c r="GK30" s="153"/>
      <c r="GL30" s="153"/>
      <c r="GM30" s="153"/>
      <c r="GN30" s="153"/>
      <c r="GO30" s="153"/>
      <c r="GP30" s="153"/>
      <c r="GQ30" s="153"/>
      <c r="GR30" s="153"/>
      <c r="GS30" s="153"/>
      <c r="GT30" s="153"/>
      <c r="GU30" s="153"/>
      <c r="GV30" s="153"/>
      <c r="GW30" s="153"/>
      <c r="GX30" s="153"/>
      <c r="GY30" s="153"/>
      <c r="GZ30" s="153"/>
      <c r="HA30" s="153"/>
      <c r="HB30" s="153"/>
      <c r="HC30" s="153"/>
      <c r="HD30" s="153"/>
      <c r="HE30" s="153"/>
      <c r="HF30" s="153"/>
      <c r="HG30" s="153"/>
      <c r="HH30" s="153"/>
      <c r="HI30" s="153"/>
      <c r="HJ30" s="153"/>
      <c r="HK30" s="153"/>
      <c r="HL30" s="153"/>
      <c r="HM30" s="153"/>
    </row>
    <row r="31" spans="1:221" ht="12" x14ac:dyDescent="0.2">
      <c r="A31" s="153"/>
      <c r="B31" s="147" t="s">
        <v>115</v>
      </c>
      <c r="C31" s="153">
        <v>3.9560757011796496E-2</v>
      </c>
      <c r="D31" s="153">
        <v>3.8854781872575864E-2</v>
      </c>
      <c r="E31" s="153">
        <v>3.8502030433688821E-2</v>
      </c>
      <c r="F31" s="153">
        <v>4.0023352799023075E-2</v>
      </c>
      <c r="G31" s="153">
        <v>3.9907813158489444E-2</v>
      </c>
      <c r="H31" s="153">
        <v>4.2384962340260339E-2</v>
      </c>
      <c r="I31" s="153">
        <v>4.1115635496397615E-2</v>
      </c>
      <c r="J31" s="153">
        <v>4.117538797588717E-2</v>
      </c>
      <c r="K31" s="153">
        <v>4.3230792390192473E-2</v>
      </c>
      <c r="L31" s="153">
        <v>4.3525830537398572E-2</v>
      </c>
      <c r="M31" s="153">
        <v>4.2301820147386766E-2</v>
      </c>
      <c r="N31" s="153">
        <v>4.3013386052011979E-2</v>
      </c>
      <c r="O31" s="153">
        <v>4.2755984999549024E-2</v>
      </c>
      <c r="P31" s="153">
        <v>4.1976562677496748E-2</v>
      </c>
      <c r="Q31" s="153">
        <v>4.363544704486657E-2</v>
      </c>
      <c r="R31" s="153">
        <v>4.6873953246635736E-2</v>
      </c>
      <c r="S31" s="153">
        <v>4.1025830651185251E-2</v>
      </c>
      <c r="T31" s="153">
        <v>3.9949192313323993E-2</v>
      </c>
      <c r="U31" s="153">
        <v>4.2585076498748396E-2</v>
      </c>
      <c r="V31" s="153">
        <v>4.2384938400523889E-2</v>
      </c>
      <c r="W31" s="153">
        <v>4.3924158933735691E-2</v>
      </c>
      <c r="X31" s="153">
        <v>4.3811566190410912E-2</v>
      </c>
      <c r="Y31" s="153">
        <v>4.4053773448532202E-2</v>
      </c>
      <c r="Z31" s="153">
        <v>4.3071991265760265E-2</v>
      </c>
      <c r="AA31" s="153">
        <v>4.2997506750575031E-2</v>
      </c>
      <c r="AB31" s="153">
        <v>4.3866422154279668E-2</v>
      </c>
      <c r="AC31" s="153">
        <v>4.5185036762695419E-2</v>
      </c>
      <c r="AD31" s="153">
        <v>4.1865221541712162E-2</v>
      </c>
      <c r="AE31" s="153">
        <v>4.2741456411602888E-2</v>
      </c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  <c r="DJ31" s="153"/>
      <c r="DK31" s="153"/>
      <c r="DL31" s="153"/>
      <c r="DM31" s="153"/>
      <c r="DN31" s="153"/>
      <c r="DO31" s="153"/>
      <c r="DP31" s="153"/>
      <c r="DQ31" s="153"/>
      <c r="DR31" s="153"/>
      <c r="DS31" s="153"/>
      <c r="DT31" s="153"/>
      <c r="DU31" s="153"/>
      <c r="DV31" s="153"/>
      <c r="DW31" s="153"/>
      <c r="DX31" s="153"/>
      <c r="DY31" s="153"/>
      <c r="DZ31" s="153"/>
      <c r="EA31" s="153"/>
      <c r="EB31" s="153"/>
      <c r="EC31" s="153"/>
      <c r="ED31" s="153"/>
      <c r="EE31" s="153"/>
      <c r="EF31" s="153"/>
      <c r="EG31" s="153"/>
      <c r="EH31" s="153"/>
      <c r="EI31" s="153"/>
      <c r="EJ31" s="153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  <c r="EV31" s="153"/>
      <c r="EW31" s="153"/>
      <c r="EX31" s="153"/>
      <c r="EY31" s="153"/>
      <c r="EZ31" s="153"/>
      <c r="FA31" s="153"/>
      <c r="FB31" s="153"/>
      <c r="FC31" s="153"/>
      <c r="FD31" s="153"/>
      <c r="FE31" s="153"/>
      <c r="FF31" s="153"/>
      <c r="FG31" s="153"/>
      <c r="FH31" s="153"/>
      <c r="FI31" s="153"/>
      <c r="FJ31" s="153"/>
      <c r="FK31" s="153"/>
      <c r="FL31" s="153"/>
      <c r="FM31" s="153"/>
      <c r="FN31" s="153"/>
      <c r="FO31" s="153"/>
      <c r="FP31" s="153"/>
      <c r="FQ31" s="153"/>
      <c r="FR31" s="153"/>
      <c r="FS31" s="153"/>
      <c r="FT31" s="153"/>
      <c r="FU31" s="153"/>
      <c r="FV31" s="153"/>
      <c r="FW31" s="153"/>
      <c r="FX31" s="153"/>
      <c r="FY31" s="153"/>
      <c r="FZ31" s="153"/>
      <c r="GA31" s="153"/>
      <c r="GB31" s="153"/>
      <c r="GC31" s="153"/>
      <c r="GD31" s="153"/>
      <c r="GE31" s="153"/>
      <c r="GF31" s="153"/>
      <c r="GG31" s="153"/>
      <c r="GH31" s="153"/>
      <c r="GI31" s="153"/>
      <c r="GJ31" s="153"/>
      <c r="GK31" s="153"/>
      <c r="GL31" s="153"/>
      <c r="GM31" s="153"/>
      <c r="GN31" s="153"/>
      <c r="GO31" s="153"/>
      <c r="GP31" s="153"/>
      <c r="GQ31" s="153"/>
      <c r="GR31" s="153"/>
      <c r="GS31" s="153"/>
      <c r="GT31" s="153"/>
      <c r="GU31" s="153"/>
      <c r="GV31" s="153"/>
      <c r="GW31" s="153"/>
      <c r="GX31" s="153"/>
      <c r="GY31" s="153"/>
      <c r="GZ31" s="153"/>
      <c r="HA31" s="153"/>
      <c r="HB31" s="153"/>
      <c r="HC31" s="153"/>
      <c r="HD31" s="153"/>
      <c r="HE31" s="153"/>
      <c r="HF31" s="153"/>
      <c r="HG31" s="153"/>
      <c r="HH31" s="153"/>
      <c r="HI31" s="153"/>
      <c r="HJ31" s="153"/>
      <c r="HK31" s="153"/>
      <c r="HL31" s="153"/>
      <c r="HM31" s="153"/>
    </row>
    <row r="32" spans="1:221" ht="12" x14ac:dyDescent="0.2">
      <c r="A32" s="153"/>
      <c r="B32" s="147" t="s">
        <v>116</v>
      </c>
      <c r="C32" s="153">
        <v>0.64699546134555208</v>
      </c>
      <c r="D32" s="153">
        <v>0.67954382004985936</v>
      </c>
      <c r="E32" s="153">
        <v>0.66857938761674562</v>
      </c>
      <c r="F32" s="153">
        <v>0.68305917765827384</v>
      </c>
      <c r="G32" s="153">
        <v>0.67369965424377098</v>
      </c>
      <c r="H32" s="153">
        <v>0.6816689384439063</v>
      </c>
      <c r="I32" s="153">
        <v>0.63374655558912607</v>
      </c>
      <c r="J32" s="153">
        <v>0.73926363768970749</v>
      </c>
      <c r="K32" s="153">
        <v>0.66727945269620437</v>
      </c>
      <c r="L32" s="153">
        <v>0.66452263520343158</v>
      </c>
      <c r="M32" s="153">
        <v>0.66496391642174146</v>
      </c>
      <c r="N32" s="153">
        <v>0.6762968892603578</v>
      </c>
      <c r="O32" s="153">
        <v>0.67994822134181743</v>
      </c>
      <c r="P32" s="153">
        <v>0.66513498999383691</v>
      </c>
      <c r="Q32" s="153">
        <v>0.66224987500010357</v>
      </c>
      <c r="R32" s="153">
        <v>0.67014282166386152</v>
      </c>
      <c r="S32" s="153">
        <v>0.67766686345634941</v>
      </c>
      <c r="T32" s="153">
        <v>0.67546877066667077</v>
      </c>
      <c r="U32" s="153">
        <v>0.69678838361482953</v>
      </c>
      <c r="V32" s="153">
        <v>0.67795456893852357</v>
      </c>
      <c r="W32" s="153">
        <v>0.65167028467493049</v>
      </c>
      <c r="X32" s="153">
        <v>0.65654760147637359</v>
      </c>
      <c r="Y32" s="153">
        <v>0.68458553523278454</v>
      </c>
      <c r="Z32" s="153">
        <v>0.67454463749721016</v>
      </c>
      <c r="AA32" s="153">
        <v>0.66292037343809418</v>
      </c>
      <c r="AB32" s="153">
        <v>0.67855372726362784</v>
      </c>
      <c r="AC32" s="153">
        <v>0.68325392253372974</v>
      </c>
      <c r="AD32" s="153">
        <v>0.66545091602902584</v>
      </c>
      <c r="AE32" s="153">
        <v>0.72074183942379366</v>
      </c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3"/>
      <c r="DG32" s="153"/>
      <c r="DH32" s="153"/>
      <c r="DI32" s="153"/>
      <c r="DJ32" s="153"/>
      <c r="DK32" s="153"/>
      <c r="DL32" s="153"/>
      <c r="DM32" s="153"/>
      <c r="DN32" s="153"/>
      <c r="DO32" s="153"/>
      <c r="DP32" s="153"/>
      <c r="DQ32" s="153"/>
      <c r="DR32" s="153"/>
      <c r="DS32" s="153"/>
      <c r="DT32" s="153"/>
      <c r="DU32" s="153"/>
      <c r="DV32" s="153"/>
      <c r="DW32" s="153"/>
      <c r="DX32" s="153"/>
      <c r="DY32" s="153"/>
      <c r="DZ32" s="153"/>
      <c r="EA32" s="153"/>
      <c r="EB32" s="153"/>
      <c r="EC32" s="153"/>
      <c r="ED32" s="153"/>
      <c r="EE32" s="153"/>
      <c r="EF32" s="153"/>
      <c r="EG32" s="153"/>
      <c r="EH32" s="153"/>
      <c r="EI32" s="153"/>
      <c r="EJ32" s="153"/>
      <c r="EK32" s="153"/>
      <c r="EL32" s="153"/>
      <c r="EM32" s="153"/>
      <c r="EN32" s="153"/>
      <c r="EO32" s="153"/>
      <c r="EP32" s="153"/>
      <c r="EQ32" s="153"/>
      <c r="ER32" s="153"/>
      <c r="ES32" s="153"/>
      <c r="ET32" s="153"/>
      <c r="EU32" s="153"/>
      <c r="EV32" s="153"/>
      <c r="EW32" s="153"/>
      <c r="EX32" s="153"/>
      <c r="EY32" s="153"/>
      <c r="EZ32" s="153"/>
      <c r="FA32" s="153"/>
      <c r="FB32" s="153"/>
      <c r="FC32" s="153"/>
      <c r="FD32" s="153"/>
      <c r="FE32" s="153"/>
      <c r="FF32" s="153"/>
      <c r="FG32" s="153"/>
      <c r="FH32" s="153"/>
      <c r="FI32" s="153"/>
      <c r="FJ32" s="153"/>
      <c r="FK32" s="153"/>
      <c r="FL32" s="153"/>
      <c r="FM32" s="153"/>
      <c r="FN32" s="153"/>
      <c r="FO32" s="153"/>
      <c r="FP32" s="153"/>
      <c r="FQ32" s="153"/>
      <c r="FR32" s="153"/>
      <c r="FS32" s="153"/>
      <c r="FT32" s="153"/>
      <c r="FU32" s="153"/>
      <c r="FV32" s="153"/>
      <c r="FW32" s="153"/>
      <c r="FX32" s="153"/>
      <c r="FY32" s="153"/>
      <c r="FZ32" s="153"/>
      <c r="GA32" s="153"/>
      <c r="GB32" s="153"/>
      <c r="GC32" s="153"/>
      <c r="GD32" s="153"/>
      <c r="GE32" s="153"/>
      <c r="GF32" s="153"/>
      <c r="GG32" s="153"/>
      <c r="GH32" s="153"/>
      <c r="GI32" s="153"/>
      <c r="GJ32" s="153"/>
      <c r="GK32" s="153"/>
      <c r="GL32" s="153"/>
      <c r="GM32" s="153"/>
      <c r="GN32" s="153"/>
      <c r="GO32" s="153"/>
      <c r="GP32" s="153"/>
      <c r="GQ32" s="153"/>
      <c r="GR32" s="153"/>
      <c r="GS32" s="153"/>
      <c r="GT32" s="153"/>
      <c r="GU32" s="153"/>
      <c r="GV32" s="153"/>
      <c r="GW32" s="153"/>
      <c r="GX32" s="153"/>
      <c r="GY32" s="153"/>
      <c r="GZ32" s="153"/>
      <c r="HA32" s="153"/>
      <c r="HB32" s="153"/>
      <c r="HC32" s="153"/>
      <c r="HD32" s="153"/>
      <c r="HE32" s="153"/>
      <c r="HF32" s="153"/>
      <c r="HG32" s="153"/>
      <c r="HH32" s="153"/>
      <c r="HI32" s="153"/>
      <c r="HJ32" s="153"/>
      <c r="HK32" s="153"/>
      <c r="HL32" s="153"/>
      <c r="HM32" s="153"/>
    </row>
    <row r="33" spans="1:221" ht="12" x14ac:dyDescent="0.2">
      <c r="A33" s="153"/>
      <c r="B33" s="146" t="s">
        <v>117</v>
      </c>
      <c r="C33" s="153">
        <v>0.24432436291021814</v>
      </c>
      <c r="D33" s="153">
        <v>0.24692233004287967</v>
      </c>
      <c r="E33" s="153">
        <v>0.23473417006120262</v>
      </c>
      <c r="F33" s="153">
        <v>0.23611917143244537</v>
      </c>
      <c r="G33" s="153">
        <v>0.23482271713744657</v>
      </c>
      <c r="H33" s="153">
        <v>0.24667924719048639</v>
      </c>
      <c r="I33" s="153">
        <v>0.23719807199318663</v>
      </c>
      <c r="J33" s="153">
        <v>0.23233025273318689</v>
      </c>
      <c r="K33" s="153">
        <v>0.2515417865962456</v>
      </c>
      <c r="L33" s="153">
        <v>0.24687140824231457</v>
      </c>
      <c r="M33" s="153">
        <v>0.24389581419494177</v>
      </c>
      <c r="N33" s="153">
        <v>0.25209939727283348</v>
      </c>
      <c r="O33" s="153">
        <v>0.23428942034776268</v>
      </c>
      <c r="P33" s="153">
        <v>0.22686084017444749</v>
      </c>
      <c r="Q33" s="153">
        <v>0.25501878403770661</v>
      </c>
      <c r="R33" s="153">
        <v>0.22415641824939944</v>
      </c>
      <c r="S33" s="153">
        <v>0.20417308308101728</v>
      </c>
      <c r="T33" s="153">
        <v>0.23774028341834944</v>
      </c>
      <c r="U33" s="153">
        <v>0.25282289017509046</v>
      </c>
      <c r="V33" s="153">
        <v>0.24099521242092695</v>
      </c>
      <c r="W33" s="153">
        <v>0.24380367189790539</v>
      </c>
      <c r="X33" s="153">
        <v>0.24124657740248109</v>
      </c>
      <c r="Y33" s="153">
        <v>0.23397185025067443</v>
      </c>
      <c r="Z33" s="153">
        <v>0.2236669529312999</v>
      </c>
      <c r="AA33" s="153">
        <v>0.21833283474164164</v>
      </c>
      <c r="AB33" s="153">
        <v>0.21970341793555712</v>
      </c>
      <c r="AC33" s="153">
        <v>0.23022071334490049</v>
      </c>
      <c r="AD33" s="153">
        <v>0.23458141217975775</v>
      </c>
      <c r="AE33" s="153">
        <v>0.24554203751710604</v>
      </c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  <c r="CT33" s="153"/>
      <c r="CU33" s="153"/>
      <c r="CV33" s="153"/>
      <c r="CW33" s="153"/>
      <c r="CX33" s="153"/>
      <c r="CY33" s="153"/>
      <c r="CZ33" s="153"/>
      <c r="DA33" s="153"/>
      <c r="DB33" s="153"/>
      <c r="DC33" s="153"/>
      <c r="DD33" s="153"/>
      <c r="DE33" s="153"/>
      <c r="DF33" s="153"/>
      <c r="DG33" s="153"/>
      <c r="DH33" s="153"/>
      <c r="DI33" s="153"/>
      <c r="DJ33" s="153"/>
      <c r="DK33" s="153"/>
      <c r="DL33" s="153"/>
      <c r="DM33" s="153"/>
      <c r="DN33" s="153"/>
      <c r="DO33" s="153"/>
      <c r="DP33" s="153"/>
      <c r="DQ33" s="153"/>
      <c r="DR33" s="153"/>
      <c r="DS33" s="153"/>
      <c r="DT33" s="153"/>
      <c r="DU33" s="153"/>
      <c r="DV33" s="153"/>
      <c r="DW33" s="153"/>
      <c r="DX33" s="153"/>
      <c r="DY33" s="153"/>
      <c r="DZ33" s="153"/>
      <c r="EA33" s="153"/>
      <c r="EB33" s="153"/>
      <c r="EC33" s="153"/>
      <c r="ED33" s="153"/>
      <c r="EE33" s="153"/>
      <c r="EF33" s="153"/>
      <c r="EG33" s="153"/>
      <c r="EH33" s="153"/>
      <c r="EI33" s="153"/>
      <c r="EJ33" s="153"/>
      <c r="EK33" s="153"/>
      <c r="EL33" s="153"/>
      <c r="EM33" s="153"/>
      <c r="EN33" s="153"/>
      <c r="EO33" s="153"/>
      <c r="EP33" s="153"/>
      <c r="EQ33" s="153"/>
      <c r="ER33" s="153"/>
      <c r="ES33" s="153"/>
      <c r="ET33" s="153"/>
      <c r="EU33" s="153"/>
      <c r="EV33" s="153"/>
      <c r="EW33" s="153"/>
      <c r="EX33" s="153"/>
      <c r="EY33" s="153"/>
      <c r="EZ33" s="153"/>
      <c r="FA33" s="153"/>
      <c r="FB33" s="153"/>
      <c r="FC33" s="153"/>
      <c r="FD33" s="153"/>
      <c r="FE33" s="153"/>
      <c r="FF33" s="153"/>
      <c r="FG33" s="153"/>
      <c r="FH33" s="153"/>
      <c r="FI33" s="153"/>
      <c r="FJ33" s="153"/>
      <c r="FK33" s="153"/>
      <c r="FL33" s="153"/>
      <c r="FM33" s="153"/>
      <c r="FN33" s="153"/>
      <c r="FO33" s="153"/>
      <c r="FP33" s="153"/>
      <c r="FQ33" s="153"/>
      <c r="FR33" s="153"/>
      <c r="FS33" s="153"/>
      <c r="FT33" s="153"/>
      <c r="FU33" s="153"/>
      <c r="FV33" s="153"/>
      <c r="FW33" s="153"/>
      <c r="FX33" s="153"/>
      <c r="FY33" s="153"/>
      <c r="FZ33" s="153"/>
      <c r="GA33" s="153"/>
      <c r="GB33" s="153"/>
      <c r="GC33" s="153"/>
      <c r="GD33" s="153"/>
      <c r="GE33" s="153"/>
      <c r="GF33" s="153"/>
      <c r="GG33" s="153"/>
      <c r="GH33" s="153"/>
      <c r="GI33" s="153"/>
      <c r="GJ33" s="153"/>
      <c r="GK33" s="153"/>
      <c r="GL33" s="153"/>
      <c r="GM33" s="153"/>
      <c r="GN33" s="153"/>
      <c r="GO33" s="153"/>
      <c r="GP33" s="153"/>
      <c r="GQ33" s="153"/>
      <c r="GR33" s="153"/>
      <c r="GS33" s="153"/>
      <c r="GT33" s="153"/>
      <c r="GU33" s="153"/>
      <c r="GV33" s="153"/>
      <c r="GW33" s="153"/>
      <c r="GX33" s="153"/>
      <c r="GY33" s="153"/>
      <c r="GZ33" s="153"/>
      <c r="HA33" s="153"/>
      <c r="HB33" s="153"/>
      <c r="HC33" s="153"/>
      <c r="HD33" s="153"/>
      <c r="HE33" s="153"/>
      <c r="HF33" s="153"/>
      <c r="HG33" s="153"/>
      <c r="HH33" s="153"/>
      <c r="HI33" s="153"/>
      <c r="HJ33" s="153"/>
      <c r="HK33" s="153"/>
      <c r="HL33" s="153"/>
      <c r="HM33" s="153"/>
    </row>
    <row r="34" spans="1:221" ht="12" x14ac:dyDescent="0.2">
      <c r="A34" s="153"/>
      <c r="B34" s="147" t="s">
        <v>118</v>
      </c>
      <c r="C34" s="153">
        <v>3.2158869805494188E-3</v>
      </c>
      <c r="D34" s="153">
        <v>2.9642496161307653E-3</v>
      </c>
      <c r="E34" s="153">
        <v>2.8800144335142381E-3</v>
      </c>
      <c r="F34" s="153">
        <v>3.1067364840077537E-3</v>
      </c>
      <c r="G34" s="153">
        <v>3.1452313187579919E-3</v>
      </c>
      <c r="H34" s="153">
        <v>3.4212794913741338E-3</v>
      </c>
      <c r="I34" s="153">
        <v>3.2709658352589512E-3</v>
      </c>
      <c r="J34" s="153">
        <v>3.3350138849970149E-3</v>
      </c>
      <c r="K34" s="153">
        <v>3.5276516772164202E-3</v>
      </c>
      <c r="L34" s="153">
        <v>3.4644662263094814E-3</v>
      </c>
      <c r="M34" s="153">
        <v>3.3226629819962587E-3</v>
      </c>
      <c r="N34" s="153">
        <v>3.2510031669171786E-3</v>
      </c>
      <c r="O34" s="153">
        <v>3.1582335791419894E-3</v>
      </c>
      <c r="P34" s="153">
        <v>3.0815504321897395E-3</v>
      </c>
      <c r="Q34" s="153">
        <v>3.1929429968851641E-3</v>
      </c>
      <c r="R34" s="153">
        <v>3.4598204339105804E-3</v>
      </c>
      <c r="S34" s="153">
        <v>3.1280217512985363E-3</v>
      </c>
      <c r="T34" s="153">
        <v>3.0991211255117883E-3</v>
      </c>
      <c r="U34" s="153">
        <v>3.1550555279667471E-3</v>
      </c>
      <c r="V34" s="153">
        <v>3.0522302753537042E-3</v>
      </c>
      <c r="W34" s="153">
        <v>3.043464399026672E-3</v>
      </c>
      <c r="X34" s="153">
        <v>2.9682422645298952E-3</v>
      </c>
      <c r="Y34" s="153">
        <v>3.0764638739092277E-3</v>
      </c>
      <c r="Z34" s="153">
        <v>3.1254472862461266E-3</v>
      </c>
      <c r="AA34" s="153">
        <v>3.2953544696683965E-3</v>
      </c>
      <c r="AB34" s="153">
        <v>3.5255167977405631E-3</v>
      </c>
      <c r="AC34" s="153">
        <v>3.6605763942433897E-3</v>
      </c>
      <c r="AD34" s="153">
        <v>3.522992700393416E-3</v>
      </c>
      <c r="AE34" s="153">
        <v>3.5659268606258823E-3</v>
      </c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  <c r="BR34" s="153"/>
      <c r="BS34" s="153"/>
      <c r="BT34" s="153"/>
      <c r="BU34" s="153"/>
      <c r="BV34" s="153"/>
      <c r="BW34" s="153"/>
      <c r="BX34" s="153"/>
      <c r="BY34" s="153"/>
      <c r="BZ34" s="153"/>
      <c r="CA34" s="153"/>
      <c r="CB34" s="153"/>
      <c r="CC34" s="153"/>
      <c r="CD34" s="153"/>
      <c r="CE34" s="153"/>
      <c r="CF34" s="153"/>
      <c r="CG34" s="153"/>
      <c r="CH34" s="153"/>
      <c r="CI34" s="153"/>
      <c r="CJ34" s="153"/>
      <c r="CK34" s="153"/>
      <c r="CL34" s="153"/>
      <c r="CM34" s="153"/>
      <c r="CN34" s="153"/>
      <c r="CO34" s="153"/>
      <c r="CP34" s="153"/>
      <c r="CQ34" s="153"/>
      <c r="CR34" s="153"/>
      <c r="CS34" s="153"/>
      <c r="CT34" s="153"/>
      <c r="CU34" s="153"/>
      <c r="CV34" s="153"/>
      <c r="CW34" s="153"/>
      <c r="CX34" s="153"/>
      <c r="CY34" s="153"/>
      <c r="CZ34" s="153"/>
      <c r="DA34" s="153"/>
      <c r="DB34" s="153"/>
      <c r="DC34" s="153"/>
      <c r="DD34" s="153"/>
      <c r="DE34" s="153"/>
      <c r="DF34" s="153"/>
      <c r="DG34" s="153"/>
      <c r="DH34" s="153"/>
      <c r="DI34" s="153"/>
      <c r="DJ34" s="153"/>
      <c r="DK34" s="153"/>
      <c r="DL34" s="153"/>
      <c r="DM34" s="153"/>
      <c r="DN34" s="153"/>
      <c r="DO34" s="153"/>
      <c r="DP34" s="153"/>
      <c r="DQ34" s="153"/>
      <c r="DR34" s="153"/>
      <c r="DS34" s="153"/>
      <c r="DT34" s="153"/>
      <c r="DU34" s="153"/>
      <c r="DV34" s="153"/>
      <c r="DW34" s="153"/>
      <c r="DX34" s="153"/>
      <c r="DY34" s="153"/>
      <c r="DZ34" s="153"/>
      <c r="EA34" s="153"/>
      <c r="EB34" s="153"/>
      <c r="EC34" s="153"/>
      <c r="ED34" s="153"/>
      <c r="EE34" s="153"/>
      <c r="EF34" s="153"/>
      <c r="EG34" s="153"/>
      <c r="EH34" s="153"/>
      <c r="EI34" s="153"/>
      <c r="EJ34" s="153"/>
      <c r="EK34" s="153"/>
      <c r="EL34" s="153"/>
      <c r="EM34" s="153"/>
      <c r="EN34" s="153"/>
      <c r="EO34" s="153"/>
      <c r="EP34" s="153"/>
      <c r="EQ34" s="153"/>
      <c r="ER34" s="153"/>
      <c r="ES34" s="153"/>
      <c r="ET34" s="153"/>
      <c r="EU34" s="153"/>
      <c r="EV34" s="153"/>
      <c r="EW34" s="153"/>
      <c r="EX34" s="153"/>
      <c r="EY34" s="153"/>
      <c r="EZ34" s="153"/>
      <c r="FA34" s="153"/>
      <c r="FB34" s="153"/>
      <c r="FC34" s="153"/>
      <c r="FD34" s="153"/>
      <c r="FE34" s="153"/>
      <c r="FF34" s="153"/>
      <c r="FG34" s="153"/>
      <c r="FH34" s="153"/>
      <c r="FI34" s="153"/>
      <c r="FJ34" s="153"/>
      <c r="FK34" s="153"/>
      <c r="FL34" s="153"/>
      <c r="FM34" s="153"/>
      <c r="FN34" s="153"/>
      <c r="FO34" s="153"/>
      <c r="FP34" s="153"/>
      <c r="FQ34" s="153"/>
      <c r="FR34" s="153"/>
      <c r="FS34" s="153"/>
      <c r="FT34" s="153"/>
      <c r="FU34" s="153"/>
      <c r="FV34" s="153"/>
      <c r="FW34" s="153"/>
      <c r="FX34" s="153"/>
      <c r="FY34" s="153"/>
      <c r="FZ34" s="153"/>
      <c r="GA34" s="153"/>
      <c r="GB34" s="153"/>
      <c r="GC34" s="153"/>
      <c r="GD34" s="153"/>
      <c r="GE34" s="153"/>
      <c r="GF34" s="153"/>
      <c r="GG34" s="153"/>
      <c r="GH34" s="153"/>
      <c r="GI34" s="153"/>
      <c r="GJ34" s="153"/>
      <c r="GK34" s="153"/>
      <c r="GL34" s="153"/>
      <c r="GM34" s="153"/>
      <c r="GN34" s="153"/>
      <c r="GO34" s="153"/>
      <c r="GP34" s="153"/>
      <c r="GQ34" s="153"/>
      <c r="GR34" s="153"/>
      <c r="GS34" s="153"/>
      <c r="GT34" s="153"/>
      <c r="GU34" s="153"/>
      <c r="GV34" s="153"/>
      <c r="GW34" s="153"/>
      <c r="GX34" s="153"/>
      <c r="GY34" s="153"/>
      <c r="GZ34" s="153"/>
      <c r="HA34" s="153"/>
      <c r="HB34" s="153"/>
      <c r="HC34" s="153"/>
      <c r="HD34" s="153"/>
      <c r="HE34" s="153"/>
      <c r="HF34" s="153"/>
      <c r="HG34" s="153"/>
      <c r="HH34" s="153"/>
      <c r="HI34" s="153"/>
      <c r="HJ34" s="153"/>
      <c r="HK34" s="153"/>
      <c r="HL34" s="153"/>
      <c r="HM34" s="153"/>
    </row>
    <row r="35" spans="1:221" ht="12" x14ac:dyDescent="0.2">
      <c r="A35" s="153"/>
      <c r="B35" s="147" t="s">
        <v>119</v>
      </c>
      <c r="C35" s="153">
        <v>5.5018711244753951E-2</v>
      </c>
      <c r="D35" s="153">
        <v>5.6117180471399762E-2</v>
      </c>
      <c r="E35" s="153">
        <v>5.4927258769410292E-2</v>
      </c>
      <c r="F35" s="153">
        <v>5.4138824545634207E-2</v>
      </c>
      <c r="G35" s="153">
        <v>5.2918206244594208E-2</v>
      </c>
      <c r="H35" s="153">
        <v>5.3594173982120512E-2</v>
      </c>
      <c r="I35" s="153">
        <v>5.1535838168406803E-2</v>
      </c>
      <c r="J35" s="153">
        <v>5.8372260707209321E-2</v>
      </c>
      <c r="K35" s="153">
        <v>5.7319477695616232E-2</v>
      </c>
      <c r="L35" s="153">
        <v>5.6502645879474719E-2</v>
      </c>
      <c r="M35" s="153">
        <v>5.6017044022993887E-2</v>
      </c>
      <c r="N35" s="153">
        <v>5.6604820003739273E-2</v>
      </c>
      <c r="O35" s="153">
        <v>5.3157756285742319E-2</v>
      </c>
      <c r="P35" s="153">
        <v>5.4061695305838896E-2</v>
      </c>
      <c r="Q35" s="153">
        <v>5.7584318617051496E-2</v>
      </c>
      <c r="R35" s="153">
        <v>5.6011728216910854E-2</v>
      </c>
      <c r="S35" s="153">
        <v>4.2663352791575598E-2</v>
      </c>
      <c r="T35" s="153">
        <v>5.2882792521582081E-2</v>
      </c>
      <c r="U35" s="153">
        <v>5.7727877893131906E-2</v>
      </c>
      <c r="V35" s="153">
        <v>5.8259176613240718E-2</v>
      </c>
      <c r="W35" s="153">
        <v>6.3298420689435517E-2</v>
      </c>
      <c r="X35" s="153">
        <v>5.9321765481181808E-2</v>
      </c>
      <c r="Y35" s="153">
        <v>5.5513088733907999E-2</v>
      </c>
      <c r="Z35" s="153">
        <v>5.3014988775447178E-2</v>
      </c>
      <c r="AA35" s="153">
        <v>5.162167454454291E-2</v>
      </c>
      <c r="AB35" s="153">
        <v>5.0145375296500538E-2</v>
      </c>
      <c r="AC35" s="153">
        <v>5.3489336223819503E-2</v>
      </c>
      <c r="AD35" s="153">
        <v>5.5122529291304921E-2</v>
      </c>
      <c r="AE35" s="153">
        <v>5.4291871947143647E-2</v>
      </c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3"/>
      <c r="BO35" s="153"/>
      <c r="BP35" s="153"/>
      <c r="BQ35" s="153"/>
      <c r="BR35" s="153"/>
      <c r="BS35" s="153"/>
      <c r="BT35" s="153"/>
      <c r="BU35" s="153"/>
      <c r="BV35" s="153"/>
      <c r="BW35" s="153"/>
      <c r="BX35" s="153"/>
      <c r="BY35" s="153"/>
      <c r="BZ35" s="153"/>
      <c r="CA35" s="153"/>
      <c r="CB35" s="153"/>
      <c r="CC35" s="153"/>
      <c r="CD35" s="153"/>
      <c r="CE35" s="153"/>
      <c r="CF35" s="153"/>
      <c r="CG35" s="153"/>
      <c r="CH35" s="153"/>
      <c r="CI35" s="153"/>
      <c r="CJ35" s="153"/>
      <c r="CK35" s="153"/>
      <c r="CL35" s="153"/>
      <c r="CM35" s="153"/>
      <c r="CN35" s="153"/>
      <c r="CO35" s="153"/>
      <c r="CP35" s="153"/>
      <c r="CQ35" s="153"/>
      <c r="CR35" s="153"/>
      <c r="CS35" s="153"/>
      <c r="CT35" s="153"/>
      <c r="CU35" s="153"/>
      <c r="CV35" s="153"/>
      <c r="CW35" s="153"/>
      <c r="CX35" s="153"/>
      <c r="CY35" s="153"/>
      <c r="CZ35" s="153"/>
      <c r="DA35" s="153"/>
      <c r="DB35" s="153"/>
      <c r="DC35" s="153"/>
      <c r="DD35" s="153"/>
      <c r="DE35" s="153"/>
      <c r="DF35" s="153"/>
      <c r="DG35" s="153"/>
      <c r="DH35" s="153"/>
      <c r="DI35" s="153"/>
      <c r="DJ35" s="153"/>
      <c r="DK35" s="153"/>
      <c r="DL35" s="153"/>
      <c r="DM35" s="153"/>
      <c r="DN35" s="153"/>
      <c r="DO35" s="153"/>
      <c r="DP35" s="153"/>
      <c r="DQ35" s="153"/>
      <c r="DR35" s="153"/>
      <c r="DS35" s="153"/>
      <c r="DT35" s="153"/>
      <c r="DU35" s="153"/>
      <c r="DV35" s="153"/>
      <c r="DW35" s="153"/>
      <c r="DX35" s="153"/>
      <c r="DY35" s="153"/>
      <c r="DZ35" s="153"/>
      <c r="EA35" s="153"/>
      <c r="EB35" s="153"/>
      <c r="EC35" s="153"/>
      <c r="ED35" s="153"/>
      <c r="EE35" s="153"/>
      <c r="EF35" s="153"/>
      <c r="EG35" s="153"/>
      <c r="EH35" s="153"/>
      <c r="EI35" s="153"/>
      <c r="EJ35" s="153"/>
      <c r="EK35" s="153"/>
      <c r="EL35" s="153"/>
      <c r="EM35" s="153"/>
      <c r="EN35" s="153"/>
      <c r="EO35" s="153"/>
      <c r="EP35" s="153"/>
      <c r="EQ35" s="153"/>
      <c r="ER35" s="153"/>
      <c r="ES35" s="153"/>
      <c r="ET35" s="153"/>
      <c r="EU35" s="153"/>
      <c r="EV35" s="153"/>
      <c r="EW35" s="153"/>
      <c r="EX35" s="153"/>
      <c r="EY35" s="153"/>
      <c r="EZ35" s="153"/>
      <c r="FA35" s="153"/>
      <c r="FB35" s="153"/>
      <c r="FC35" s="153"/>
      <c r="FD35" s="153"/>
      <c r="FE35" s="153"/>
      <c r="FF35" s="153"/>
      <c r="FG35" s="153"/>
      <c r="FH35" s="153"/>
      <c r="FI35" s="153"/>
      <c r="FJ35" s="153"/>
      <c r="FK35" s="153"/>
      <c r="FL35" s="153"/>
      <c r="FM35" s="153"/>
      <c r="FN35" s="153"/>
      <c r="FO35" s="153"/>
      <c r="FP35" s="153"/>
      <c r="FQ35" s="153"/>
      <c r="FR35" s="153"/>
      <c r="FS35" s="153"/>
      <c r="FT35" s="153"/>
      <c r="FU35" s="153"/>
      <c r="FV35" s="153"/>
      <c r="FW35" s="153"/>
      <c r="FX35" s="153"/>
      <c r="FY35" s="153"/>
      <c r="FZ35" s="153"/>
      <c r="GA35" s="153"/>
      <c r="GB35" s="153"/>
      <c r="GC35" s="153"/>
      <c r="GD35" s="153"/>
      <c r="GE35" s="153"/>
      <c r="GF35" s="153"/>
      <c r="GG35" s="153"/>
      <c r="GH35" s="153"/>
      <c r="GI35" s="153"/>
      <c r="GJ35" s="153"/>
      <c r="GK35" s="153"/>
      <c r="GL35" s="153"/>
      <c r="GM35" s="153"/>
      <c r="GN35" s="153"/>
      <c r="GO35" s="153"/>
      <c r="GP35" s="153"/>
      <c r="GQ35" s="153"/>
      <c r="GR35" s="153"/>
      <c r="GS35" s="153"/>
      <c r="GT35" s="153"/>
      <c r="GU35" s="153"/>
      <c r="GV35" s="153"/>
      <c r="GW35" s="153"/>
      <c r="GX35" s="153"/>
      <c r="GY35" s="153"/>
      <c r="GZ35" s="153"/>
      <c r="HA35" s="153"/>
      <c r="HB35" s="153"/>
      <c r="HC35" s="153"/>
      <c r="HD35" s="153"/>
      <c r="HE35" s="153"/>
      <c r="HF35" s="153"/>
      <c r="HG35" s="153"/>
      <c r="HH35" s="153"/>
      <c r="HI35" s="153"/>
      <c r="HJ35" s="153"/>
      <c r="HK35" s="153"/>
      <c r="HL35" s="153"/>
      <c r="HM35" s="153"/>
    </row>
    <row r="36" spans="1:221" ht="12" x14ac:dyDescent="0.2">
      <c r="A36" s="153"/>
      <c r="B36" s="147" t="s">
        <v>120</v>
      </c>
      <c r="C36" s="153">
        <v>9.0328203000608703E-2</v>
      </c>
      <c r="D36" s="153">
        <v>8.8653309347112463E-2</v>
      </c>
      <c r="E36" s="153">
        <v>8.4749834564955773E-2</v>
      </c>
      <c r="F36" s="153">
        <v>8.1891777532009505E-2</v>
      </c>
      <c r="G36" s="153">
        <v>8.1072981892792592E-2</v>
      </c>
      <c r="H36" s="153">
        <v>8.4849728468725044E-2</v>
      </c>
      <c r="I36" s="153">
        <v>8.321536883667871E-2</v>
      </c>
      <c r="J36" s="153">
        <v>8.4611686426552743E-2</v>
      </c>
      <c r="K36" s="153">
        <v>8.9610148430624245E-2</v>
      </c>
      <c r="L36" s="153">
        <v>9.2374584081935204E-2</v>
      </c>
      <c r="M36" s="153">
        <v>9.0096681656864699E-2</v>
      </c>
      <c r="N36" s="153">
        <v>9.0449374758557091E-2</v>
      </c>
      <c r="O36" s="153">
        <v>8.3579995549949992E-2</v>
      </c>
      <c r="P36" s="153">
        <v>8.283029796977541E-2</v>
      </c>
      <c r="Q36" s="153">
        <v>9.1997628765514233E-2</v>
      </c>
      <c r="R36" s="153">
        <v>9.0592918813892837E-2</v>
      </c>
      <c r="S36" s="153">
        <v>7.0046941415490394E-2</v>
      </c>
      <c r="T36" s="153">
        <v>8.7835156385431518E-2</v>
      </c>
      <c r="U36" s="153">
        <v>9.5339207841491302E-2</v>
      </c>
      <c r="V36" s="153">
        <v>9.0932508675922244E-2</v>
      </c>
      <c r="W36" s="153">
        <v>8.9321009955484254E-2</v>
      </c>
      <c r="X36" s="153">
        <v>8.3539887554880343E-2</v>
      </c>
      <c r="Y36" s="153">
        <v>7.9184858280217166E-2</v>
      </c>
      <c r="Z36" s="153">
        <v>7.5973526718765255E-2</v>
      </c>
      <c r="AA36" s="153">
        <v>7.6217239352879398E-2</v>
      </c>
      <c r="AB36" s="153">
        <v>7.5042048731301825E-2</v>
      </c>
      <c r="AC36" s="153">
        <v>7.9994116131496998E-2</v>
      </c>
      <c r="AD36" s="153">
        <v>8.4946596896000537E-2</v>
      </c>
      <c r="AE36" s="153">
        <v>8.5850862747389678E-2</v>
      </c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3"/>
      <c r="CI36" s="153"/>
      <c r="CJ36" s="153"/>
      <c r="CK36" s="153"/>
      <c r="CL36" s="153"/>
      <c r="CM36" s="153"/>
      <c r="CN36" s="153"/>
      <c r="CO36" s="153"/>
      <c r="CP36" s="153"/>
      <c r="CQ36" s="153"/>
      <c r="CR36" s="153"/>
      <c r="CS36" s="153"/>
      <c r="CT36" s="153"/>
      <c r="CU36" s="153"/>
      <c r="CV36" s="153"/>
      <c r="CW36" s="153"/>
      <c r="CX36" s="153"/>
      <c r="CY36" s="153"/>
      <c r="CZ36" s="153"/>
      <c r="DA36" s="153"/>
      <c r="DB36" s="153"/>
      <c r="DC36" s="153"/>
      <c r="DD36" s="153"/>
      <c r="DE36" s="153"/>
      <c r="DF36" s="153"/>
      <c r="DG36" s="153"/>
      <c r="DH36" s="153"/>
      <c r="DI36" s="153"/>
      <c r="DJ36" s="153"/>
      <c r="DK36" s="153"/>
      <c r="DL36" s="153"/>
      <c r="DM36" s="153"/>
      <c r="DN36" s="153"/>
      <c r="DO36" s="153"/>
      <c r="DP36" s="153"/>
      <c r="DQ36" s="153"/>
      <c r="DR36" s="153"/>
      <c r="DS36" s="153"/>
      <c r="DT36" s="153"/>
      <c r="DU36" s="153"/>
      <c r="DV36" s="153"/>
      <c r="DW36" s="153"/>
      <c r="DX36" s="153"/>
      <c r="DY36" s="153"/>
      <c r="DZ36" s="153"/>
      <c r="EA36" s="153"/>
      <c r="EB36" s="153"/>
      <c r="EC36" s="153"/>
      <c r="ED36" s="153"/>
      <c r="EE36" s="153"/>
      <c r="EF36" s="153"/>
      <c r="EG36" s="153"/>
      <c r="EH36" s="153"/>
      <c r="EI36" s="153"/>
      <c r="EJ36" s="153"/>
      <c r="EK36" s="153"/>
      <c r="EL36" s="153"/>
      <c r="EM36" s="153"/>
      <c r="EN36" s="153"/>
      <c r="EO36" s="153"/>
      <c r="EP36" s="153"/>
      <c r="EQ36" s="153"/>
      <c r="ER36" s="153"/>
      <c r="ES36" s="153"/>
      <c r="ET36" s="153"/>
      <c r="EU36" s="153"/>
      <c r="EV36" s="153"/>
      <c r="EW36" s="153"/>
      <c r="EX36" s="153"/>
      <c r="EY36" s="153"/>
      <c r="EZ36" s="153"/>
      <c r="FA36" s="153"/>
      <c r="FB36" s="153"/>
      <c r="FC36" s="153"/>
      <c r="FD36" s="153"/>
      <c r="FE36" s="153"/>
      <c r="FF36" s="153"/>
      <c r="FG36" s="153"/>
      <c r="FH36" s="153"/>
      <c r="FI36" s="153"/>
      <c r="FJ36" s="153"/>
      <c r="FK36" s="153"/>
      <c r="FL36" s="153"/>
      <c r="FM36" s="153"/>
      <c r="FN36" s="153"/>
      <c r="FO36" s="153"/>
      <c r="FP36" s="153"/>
      <c r="FQ36" s="153"/>
      <c r="FR36" s="153"/>
      <c r="FS36" s="153"/>
      <c r="FT36" s="153"/>
      <c r="FU36" s="153"/>
      <c r="FV36" s="153"/>
      <c r="FW36" s="153"/>
      <c r="FX36" s="153"/>
      <c r="FY36" s="153"/>
      <c r="FZ36" s="153"/>
      <c r="GA36" s="153"/>
      <c r="GB36" s="153"/>
      <c r="GC36" s="153"/>
      <c r="GD36" s="153"/>
      <c r="GE36" s="153"/>
      <c r="GF36" s="153"/>
      <c r="GG36" s="153"/>
      <c r="GH36" s="153"/>
      <c r="GI36" s="153"/>
      <c r="GJ36" s="153"/>
      <c r="GK36" s="153"/>
      <c r="GL36" s="153"/>
      <c r="GM36" s="153"/>
      <c r="GN36" s="153"/>
      <c r="GO36" s="153"/>
      <c r="GP36" s="153"/>
      <c r="GQ36" s="153"/>
      <c r="GR36" s="153"/>
      <c r="GS36" s="153"/>
      <c r="GT36" s="153"/>
      <c r="GU36" s="153"/>
      <c r="GV36" s="153"/>
      <c r="GW36" s="153"/>
      <c r="GX36" s="153"/>
      <c r="GY36" s="153"/>
      <c r="GZ36" s="153"/>
      <c r="HA36" s="153"/>
      <c r="HB36" s="153"/>
      <c r="HC36" s="153"/>
      <c r="HD36" s="153"/>
      <c r="HE36" s="153"/>
      <c r="HF36" s="153"/>
      <c r="HG36" s="153"/>
      <c r="HH36" s="153"/>
      <c r="HI36" s="153"/>
      <c r="HJ36" s="153"/>
      <c r="HK36" s="153"/>
      <c r="HL36" s="153"/>
      <c r="HM36" s="153"/>
    </row>
    <row r="37" spans="1:221" ht="12" x14ac:dyDescent="0.2">
      <c r="A37" s="153"/>
      <c r="B37" s="147" t="s">
        <v>121</v>
      </c>
      <c r="C37" s="153">
        <v>1.7906320697314099E-2</v>
      </c>
      <c r="D37" s="153">
        <v>2.0326831071868702E-2</v>
      </c>
      <c r="E37" s="153">
        <v>1.6877461991779731E-2</v>
      </c>
      <c r="F37" s="153">
        <v>1.4525754820403908E-2</v>
      </c>
      <c r="G37" s="153">
        <v>2.0308715518445861E-2</v>
      </c>
      <c r="H37" s="153">
        <v>2.1546841376347988E-2</v>
      </c>
      <c r="I37" s="153">
        <v>1.9269037669969114E-2</v>
      </c>
      <c r="J37" s="153">
        <v>1.9094821064940468E-2</v>
      </c>
      <c r="K37" s="153">
        <v>1.9792581717935052E-2</v>
      </c>
      <c r="L37" s="153">
        <v>2.0877110815760842E-2</v>
      </c>
      <c r="M37" s="153">
        <v>1.9656565233249119E-2</v>
      </c>
      <c r="N37" s="153">
        <v>2.0847101880175144E-2</v>
      </c>
      <c r="O37" s="153">
        <v>1.9829138772534893E-2</v>
      </c>
      <c r="P37" s="153">
        <v>1.7896058823239445E-2</v>
      </c>
      <c r="Q37" s="153">
        <v>1.8462148002040508E-2</v>
      </c>
      <c r="R37" s="153">
        <v>8.5066881764264621E-3</v>
      </c>
      <c r="S37" s="153">
        <v>1.8776798782711646E-2</v>
      </c>
      <c r="T37" s="153">
        <v>1.8413986613490922E-2</v>
      </c>
      <c r="U37" s="153">
        <v>2.2275393950512961E-2</v>
      </c>
      <c r="V37" s="153">
        <v>1.8624773442446663E-2</v>
      </c>
      <c r="W37" s="153">
        <v>1.7996480317633616E-2</v>
      </c>
      <c r="X37" s="153">
        <v>2.0133592462297647E-2</v>
      </c>
      <c r="Y37" s="153">
        <v>1.6795894726313668E-2</v>
      </c>
      <c r="Z37" s="153">
        <v>1.8606239111823783E-2</v>
      </c>
      <c r="AA37" s="153">
        <v>1.8727217190301796E-2</v>
      </c>
      <c r="AB37" s="153">
        <v>1.880926602275872E-2</v>
      </c>
      <c r="AC37" s="153">
        <v>2.1576121901659383E-2</v>
      </c>
      <c r="AD37" s="153">
        <v>1.9485665306706115E-2</v>
      </c>
      <c r="AE37" s="153">
        <v>2.1173484277265998E-2</v>
      </c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  <c r="CT37" s="153"/>
      <c r="CU37" s="153"/>
      <c r="CV37" s="153"/>
      <c r="CW37" s="153"/>
      <c r="CX37" s="153"/>
      <c r="CY37" s="153"/>
      <c r="CZ37" s="153"/>
      <c r="DA37" s="153"/>
      <c r="DB37" s="153"/>
      <c r="DC37" s="153"/>
      <c r="DD37" s="153"/>
      <c r="DE37" s="153"/>
      <c r="DF37" s="153"/>
      <c r="DG37" s="153"/>
      <c r="DH37" s="153"/>
      <c r="DI37" s="153"/>
      <c r="DJ37" s="153"/>
      <c r="DK37" s="153"/>
      <c r="DL37" s="153"/>
      <c r="DM37" s="153"/>
      <c r="DN37" s="153"/>
      <c r="DO37" s="153"/>
      <c r="DP37" s="153"/>
      <c r="DQ37" s="153"/>
      <c r="DR37" s="153"/>
      <c r="DS37" s="153"/>
      <c r="DT37" s="153"/>
      <c r="DU37" s="153"/>
      <c r="DV37" s="153"/>
      <c r="DW37" s="153"/>
      <c r="DX37" s="153"/>
      <c r="DY37" s="153"/>
      <c r="DZ37" s="153"/>
      <c r="EA37" s="153"/>
      <c r="EB37" s="153"/>
      <c r="EC37" s="153"/>
      <c r="ED37" s="153"/>
      <c r="EE37" s="153"/>
      <c r="EF37" s="153"/>
      <c r="EG37" s="153"/>
      <c r="EH37" s="153"/>
      <c r="EI37" s="153"/>
      <c r="EJ37" s="153"/>
      <c r="EK37" s="153"/>
      <c r="EL37" s="153"/>
      <c r="EM37" s="153"/>
      <c r="EN37" s="153"/>
      <c r="EO37" s="153"/>
      <c r="EP37" s="153"/>
      <c r="EQ37" s="153"/>
      <c r="ER37" s="153"/>
      <c r="ES37" s="153"/>
      <c r="ET37" s="153"/>
      <c r="EU37" s="153"/>
      <c r="EV37" s="153"/>
      <c r="EW37" s="153"/>
      <c r="EX37" s="153"/>
      <c r="EY37" s="153"/>
      <c r="EZ37" s="153"/>
      <c r="FA37" s="153"/>
      <c r="FB37" s="153"/>
      <c r="FC37" s="153"/>
      <c r="FD37" s="153"/>
      <c r="FE37" s="153"/>
      <c r="FF37" s="153"/>
      <c r="FG37" s="153"/>
      <c r="FH37" s="153"/>
      <c r="FI37" s="153"/>
      <c r="FJ37" s="153"/>
      <c r="FK37" s="153"/>
      <c r="FL37" s="153"/>
      <c r="FM37" s="153"/>
      <c r="FN37" s="153"/>
      <c r="FO37" s="153"/>
      <c r="FP37" s="153"/>
      <c r="FQ37" s="153"/>
      <c r="FR37" s="153"/>
      <c r="FS37" s="153"/>
      <c r="FT37" s="153"/>
      <c r="FU37" s="153"/>
      <c r="FV37" s="153"/>
      <c r="FW37" s="153"/>
      <c r="FX37" s="153"/>
      <c r="FY37" s="153"/>
      <c r="FZ37" s="153"/>
      <c r="GA37" s="153"/>
      <c r="GB37" s="153"/>
      <c r="GC37" s="153"/>
      <c r="GD37" s="153"/>
      <c r="GE37" s="153"/>
      <c r="GF37" s="153"/>
      <c r="GG37" s="153"/>
      <c r="GH37" s="153"/>
      <c r="GI37" s="153"/>
      <c r="GJ37" s="153"/>
      <c r="GK37" s="153"/>
      <c r="GL37" s="153"/>
      <c r="GM37" s="153"/>
      <c r="GN37" s="153"/>
      <c r="GO37" s="153"/>
      <c r="GP37" s="153"/>
      <c r="GQ37" s="153"/>
      <c r="GR37" s="153"/>
      <c r="GS37" s="153"/>
      <c r="GT37" s="153"/>
      <c r="GU37" s="153"/>
      <c r="GV37" s="153"/>
      <c r="GW37" s="153"/>
      <c r="GX37" s="153"/>
      <c r="GY37" s="153"/>
      <c r="GZ37" s="153"/>
      <c r="HA37" s="153"/>
      <c r="HB37" s="153"/>
      <c r="HC37" s="153"/>
      <c r="HD37" s="153"/>
      <c r="HE37" s="153"/>
      <c r="HF37" s="153"/>
      <c r="HG37" s="153"/>
      <c r="HH37" s="153"/>
      <c r="HI37" s="153"/>
      <c r="HJ37" s="153"/>
      <c r="HK37" s="153"/>
      <c r="HL37" s="153"/>
      <c r="HM37" s="153"/>
    </row>
    <row r="38" spans="1:221" ht="12" x14ac:dyDescent="0.2">
      <c r="A38" s="153"/>
      <c r="B38" s="147" t="s">
        <v>122</v>
      </c>
      <c r="C38" s="153">
        <v>1.5878603967996194E-3</v>
      </c>
      <c r="D38" s="153">
        <v>7.5281396304165268E-3</v>
      </c>
      <c r="E38" s="153">
        <v>1.1423733331749591E-2</v>
      </c>
      <c r="F38" s="153">
        <v>6.5711146808783288E-3</v>
      </c>
      <c r="G38" s="153">
        <v>5.1988590881994826E-3</v>
      </c>
      <c r="H38" s="153">
        <v>7.0811606197206146E-3</v>
      </c>
      <c r="I38" s="153">
        <v>4.1421539754385233E-3</v>
      </c>
      <c r="J38" s="153">
        <v>3.5075307723900374E-3</v>
      </c>
      <c r="K38" s="153">
        <v>4.1915397909440179E-3</v>
      </c>
      <c r="L38" s="153">
        <v>4.6453662110517635E-3</v>
      </c>
      <c r="M38" s="153">
        <v>5.0943674534171804E-3</v>
      </c>
      <c r="N38" s="153">
        <v>4.7207314433351426E-3</v>
      </c>
      <c r="O38" s="153">
        <v>4.1645216339155191E-3</v>
      </c>
      <c r="P38" s="153">
        <v>3.5803998414530641E-3</v>
      </c>
      <c r="Q38" s="153">
        <v>3.7160632190700593E-3</v>
      </c>
      <c r="R38" s="153">
        <v>3.8895936544057872E-3</v>
      </c>
      <c r="S38" s="153">
        <v>3.369737939069045E-3</v>
      </c>
      <c r="T38" s="153">
        <v>3.7809311855327974E-3</v>
      </c>
      <c r="U38" s="153">
        <v>3.211934395483452E-3</v>
      </c>
      <c r="V38" s="153">
        <v>3.4408455006766803E-3</v>
      </c>
      <c r="W38" s="153">
        <v>2.8662419821504736E-3</v>
      </c>
      <c r="X38" s="153">
        <v>3.6675587640591974E-3</v>
      </c>
      <c r="Y38" s="153">
        <v>3.1065574507280354E-3</v>
      </c>
      <c r="Z38" s="153">
        <v>3.9652338308625032E-3</v>
      </c>
      <c r="AA38" s="153">
        <v>3.3093081806059759E-3</v>
      </c>
      <c r="AB38" s="153">
        <v>2.9925286312805065E-3</v>
      </c>
      <c r="AC38" s="153">
        <v>3.9636256603354089E-3</v>
      </c>
      <c r="AD38" s="153">
        <v>2.816144418925789E-3</v>
      </c>
      <c r="AE38" s="153">
        <v>3.9935407685644632E-3</v>
      </c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153"/>
      <c r="BN38" s="153"/>
      <c r="BO38" s="153"/>
      <c r="BP38" s="153"/>
      <c r="BQ38" s="153"/>
      <c r="BR38" s="153"/>
      <c r="BS38" s="153"/>
      <c r="BT38" s="153"/>
      <c r="BU38" s="153"/>
      <c r="BV38" s="153"/>
      <c r="BW38" s="153"/>
      <c r="BX38" s="153"/>
      <c r="BY38" s="153"/>
      <c r="BZ38" s="153"/>
      <c r="CA38" s="153"/>
      <c r="CB38" s="153"/>
      <c r="CC38" s="153"/>
      <c r="CD38" s="153"/>
      <c r="CE38" s="153"/>
      <c r="CF38" s="153"/>
      <c r="CG38" s="153"/>
      <c r="CH38" s="153"/>
      <c r="CI38" s="153"/>
      <c r="CJ38" s="153"/>
      <c r="CK38" s="153"/>
      <c r="CL38" s="153"/>
      <c r="CM38" s="153"/>
      <c r="CN38" s="153"/>
      <c r="CO38" s="153"/>
      <c r="CP38" s="153"/>
      <c r="CQ38" s="153"/>
      <c r="CR38" s="153"/>
      <c r="CS38" s="153"/>
      <c r="CT38" s="153"/>
      <c r="CU38" s="153"/>
      <c r="CV38" s="153"/>
      <c r="CW38" s="153"/>
      <c r="CX38" s="153"/>
      <c r="CY38" s="153"/>
      <c r="CZ38" s="153"/>
      <c r="DA38" s="153"/>
      <c r="DB38" s="153"/>
      <c r="DC38" s="153"/>
      <c r="DD38" s="153"/>
      <c r="DE38" s="153"/>
      <c r="DF38" s="153"/>
      <c r="DG38" s="153"/>
      <c r="DH38" s="153"/>
      <c r="DI38" s="153"/>
      <c r="DJ38" s="153"/>
      <c r="DK38" s="153"/>
      <c r="DL38" s="153"/>
      <c r="DM38" s="153"/>
      <c r="DN38" s="153"/>
      <c r="DO38" s="153"/>
      <c r="DP38" s="153"/>
      <c r="DQ38" s="153"/>
      <c r="DR38" s="153"/>
      <c r="DS38" s="153"/>
      <c r="DT38" s="153"/>
      <c r="DU38" s="153"/>
      <c r="DV38" s="153"/>
      <c r="DW38" s="153"/>
      <c r="DX38" s="153"/>
      <c r="DY38" s="153"/>
      <c r="DZ38" s="153"/>
      <c r="EA38" s="153"/>
      <c r="EB38" s="153"/>
      <c r="EC38" s="153"/>
      <c r="ED38" s="153"/>
      <c r="EE38" s="153"/>
      <c r="EF38" s="153"/>
      <c r="EG38" s="153"/>
      <c r="EH38" s="153"/>
      <c r="EI38" s="153"/>
      <c r="EJ38" s="153"/>
      <c r="EK38" s="153"/>
      <c r="EL38" s="153"/>
      <c r="EM38" s="153"/>
      <c r="EN38" s="153"/>
      <c r="EO38" s="153"/>
      <c r="EP38" s="153"/>
      <c r="EQ38" s="153"/>
      <c r="ER38" s="153"/>
      <c r="ES38" s="153"/>
      <c r="ET38" s="153"/>
      <c r="EU38" s="153"/>
      <c r="EV38" s="153"/>
      <c r="EW38" s="153"/>
      <c r="EX38" s="153"/>
      <c r="EY38" s="153"/>
      <c r="EZ38" s="153"/>
      <c r="FA38" s="153"/>
      <c r="FB38" s="153"/>
      <c r="FC38" s="153"/>
      <c r="FD38" s="153"/>
      <c r="FE38" s="153"/>
      <c r="FF38" s="153"/>
      <c r="FG38" s="153"/>
      <c r="FH38" s="153"/>
      <c r="FI38" s="153"/>
      <c r="FJ38" s="153"/>
      <c r="FK38" s="153"/>
      <c r="FL38" s="153"/>
      <c r="FM38" s="153"/>
      <c r="FN38" s="153"/>
      <c r="FO38" s="153"/>
      <c r="FP38" s="153"/>
      <c r="FQ38" s="153"/>
      <c r="FR38" s="153"/>
      <c r="FS38" s="153"/>
      <c r="FT38" s="153"/>
      <c r="FU38" s="153"/>
      <c r="FV38" s="153"/>
      <c r="FW38" s="153"/>
      <c r="FX38" s="153"/>
      <c r="FY38" s="153"/>
      <c r="FZ38" s="153"/>
      <c r="GA38" s="153"/>
      <c r="GB38" s="153"/>
      <c r="GC38" s="153"/>
      <c r="GD38" s="153"/>
      <c r="GE38" s="153"/>
      <c r="GF38" s="153"/>
      <c r="GG38" s="153"/>
      <c r="GH38" s="153"/>
      <c r="GI38" s="153"/>
      <c r="GJ38" s="153"/>
      <c r="GK38" s="153"/>
      <c r="GL38" s="153"/>
      <c r="GM38" s="153"/>
      <c r="GN38" s="153"/>
      <c r="GO38" s="153"/>
      <c r="GP38" s="153"/>
      <c r="GQ38" s="153"/>
      <c r="GR38" s="153"/>
      <c r="GS38" s="153"/>
      <c r="GT38" s="153"/>
      <c r="GU38" s="153"/>
      <c r="GV38" s="153"/>
      <c r="GW38" s="153"/>
      <c r="GX38" s="153"/>
      <c r="GY38" s="153"/>
      <c r="GZ38" s="153"/>
      <c r="HA38" s="153"/>
      <c r="HB38" s="153"/>
      <c r="HC38" s="153"/>
      <c r="HD38" s="153"/>
      <c r="HE38" s="153"/>
      <c r="HF38" s="153"/>
      <c r="HG38" s="153"/>
      <c r="HH38" s="153"/>
      <c r="HI38" s="153"/>
      <c r="HJ38" s="153"/>
      <c r="HK38" s="153"/>
      <c r="HL38" s="153"/>
      <c r="HM38" s="153"/>
    </row>
    <row r="39" spans="1:221" ht="12" x14ac:dyDescent="0.2">
      <c r="A39" s="153"/>
      <c r="B39" s="147" t="s">
        <v>123</v>
      </c>
      <c r="C39" s="153">
        <v>5.3174482384814009E-2</v>
      </c>
      <c r="D39" s="153">
        <v>5.1026319455910463E-2</v>
      </c>
      <c r="E39" s="153">
        <v>4.7548794555357404E-2</v>
      </c>
      <c r="F39" s="153">
        <v>5.8932614045698155E-2</v>
      </c>
      <c r="G39" s="153">
        <v>5.2357883828553983E-2</v>
      </c>
      <c r="H39" s="153">
        <v>5.5913987448773787E-2</v>
      </c>
      <c r="I39" s="153">
        <v>5.6899341193304399E-2</v>
      </c>
      <c r="J39" s="153">
        <v>4.3624676222389386E-2</v>
      </c>
      <c r="K39" s="153">
        <v>5.8177113537953365E-2</v>
      </c>
      <c r="L39" s="153">
        <v>5.2133432527591388E-2</v>
      </c>
      <c r="M39" s="153">
        <v>5.007126120364911E-2</v>
      </c>
      <c r="N39" s="153">
        <v>5.6860757489763471E-2</v>
      </c>
      <c r="O39" s="153">
        <v>5.2126201575248318E-2</v>
      </c>
      <c r="P39" s="153">
        <v>4.6330725151354203E-2</v>
      </c>
      <c r="Q39" s="153">
        <v>6.064874627281451E-2</v>
      </c>
      <c r="R39" s="153">
        <v>4.220441807784342E-2</v>
      </c>
      <c r="S39" s="153">
        <v>4.6486812163546914E-2</v>
      </c>
      <c r="T39" s="153">
        <v>5.1544284233337713E-2</v>
      </c>
      <c r="U39" s="153">
        <v>5.1457279869146062E-2</v>
      </c>
      <c r="V39" s="153">
        <v>4.8551279825127601E-2</v>
      </c>
      <c r="W39" s="153">
        <v>4.7794842040833778E-2</v>
      </c>
      <c r="X39" s="153">
        <v>5.0623611424703452E-2</v>
      </c>
      <c r="Y39" s="153">
        <v>5.5664503013587406E-2</v>
      </c>
      <c r="Z39" s="153">
        <v>5.0396666355083039E-2</v>
      </c>
      <c r="AA39" s="153">
        <v>4.6027784568264098E-2</v>
      </c>
      <c r="AB39" s="153">
        <v>4.9177693438268992E-2</v>
      </c>
      <c r="AC39" s="153">
        <v>4.2692584034523126E-2</v>
      </c>
      <c r="AD39" s="153">
        <v>4.2675905624152466E-2</v>
      </c>
      <c r="AE39" s="153">
        <v>5.0203140263866741E-2</v>
      </c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3"/>
      <c r="BQ39" s="153"/>
      <c r="BR39" s="153"/>
      <c r="BS39" s="153"/>
      <c r="BT39" s="153"/>
      <c r="BU39" s="153"/>
      <c r="BV39" s="153"/>
      <c r="BW39" s="153"/>
      <c r="BX39" s="153"/>
      <c r="BY39" s="153"/>
      <c r="BZ39" s="153"/>
      <c r="CA39" s="153"/>
      <c r="CB39" s="153"/>
      <c r="CC39" s="153"/>
      <c r="CD39" s="153"/>
      <c r="CE39" s="153"/>
      <c r="CF39" s="153"/>
      <c r="CG39" s="153"/>
      <c r="CH39" s="153"/>
      <c r="CI39" s="153"/>
      <c r="CJ39" s="153"/>
      <c r="CK39" s="153"/>
      <c r="CL39" s="153"/>
      <c r="CM39" s="153"/>
      <c r="CN39" s="153"/>
      <c r="CO39" s="153"/>
      <c r="CP39" s="153"/>
      <c r="CQ39" s="153"/>
      <c r="CR39" s="153"/>
      <c r="CS39" s="153"/>
      <c r="CT39" s="153"/>
      <c r="CU39" s="153"/>
      <c r="CV39" s="153"/>
      <c r="CW39" s="153"/>
      <c r="CX39" s="153"/>
      <c r="CY39" s="153"/>
      <c r="CZ39" s="153"/>
      <c r="DA39" s="153"/>
      <c r="DB39" s="153"/>
      <c r="DC39" s="153"/>
      <c r="DD39" s="153"/>
      <c r="DE39" s="153"/>
      <c r="DF39" s="153"/>
      <c r="DG39" s="153"/>
      <c r="DH39" s="153"/>
      <c r="DI39" s="153"/>
      <c r="DJ39" s="153"/>
      <c r="DK39" s="153"/>
      <c r="DL39" s="153"/>
      <c r="DM39" s="153"/>
      <c r="DN39" s="153"/>
      <c r="DO39" s="153"/>
      <c r="DP39" s="153"/>
      <c r="DQ39" s="153"/>
      <c r="DR39" s="153"/>
      <c r="DS39" s="153"/>
      <c r="DT39" s="153"/>
      <c r="DU39" s="153"/>
      <c r="DV39" s="153"/>
      <c r="DW39" s="153"/>
      <c r="DX39" s="153"/>
      <c r="DY39" s="153"/>
      <c r="DZ39" s="153"/>
      <c r="EA39" s="153"/>
      <c r="EB39" s="153"/>
      <c r="EC39" s="153"/>
      <c r="ED39" s="153"/>
      <c r="EE39" s="153"/>
      <c r="EF39" s="153"/>
      <c r="EG39" s="153"/>
      <c r="EH39" s="153"/>
      <c r="EI39" s="153"/>
      <c r="EJ39" s="153"/>
      <c r="EK39" s="153"/>
      <c r="EL39" s="153"/>
      <c r="EM39" s="153"/>
      <c r="EN39" s="153"/>
      <c r="EO39" s="153"/>
      <c r="EP39" s="153"/>
      <c r="EQ39" s="153"/>
      <c r="ER39" s="153"/>
      <c r="ES39" s="153"/>
      <c r="ET39" s="153"/>
      <c r="EU39" s="153"/>
      <c r="EV39" s="153"/>
      <c r="EW39" s="153"/>
      <c r="EX39" s="153"/>
      <c r="EY39" s="153"/>
      <c r="EZ39" s="153"/>
      <c r="FA39" s="153"/>
      <c r="FB39" s="153"/>
      <c r="FC39" s="153"/>
      <c r="FD39" s="153"/>
      <c r="FE39" s="153"/>
      <c r="FF39" s="153"/>
      <c r="FG39" s="153"/>
      <c r="FH39" s="153"/>
      <c r="FI39" s="153"/>
      <c r="FJ39" s="153"/>
      <c r="FK39" s="153"/>
      <c r="FL39" s="153"/>
      <c r="FM39" s="153"/>
      <c r="FN39" s="153"/>
      <c r="FO39" s="153"/>
      <c r="FP39" s="153"/>
      <c r="FQ39" s="153"/>
      <c r="FR39" s="153"/>
      <c r="FS39" s="153"/>
      <c r="FT39" s="153"/>
      <c r="FU39" s="153"/>
      <c r="FV39" s="153"/>
      <c r="FW39" s="153"/>
      <c r="FX39" s="153"/>
      <c r="FY39" s="153"/>
      <c r="FZ39" s="153"/>
      <c r="GA39" s="153"/>
      <c r="GB39" s="153"/>
      <c r="GC39" s="153"/>
      <c r="GD39" s="153"/>
      <c r="GE39" s="153"/>
      <c r="GF39" s="153"/>
      <c r="GG39" s="153"/>
      <c r="GH39" s="153"/>
      <c r="GI39" s="153"/>
      <c r="GJ39" s="153"/>
      <c r="GK39" s="153"/>
      <c r="GL39" s="153"/>
      <c r="GM39" s="153"/>
      <c r="GN39" s="153"/>
      <c r="GO39" s="153"/>
      <c r="GP39" s="153"/>
      <c r="GQ39" s="153"/>
      <c r="GR39" s="153"/>
      <c r="GS39" s="153"/>
      <c r="GT39" s="153"/>
      <c r="GU39" s="153"/>
      <c r="GV39" s="153"/>
      <c r="GW39" s="153"/>
      <c r="GX39" s="153"/>
      <c r="GY39" s="153"/>
      <c r="GZ39" s="153"/>
      <c r="HA39" s="153"/>
      <c r="HB39" s="153"/>
      <c r="HC39" s="153"/>
      <c r="HD39" s="153"/>
      <c r="HE39" s="153"/>
      <c r="HF39" s="153"/>
      <c r="HG39" s="153"/>
      <c r="HH39" s="153"/>
      <c r="HI39" s="153"/>
      <c r="HJ39" s="153"/>
      <c r="HK39" s="153"/>
      <c r="HL39" s="153"/>
      <c r="HM39" s="153"/>
    </row>
    <row r="40" spans="1:221" ht="12" x14ac:dyDescent="0.2">
      <c r="A40" s="153"/>
      <c r="B40" s="148" t="s">
        <v>124</v>
      </c>
      <c r="C40" s="153">
        <v>2.3092898205378347E-2</v>
      </c>
      <c r="D40" s="153">
        <v>2.030630045004099E-2</v>
      </c>
      <c r="E40" s="153">
        <v>1.6327072414435633E-2</v>
      </c>
      <c r="F40" s="153">
        <v>1.695234932381352E-2</v>
      </c>
      <c r="G40" s="153">
        <v>1.982083924610242E-2</v>
      </c>
      <c r="H40" s="153">
        <v>2.0272075803424331E-2</v>
      </c>
      <c r="I40" s="153">
        <v>1.8865366314130119E-2</v>
      </c>
      <c r="J40" s="153">
        <v>1.978426365470793E-2</v>
      </c>
      <c r="K40" s="153">
        <v>1.8923273745956322E-2</v>
      </c>
      <c r="L40" s="153">
        <v>1.6873802500191146E-2</v>
      </c>
      <c r="M40" s="153">
        <v>1.963723164277149E-2</v>
      </c>
      <c r="N40" s="153">
        <v>1.9365608530346204E-2</v>
      </c>
      <c r="O40" s="153">
        <v>1.8273572951229652E-2</v>
      </c>
      <c r="P40" s="153">
        <v>1.9080112650596739E-2</v>
      </c>
      <c r="Q40" s="153">
        <v>1.9416936164330652E-2</v>
      </c>
      <c r="R40" s="153">
        <v>1.9491250876009475E-2</v>
      </c>
      <c r="S40" s="153">
        <v>1.9701418237325147E-2</v>
      </c>
      <c r="T40" s="153">
        <v>2.0184011353462584E-2</v>
      </c>
      <c r="U40" s="153">
        <v>1.9656140697358073E-2</v>
      </c>
      <c r="V40" s="153">
        <v>1.813439808815932E-2</v>
      </c>
      <c r="W40" s="153">
        <v>1.9483212513341133E-2</v>
      </c>
      <c r="X40" s="153">
        <v>2.0991919450828737E-2</v>
      </c>
      <c r="Y40" s="153">
        <v>2.0630484172010938E-2</v>
      </c>
      <c r="Z40" s="153">
        <v>1.8584850853072044E-2</v>
      </c>
      <c r="AA40" s="153">
        <v>1.913425643537903E-2</v>
      </c>
      <c r="AB40" s="153">
        <v>2.001098901770593E-2</v>
      </c>
      <c r="AC40" s="153">
        <v>2.4844352998822695E-2</v>
      </c>
      <c r="AD40" s="153">
        <v>2.601157794227453E-2</v>
      </c>
      <c r="AE40" s="153">
        <v>2.6463210652249651E-2</v>
      </c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  <c r="BJ40" s="153"/>
      <c r="BK40" s="153"/>
      <c r="BL40" s="153"/>
      <c r="BM40" s="153"/>
      <c r="BN40" s="153"/>
      <c r="BO40" s="153"/>
      <c r="BP40" s="153"/>
      <c r="BQ40" s="153"/>
      <c r="BR40" s="153"/>
      <c r="BS40" s="153"/>
      <c r="BT40" s="153"/>
      <c r="BU40" s="153"/>
      <c r="BV40" s="153"/>
      <c r="BW40" s="153"/>
      <c r="BX40" s="153"/>
      <c r="BY40" s="153"/>
      <c r="BZ40" s="153"/>
      <c r="CA40" s="153"/>
      <c r="CB40" s="153"/>
      <c r="CC40" s="153"/>
      <c r="CD40" s="153"/>
      <c r="CE40" s="153"/>
      <c r="CF40" s="153"/>
      <c r="CG40" s="153"/>
      <c r="CH40" s="153"/>
      <c r="CI40" s="153"/>
      <c r="CJ40" s="153"/>
      <c r="CK40" s="153"/>
      <c r="CL40" s="153"/>
      <c r="CM40" s="153"/>
      <c r="CN40" s="153"/>
      <c r="CO40" s="153"/>
      <c r="CP40" s="153"/>
      <c r="CQ40" s="153"/>
      <c r="CR40" s="153"/>
      <c r="CS40" s="153"/>
      <c r="CT40" s="153"/>
      <c r="CU40" s="153"/>
      <c r="CV40" s="153"/>
      <c r="CW40" s="153"/>
      <c r="CX40" s="153"/>
      <c r="CY40" s="153"/>
      <c r="CZ40" s="153"/>
      <c r="DA40" s="153"/>
      <c r="DB40" s="153"/>
      <c r="DC40" s="153"/>
      <c r="DD40" s="153"/>
      <c r="DE40" s="153"/>
      <c r="DF40" s="153"/>
      <c r="DG40" s="153"/>
      <c r="DH40" s="153"/>
      <c r="DI40" s="153"/>
      <c r="DJ40" s="153"/>
      <c r="DK40" s="153"/>
      <c r="DL40" s="153"/>
      <c r="DM40" s="153"/>
      <c r="DN40" s="153"/>
      <c r="DO40" s="153"/>
      <c r="DP40" s="153"/>
      <c r="DQ40" s="153"/>
      <c r="DR40" s="153"/>
      <c r="DS40" s="153"/>
      <c r="DT40" s="153"/>
      <c r="DU40" s="153"/>
      <c r="DV40" s="153"/>
      <c r="DW40" s="153"/>
      <c r="DX40" s="153"/>
      <c r="DY40" s="153"/>
      <c r="DZ40" s="153"/>
      <c r="EA40" s="153"/>
      <c r="EB40" s="153"/>
      <c r="EC40" s="153"/>
      <c r="ED40" s="153"/>
      <c r="EE40" s="153"/>
      <c r="EF40" s="153"/>
      <c r="EG40" s="153"/>
      <c r="EH40" s="153"/>
      <c r="EI40" s="153"/>
      <c r="EJ40" s="153"/>
      <c r="EK40" s="153"/>
      <c r="EL40" s="153"/>
      <c r="EM40" s="153"/>
      <c r="EN40" s="153"/>
      <c r="EO40" s="153"/>
      <c r="EP40" s="153"/>
      <c r="EQ40" s="153"/>
      <c r="ER40" s="153"/>
      <c r="ES40" s="153"/>
      <c r="ET40" s="153"/>
      <c r="EU40" s="153"/>
      <c r="EV40" s="153"/>
      <c r="EW40" s="153"/>
      <c r="EX40" s="153"/>
      <c r="EY40" s="153"/>
      <c r="EZ40" s="153"/>
      <c r="FA40" s="153"/>
      <c r="FB40" s="153"/>
      <c r="FC40" s="153"/>
      <c r="FD40" s="153"/>
      <c r="FE40" s="153"/>
      <c r="FF40" s="153"/>
      <c r="FG40" s="153"/>
      <c r="FH40" s="153"/>
      <c r="FI40" s="153"/>
      <c r="FJ40" s="153"/>
      <c r="FK40" s="153"/>
      <c r="FL40" s="153"/>
      <c r="FM40" s="153"/>
      <c r="FN40" s="153"/>
      <c r="FO40" s="153"/>
      <c r="FP40" s="153"/>
      <c r="FQ40" s="153"/>
      <c r="FR40" s="153"/>
      <c r="FS40" s="153"/>
      <c r="FT40" s="153"/>
      <c r="FU40" s="153"/>
      <c r="FV40" s="153"/>
      <c r="FW40" s="153"/>
      <c r="FX40" s="153"/>
      <c r="FY40" s="153"/>
      <c r="FZ40" s="153"/>
      <c r="GA40" s="153"/>
      <c r="GB40" s="153"/>
      <c r="GC40" s="153"/>
      <c r="GD40" s="153"/>
      <c r="GE40" s="153"/>
      <c r="GF40" s="153"/>
      <c r="GG40" s="153"/>
      <c r="GH40" s="153"/>
      <c r="GI40" s="153"/>
      <c r="GJ40" s="153"/>
      <c r="GK40" s="153"/>
      <c r="GL40" s="153"/>
      <c r="GM40" s="153"/>
      <c r="GN40" s="153"/>
      <c r="GO40" s="153"/>
      <c r="GP40" s="153"/>
      <c r="GQ40" s="153"/>
      <c r="GR40" s="153"/>
      <c r="GS40" s="153"/>
      <c r="GT40" s="153"/>
      <c r="GU40" s="153"/>
      <c r="GV40" s="153"/>
      <c r="GW40" s="153"/>
      <c r="GX40" s="153"/>
      <c r="GY40" s="153"/>
      <c r="GZ40" s="153"/>
      <c r="HA40" s="153"/>
      <c r="HB40" s="153"/>
      <c r="HC40" s="153"/>
      <c r="HD40" s="153"/>
      <c r="HE40" s="153"/>
      <c r="HF40" s="153"/>
      <c r="HG40" s="153"/>
      <c r="HH40" s="153"/>
      <c r="HI40" s="153"/>
      <c r="HJ40" s="153"/>
      <c r="HK40" s="153"/>
      <c r="HL40" s="153"/>
      <c r="HM40" s="153"/>
    </row>
    <row r="41" spans="1:221" ht="12" x14ac:dyDescent="0.2">
      <c r="A41" s="153"/>
      <c r="B41" s="146" t="s">
        <v>125</v>
      </c>
      <c r="C41" s="153">
        <v>5.6987481566331509E-3</v>
      </c>
      <c r="D41" s="153">
        <v>5.5235625664595998E-3</v>
      </c>
      <c r="E41" s="153">
        <v>5.5573062933846054E-3</v>
      </c>
      <c r="F41" s="153">
        <v>5.6511904158592129E-3</v>
      </c>
      <c r="G41" s="153">
        <v>5.8742452281814973E-3</v>
      </c>
      <c r="H41" s="153">
        <v>5.7612158712259326E-3</v>
      </c>
      <c r="I41" s="153">
        <v>5.6326021911394016E-3</v>
      </c>
      <c r="J41" s="153">
        <v>5.8592065675802428E-3</v>
      </c>
      <c r="K41" s="153">
        <v>6.4454757298400668E-3</v>
      </c>
      <c r="L41" s="153">
        <v>6.0544384809655908E-3</v>
      </c>
      <c r="M41" s="153">
        <v>5.8191742211296908E-3</v>
      </c>
      <c r="N41" s="153">
        <v>6.7497595969698903E-3</v>
      </c>
      <c r="O41" s="153">
        <v>7.2128840223200218E-3</v>
      </c>
      <c r="P41" s="153">
        <v>6.8870409288638197E-3</v>
      </c>
      <c r="Q41" s="153">
        <v>7.0382148282947038E-3</v>
      </c>
      <c r="R41" s="153">
        <v>6.7257949950755049E-3</v>
      </c>
      <c r="S41" s="153">
        <v>5.4297768513366469E-4</v>
      </c>
      <c r="T41" s="153">
        <v>1.8430647458565635E-3</v>
      </c>
      <c r="U41" s="153">
        <v>8.1144566149320679E-3</v>
      </c>
      <c r="V41" s="153">
        <v>1.8962957748845686E-2</v>
      </c>
      <c r="W41" s="153">
        <v>8.1251576571186434E-3</v>
      </c>
      <c r="X41" s="153">
        <v>7.1501567018318049E-3</v>
      </c>
      <c r="Y41" s="153">
        <v>7.6443820671785925E-3</v>
      </c>
      <c r="Z41" s="153">
        <v>7.295911058834998E-3</v>
      </c>
      <c r="AA41" s="153">
        <v>1.5613088769723787E-2</v>
      </c>
      <c r="AB41" s="153">
        <v>7.0418682870885705E-3</v>
      </c>
      <c r="AC41" s="153">
        <v>7.9127064201084864E-3</v>
      </c>
      <c r="AD41" s="153">
        <v>-7.8060001761786583E-4</v>
      </c>
      <c r="AE41" s="153">
        <v>-2.7923658610495821E-3</v>
      </c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3"/>
      <c r="BQ41" s="153"/>
      <c r="BR41" s="153"/>
      <c r="BS41" s="153"/>
      <c r="BT41" s="153"/>
      <c r="BU41" s="153"/>
      <c r="BV41" s="153"/>
      <c r="BW41" s="153"/>
      <c r="BX41" s="153"/>
      <c r="BY41" s="153"/>
      <c r="BZ41" s="153"/>
      <c r="CA41" s="153"/>
      <c r="CB41" s="153"/>
      <c r="CC41" s="153"/>
      <c r="CD41" s="153"/>
      <c r="CE41" s="153"/>
      <c r="CF41" s="153"/>
      <c r="CG41" s="153"/>
      <c r="CH41" s="153"/>
      <c r="CI41" s="153"/>
      <c r="CJ41" s="153"/>
      <c r="CK41" s="153"/>
      <c r="CL41" s="153"/>
      <c r="CM41" s="153"/>
      <c r="CN41" s="153"/>
      <c r="CO41" s="153"/>
      <c r="CP41" s="153"/>
      <c r="CQ41" s="153"/>
      <c r="CR41" s="153"/>
      <c r="CS41" s="153"/>
      <c r="CT41" s="153"/>
      <c r="CU41" s="153"/>
      <c r="CV41" s="153"/>
      <c r="CW41" s="153"/>
      <c r="CX41" s="153"/>
      <c r="CY41" s="153"/>
      <c r="CZ41" s="153"/>
      <c r="DA41" s="153"/>
      <c r="DB41" s="153"/>
      <c r="DC41" s="153"/>
      <c r="DD41" s="153"/>
      <c r="DE41" s="153"/>
      <c r="DF41" s="153"/>
      <c r="DG41" s="153"/>
      <c r="DH41" s="153"/>
      <c r="DI41" s="153"/>
      <c r="DJ41" s="153"/>
      <c r="DK41" s="153"/>
      <c r="DL41" s="153"/>
      <c r="DM41" s="153"/>
      <c r="DN41" s="153"/>
      <c r="DO41" s="153"/>
      <c r="DP41" s="153"/>
      <c r="DQ41" s="153"/>
      <c r="DR41" s="153"/>
      <c r="DS41" s="153"/>
      <c r="DT41" s="153"/>
      <c r="DU41" s="153"/>
      <c r="DV41" s="153"/>
      <c r="DW41" s="153"/>
      <c r="DX41" s="153"/>
      <c r="DY41" s="153"/>
      <c r="DZ41" s="153"/>
      <c r="EA41" s="153"/>
      <c r="EB41" s="153"/>
      <c r="EC41" s="153"/>
      <c r="ED41" s="153"/>
      <c r="EE41" s="153"/>
      <c r="EF41" s="153"/>
      <c r="EG41" s="153"/>
      <c r="EH41" s="153"/>
      <c r="EI41" s="153"/>
      <c r="EJ41" s="153"/>
      <c r="EK41" s="153"/>
      <c r="EL41" s="153"/>
      <c r="EM41" s="153"/>
      <c r="EN41" s="153"/>
      <c r="EO41" s="153"/>
      <c r="EP41" s="153"/>
      <c r="EQ41" s="153"/>
      <c r="ER41" s="153"/>
      <c r="ES41" s="153"/>
      <c r="ET41" s="153"/>
      <c r="EU41" s="153"/>
      <c r="EV41" s="153"/>
      <c r="EW41" s="153"/>
      <c r="EX41" s="153"/>
      <c r="EY41" s="153"/>
      <c r="EZ41" s="153"/>
      <c r="FA41" s="153"/>
      <c r="FB41" s="153"/>
      <c r="FC41" s="153"/>
      <c r="FD41" s="153"/>
      <c r="FE41" s="153"/>
      <c r="FF41" s="153"/>
      <c r="FG41" s="153"/>
      <c r="FH41" s="153"/>
      <c r="FI41" s="153"/>
      <c r="FJ41" s="153"/>
      <c r="FK41" s="153"/>
      <c r="FL41" s="153"/>
      <c r="FM41" s="153"/>
      <c r="FN41" s="153"/>
      <c r="FO41" s="153"/>
      <c r="FP41" s="153"/>
      <c r="FQ41" s="153"/>
      <c r="FR41" s="153"/>
      <c r="FS41" s="153"/>
      <c r="FT41" s="153"/>
      <c r="FU41" s="153"/>
      <c r="FV41" s="153"/>
      <c r="FW41" s="153"/>
      <c r="FX41" s="153"/>
      <c r="FY41" s="153"/>
      <c r="FZ41" s="153"/>
      <c r="GA41" s="153"/>
      <c r="GB41" s="153"/>
      <c r="GC41" s="153"/>
      <c r="GD41" s="153"/>
      <c r="GE41" s="153"/>
      <c r="GF41" s="153"/>
      <c r="GG41" s="153"/>
      <c r="GH41" s="153"/>
      <c r="GI41" s="153"/>
      <c r="GJ41" s="153"/>
      <c r="GK41" s="153"/>
      <c r="GL41" s="153"/>
      <c r="GM41" s="153"/>
      <c r="GN41" s="153"/>
      <c r="GO41" s="153"/>
      <c r="GP41" s="153"/>
      <c r="GQ41" s="153"/>
      <c r="GR41" s="153"/>
      <c r="GS41" s="153"/>
      <c r="GT41" s="153"/>
      <c r="GU41" s="153"/>
      <c r="GV41" s="153"/>
      <c r="GW41" s="153"/>
      <c r="GX41" s="153"/>
      <c r="GY41" s="153"/>
      <c r="GZ41" s="153"/>
      <c r="HA41" s="153"/>
      <c r="HB41" s="153"/>
      <c r="HC41" s="153"/>
      <c r="HD41" s="153"/>
      <c r="HE41" s="153"/>
      <c r="HF41" s="153"/>
      <c r="HG41" s="153"/>
      <c r="HH41" s="153"/>
      <c r="HI41" s="153"/>
      <c r="HJ41" s="153"/>
      <c r="HK41" s="153"/>
      <c r="HL41" s="153"/>
      <c r="HM41" s="153"/>
    </row>
    <row r="42" spans="1:221" ht="12" x14ac:dyDescent="0.2">
      <c r="A42" s="153"/>
      <c r="B42" s="146" t="s">
        <v>126</v>
      </c>
      <c r="C42" s="153">
        <v>-4.5876522439220399E-2</v>
      </c>
      <c r="D42" s="153">
        <v>-1.7674909093463052E-2</v>
      </c>
      <c r="E42" s="153">
        <v>-2.4144196509229703E-2</v>
      </c>
      <c r="F42" s="153">
        <v>-5.4390604712807718E-2</v>
      </c>
      <c r="G42" s="153">
        <v>-5.9082305941561816E-2</v>
      </c>
      <c r="H42" s="153">
        <v>-6.3371913508185884E-2</v>
      </c>
      <c r="I42" s="153">
        <v>-6.3843507517558573E-2</v>
      </c>
      <c r="J42" s="153">
        <v>-7.2867267373287137E-2</v>
      </c>
      <c r="K42" s="153">
        <v>-6.0947633153440983E-2</v>
      </c>
      <c r="L42" s="153">
        <v>-6.5785767540151224E-2</v>
      </c>
      <c r="M42" s="153">
        <v>-3.6541602326091695E-2</v>
      </c>
      <c r="N42" s="153">
        <v>-4.4547507125744533E-2</v>
      </c>
      <c r="O42" s="153">
        <v>-4.0928929815663699E-2</v>
      </c>
      <c r="P42" s="153">
        <v>-4.0781026019612455E-2</v>
      </c>
      <c r="Q42" s="153">
        <v>-7.9362354266542035E-2</v>
      </c>
      <c r="R42" s="153">
        <v>-9.0641958544529416E-2</v>
      </c>
      <c r="S42" s="153">
        <v>-8.5915255136097088E-2</v>
      </c>
      <c r="T42" s="153">
        <v>-0.11508956512902194</v>
      </c>
      <c r="U42" s="153">
        <v>-7.5544593449829792E-2</v>
      </c>
      <c r="V42" s="153">
        <v>-0.13182506628624613</v>
      </c>
      <c r="W42" s="153">
        <v>-8.6680873748030587E-2</v>
      </c>
      <c r="X42" s="153">
        <v>-0.10576075718212589</v>
      </c>
      <c r="Y42" s="153">
        <v>-0.11327390425788661</v>
      </c>
      <c r="Z42" s="153">
        <v>-0.11445206015411913</v>
      </c>
      <c r="AA42" s="153">
        <v>-0.11122364249639687</v>
      </c>
      <c r="AB42" s="153">
        <v>-0.10977252830865163</v>
      </c>
      <c r="AC42" s="153">
        <v>-0.10670499001716288</v>
      </c>
      <c r="AD42" s="153">
        <v>-9.278433429423287E-2</v>
      </c>
      <c r="AE42" s="153">
        <v>-9.483289173945679E-2</v>
      </c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153"/>
      <c r="BU42" s="153"/>
      <c r="BV42" s="153"/>
      <c r="BW42" s="153"/>
      <c r="BX42" s="153"/>
      <c r="BY42" s="153"/>
      <c r="BZ42" s="153"/>
      <c r="CA42" s="153"/>
      <c r="CB42" s="153"/>
      <c r="CC42" s="153"/>
      <c r="CD42" s="153"/>
      <c r="CE42" s="153"/>
      <c r="CF42" s="153"/>
      <c r="CG42" s="153"/>
      <c r="CH42" s="153"/>
      <c r="CI42" s="153"/>
      <c r="CJ42" s="153"/>
      <c r="CK42" s="153"/>
      <c r="CL42" s="153"/>
      <c r="CM42" s="153"/>
      <c r="CN42" s="153"/>
      <c r="CO42" s="153"/>
      <c r="CP42" s="153"/>
      <c r="CQ42" s="153"/>
      <c r="CR42" s="153"/>
      <c r="CS42" s="153"/>
      <c r="CT42" s="153"/>
      <c r="CU42" s="153"/>
      <c r="CV42" s="153"/>
      <c r="CW42" s="153"/>
      <c r="CX42" s="153"/>
      <c r="CY42" s="153"/>
      <c r="CZ42" s="153"/>
      <c r="DA42" s="153"/>
      <c r="DB42" s="153"/>
      <c r="DC42" s="153"/>
      <c r="DD42" s="153"/>
      <c r="DE42" s="153"/>
      <c r="DF42" s="153"/>
      <c r="DG42" s="153"/>
      <c r="DH42" s="153"/>
      <c r="DI42" s="153"/>
      <c r="DJ42" s="153"/>
      <c r="DK42" s="153"/>
      <c r="DL42" s="153"/>
      <c r="DM42" s="153"/>
      <c r="DN42" s="153"/>
      <c r="DO42" s="153"/>
      <c r="DP42" s="153"/>
      <c r="DQ42" s="153"/>
      <c r="DR42" s="153"/>
      <c r="DS42" s="153"/>
      <c r="DT42" s="153"/>
      <c r="DU42" s="153"/>
      <c r="DV42" s="153"/>
      <c r="DW42" s="153"/>
      <c r="DX42" s="153"/>
      <c r="DY42" s="153"/>
      <c r="DZ42" s="153"/>
      <c r="EA42" s="153"/>
      <c r="EB42" s="153"/>
      <c r="EC42" s="153"/>
      <c r="ED42" s="153"/>
      <c r="EE42" s="153"/>
      <c r="EF42" s="153"/>
      <c r="EG42" s="153"/>
      <c r="EH42" s="153"/>
      <c r="EI42" s="153"/>
      <c r="EJ42" s="153"/>
      <c r="EK42" s="153"/>
      <c r="EL42" s="153"/>
      <c r="EM42" s="153"/>
      <c r="EN42" s="153"/>
      <c r="EO42" s="153"/>
      <c r="EP42" s="153"/>
      <c r="EQ42" s="153"/>
      <c r="ER42" s="153"/>
      <c r="ES42" s="153"/>
      <c r="ET42" s="153"/>
      <c r="EU42" s="153"/>
      <c r="EV42" s="153"/>
      <c r="EW42" s="153"/>
      <c r="EX42" s="153"/>
      <c r="EY42" s="153"/>
      <c r="EZ42" s="153"/>
      <c r="FA42" s="153"/>
      <c r="FB42" s="153"/>
      <c r="FC42" s="153"/>
      <c r="FD42" s="153"/>
      <c r="FE42" s="153"/>
      <c r="FF42" s="153"/>
      <c r="FG42" s="153"/>
      <c r="FH42" s="153"/>
      <c r="FI42" s="153"/>
      <c r="FJ42" s="153"/>
      <c r="FK42" s="153"/>
      <c r="FL42" s="153"/>
      <c r="FM42" s="153"/>
      <c r="FN42" s="153"/>
      <c r="FO42" s="153"/>
      <c r="FP42" s="153"/>
      <c r="FQ42" s="153"/>
      <c r="FR42" s="153"/>
      <c r="FS42" s="153"/>
      <c r="FT42" s="153"/>
      <c r="FU42" s="153"/>
      <c r="FV42" s="153"/>
      <c r="FW42" s="153"/>
      <c r="FX42" s="153"/>
      <c r="FY42" s="153"/>
      <c r="FZ42" s="153"/>
      <c r="GA42" s="153"/>
      <c r="GB42" s="153"/>
      <c r="GC42" s="153"/>
      <c r="GD42" s="153"/>
      <c r="GE42" s="153"/>
      <c r="GF42" s="153"/>
      <c r="GG42" s="153"/>
      <c r="GH42" s="153"/>
      <c r="GI42" s="153"/>
      <c r="GJ42" s="153"/>
      <c r="GK42" s="153"/>
      <c r="GL42" s="153"/>
      <c r="GM42" s="153"/>
      <c r="GN42" s="153"/>
      <c r="GO42" s="153"/>
      <c r="GP42" s="153"/>
      <c r="GQ42" s="153"/>
      <c r="GR42" s="153"/>
      <c r="GS42" s="153"/>
      <c r="GT42" s="153"/>
      <c r="GU42" s="153"/>
      <c r="GV42" s="153"/>
      <c r="GW42" s="153"/>
      <c r="GX42" s="153"/>
      <c r="GY42" s="153"/>
      <c r="GZ42" s="153"/>
      <c r="HA42" s="153"/>
      <c r="HB42" s="153"/>
      <c r="HC42" s="153"/>
      <c r="HD42" s="153"/>
      <c r="HE42" s="153"/>
      <c r="HF42" s="153"/>
      <c r="HG42" s="153"/>
      <c r="HH42" s="153"/>
      <c r="HI42" s="153"/>
      <c r="HJ42" s="153"/>
      <c r="HK42" s="153"/>
      <c r="HL42" s="153"/>
      <c r="HM42" s="153"/>
    </row>
    <row r="43" spans="1:221" ht="12" x14ac:dyDescent="0.2">
      <c r="A43" s="153"/>
      <c r="B43" s="149" t="s">
        <v>127</v>
      </c>
      <c r="C43" s="153">
        <v>0.15548794115116807</v>
      </c>
      <c r="D43" s="153">
        <v>0.17572149501525464</v>
      </c>
      <c r="E43" s="153">
        <v>0.16747924874272732</v>
      </c>
      <c r="F43" s="153">
        <v>0.16641536476752047</v>
      </c>
      <c r="G43" s="153">
        <v>0.14736764283467391</v>
      </c>
      <c r="H43" s="153">
        <v>0.16262336625167331</v>
      </c>
      <c r="I43" s="153">
        <v>0.14678756835673343</v>
      </c>
      <c r="J43" s="153">
        <v>0.14676596908827796</v>
      </c>
      <c r="K43" s="153">
        <v>0.16249782478694758</v>
      </c>
      <c r="L43" s="153">
        <v>0.16700571893953839</v>
      </c>
      <c r="M43" s="153">
        <v>0.19231742395066795</v>
      </c>
      <c r="N43" s="153">
        <v>0.15975172847670796</v>
      </c>
      <c r="O43" s="153">
        <v>0.16748857830300765</v>
      </c>
      <c r="P43" s="153">
        <v>0.16404259061586782</v>
      </c>
      <c r="Q43" s="153">
        <v>0.16710763993469305</v>
      </c>
      <c r="R43" s="153">
        <v>0.1133510997150956</v>
      </c>
      <c r="S43" s="153">
        <v>0.15517805853046951</v>
      </c>
      <c r="T43" s="153">
        <v>0.14998591790160112</v>
      </c>
      <c r="U43" s="153">
        <v>0.16374958417223409</v>
      </c>
      <c r="V43" s="153">
        <v>0.16286405470049548</v>
      </c>
      <c r="W43" s="153">
        <v>0.1182486684435905</v>
      </c>
      <c r="X43" s="153">
        <v>0.1174486822278796</v>
      </c>
      <c r="Y43" s="153">
        <v>0.12318754281496466</v>
      </c>
      <c r="Z43" s="153">
        <v>0.12201215226991945</v>
      </c>
      <c r="AA43" s="153">
        <v>0.12655246541476309</v>
      </c>
      <c r="AB43" s="153">
        <v>0.11484902631951649</v>
      </c>
      <c r="AC43" s="153">
        <v>0.14221278627259759</v>
      </c>
      <c r="AD43" s="153">
        <v>0.15167948850877952</v>
      </c>
      <c r="AE43" s="153">
        <v>0.16332078587223448</v>
      </c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  <c r="BJ43" s="153"/>
      <c r="BK43" s="153"/>
      <c r="BL43" s="153"/>
      <c r="BM43" s="153"/>
      <c r="BN43" s="153"/>
      <c r="BO43" s="153"/>
      <c r="BP43" s="153"/>
      <c r="BQ43" s="153"/>
      <c r="BR43" s="153"/>
      <c r="BS43" s="153"/>
      <c r="BT43" s="153"/>
      <c r="BU43" s="153"/>
      <c r="BV43" s="153"/>
      <c r="BW43" s="153"/>
      <c r="BX43" s="153"/>
      <c r="BY43" s="153"/>
      <c r="BZ43" s="153"/>
      <c r="CA43" s="153"/>
      <c r="CB43" s="153"/>
      <c r="CC43" s="153"/>
      <c r="CD43" s="153"/>
      <c r="CE43" s="153"/>
      <c r="CF43" s="153"/>
      <c r="CG43" s="153"/>
      <c r="CH43" s="153"/>
      <c r="CI43" s="153"/>
      <c r="CJ43" s="153"/>
      <c r="CK43" s="153"/>
      <c r="CL43" s="153"/>
      <c r="CM43" s="153"/>
      <c r="CN43" s="153"/>
      <c r="CO43" s="153"/>
      <c r="CP43" s="153"/>
      <c r="CQ43" s="153"/>
      <c r="CR43" s="153"/>
      <c r="CS43" s="153"/>
      <c r="CT43" s="153"/>
      <c r="CU43" s="153"/>
      <c r="CV43" s="153"/>
      <c r="CW43" s="153"/>
      <c r="CX43" s="153"/>
      <c r="CY43" s="153"/>
      <c r="CZ43" s="153"/>
      <c r="DA43" s="153"/>
      <c r="DB43" s="153"/>
      <c r="DC43" s="153"/>
      <c r="DD43" s="153"/>
      <c r="DE43" s="153"/>
      <c r="DF43" s="153"/>
      <c r="DG43" s="153"/>
      <c r="DH43" s="153"/>
      <c r="DI43" s="153"/>
      <c r="DJ43" s="153"/>
      <c r="DK43" s="153"/>
      <c r="DL43" s="153"/>
      <c r="DM43" s="153"/>
      <c r="DN43" s="153"/>
      <c r="DO43" s="153"/>
      <c r="DP43" s="153"/>
      <c r="DQ43" s="153"/>
      <c r="DR43" s="153"/>
      <c r="DS43" s="153"/>
      <c r="DT43" s="153"/>
      <c r="DU43" s="153"/>
      <c r="DV43" s="153"/>
      <c r="DW43" s="153"/>
      <c r="DX43" s="153"/>
      <c r="DY43" s="153"/>
      <c r="DZ43" s="153"/>
      <c r="EA43" s="153"/>
      <c r="EB43" s="153"/>
      <c r="EC43" s="153"/>
      <c r="ED43" s="153"/>
      <c r="EE43" s="153"/>
      <c r="EF43" s="153"/>
      <c r="EG43" s="153"/>
      <c r="EH43" s="153"/>
      <c r="EI43" s="153"/>
      <c r="EJ43" s="153"/>
      <c r="EK43" s="153"/>
      <c r="EL43" s="153"/>
      <c r="EM43" s="153"/>
      <c r="EN43" s="153"/>
      <c r="EO43" s="153"/>
      <c r="EP43" s="153"/>
      <c r="EQ43" s="153"/>
      <c r="ER43" s="153"/>
      <c r="ES43" s="153"/>
      <c r="ET43" s="153"/>
      <c r="EU43" s="153"/>
      <c r="EV43" s="153"/>
      <c r="EW43" s="153"/>
      <c r="EX43" s="153"/>
      <c r="EY43" s="153"/>
      <c r="EZ43" s="153"/>
      <c r="FA43" s="153"/>
      <c r="FB43" s="153"/>
      <c r="FC43" s="153"/>
      <c r="FD43" s="153"/>
      <c r="FE43" s="153"/>
      <c r="FF43" s="153"/>
      <c r="FG43" s="153"/>
      <c r="FH43" s="153"/>
      <c r="FI43" s="153"/>
      <c r="FJ43" s="153"/>
      <c r="FK43" s="153"/>
      <c r="FL43" s="153"/>
      <c r="FM43" s="153"/>
      <c r="FN43" s="153"/>
      <c r="FO43" s="153"/>
      <c r="FP43" s="153"/>
      <c r="FQ43" s="153"/>
      <c r="FR43" s="153"/>
      <c r="FS43" s="153"/>
      <c r="FT43" s="153"/>
      <c r="FU43" s="153"/>
      <c r="FV43" s="153"/>
      <c r="FW43" s="153"/>
      <c r="FX43" s="153"/>
      <c r="FY43" s="153"/>
      <c r="FZ43" s="153"/>
      <c r="GA43" s="153"/>
      <c r="GB43" s="153"/>
      <c r="GC43" s="153"/>
      <c r="GD43" s="153"/>
      <c r="GE43" s="153"/>
      <c r="GF43" s="153"/>
      <c r="GG43" s="153"/>
      <c r="GH43" s="153"/>
      <c r="GI43" s="153"/>
      <c r="GJ43" s="153"/>
      <c r="GK43" s="153"/>
      <c r="GL43" s="153"/>
      <c r="GM43" s="153"/>
      <c r="GN43" s="153"/>
      <c r="GO43" s="153"/>
      <c r="GP43" s="153"/>
      <c r="GQ43" s="153"/>
      <c r="GR43" s="153"/>
      <c r="GS43" s="153"/>
      <c r="GT43" s="153"/>
      <c r="GU43" s="153"/>
      <c r="GV43" s="153"/>
      <c r="GW43" s="153"/>
      <c r="GX43" s="153"/>
      <c r="GY43" s="153"/>
      <c r="GZ43" s="153"/>
      <c r="HA43" s="153"/>
      <c r="HB43" s="153"/>
      <c r="HC43" s="153"/>
      <c r="HD43" s="153"/>
      <c r="HE43" s="153"/>
      <c r="HF43" s="153"/>
      <c r="HG43" s="153"/>
      <c r="HH43" s="153"/>
      <c r="HI43" s="153"/>
      <c r="HJ43" s="153"/>
      <c r="HK43" s="153"/>
      <c r="HL43" s="153"/>
      <c r="HM43" s="153"/>
    </row>
    <row r="44" spans="1:221" ht="12" x14ac:dyDescent="0.2">
      <c r="A44" s="153"/>
      <c r="B44" s="147" t="s">
        <v>128</v>
      </c>
      <c r="C44" s="153">
        <v>9.525815285777485E-2</v>
      </c>
      <c r="D44" s="153">
        <v>0.11790192041437735</v>
      </c>
      <c r="E44" s="153">
        <v>0.10466979405931781</v>
      </c>
      <c r="F44" s="153">
        <v>0.10675572372722902</v>
      </c>
      <c r="G44" s="153">
        <v>8.9396946884881492E-2</v>
      </c>
      <c r="H44" s="153">
        <v>9.8707149524881896E-2</v>
      </c>
      <c r="I44" s="153">
        <v>9.1969156765578167E-2</v>
      </c>
      <c r="J44" s="153">
        <v>9.2235697300833003E-2</v>
      </c>
      <c r="K44" s="153">
        <v>0.10157676766966797</v>
      </c>
      <c r="L44" s="153">
        <v>0.1102528482019379</v>
      </c>
      <c r="M44" s="153">
        <v>0.14150465946929969</v>
      </c>
      <c r="N44" s="153">
        <v>0.10824922594473269</v>
      </c>
      <c r="O44" s="153">
        <v>0.10671743777859917</v>
      </c>
      <c r="P44" s="153">
        <v>0.10545195880309702</v>
      </c>
      <c r="Q44" s="153">
        <v>0.11316397766135647</v>
      </c>
      <c r="R44" s="153">
        <v>9.6919900900481415E-2</v>
      </c>
      <c r="S44" s="153">
        <v>0.12784419585361795</v>
      </c>
      <c r="T44" s="153">
        <v>0.1172519554952155</v>
      </c>
      <c r="U44" s="153">
        <v>0.12227888204619543</v>
      </c>
      <c r="V44" s="153">
        <v>0.12222637915367349</v>
      </c>
      <c r="W44" s="153">
        <v>8.1454607837343415E-2</v>
      </c>
      <c r="X44" s="153">
        <v>8.3157397706084268E-2</v>
      </c>
      <c r="Y44" s="153">
        <v>8.7938616679826789E-2</v>
      </c>
      <c r="Z44" s="153">
        <v>8.9399141223672846E-2</v>
      </c>
      <c r="AA44" s="153">
        <v>9.7554638253912557E-2</v>
      </c>
      <c r="AB44" s="153">
        <v>8.4795537008791361E-2</v>
      </c>
      <c r="AC44" s="153">
        <v>0.11387432812247723</v>
      </c>
      <c r="AD44" s="153">
        <v>0.1242000912597177</v>
      </c>
      <c r="AE44" s="153">
        <v>0.13499610970152381</v>
      </c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153"/>
      <c r="BQ44" s="153"/>
      <c r="BR44" s="153"/>
      <c r="BS44" s="153"/>
      <c r="BT44" s="153"/>
      <c r="BU44" s="153"/>
      <c r="BV44" s="153"/>
      <c r="BW44" s="153"/>
      <c r="BX44" s="153"/>
      <c r="BY44" s="153"/>
      <c r="BZ44" s="153"/>
      <c r="CA44" s="153"/>
      <c r="CB44" s="153"/>
      <c r="CC44" s="153"/>
      <c r="CD44" s="153"/>
      <c r="CE44" s="153"/>
      <c r="CF44" s="153"/>
      <c r="CG44" s="153"/>
      <c r="CH44" s="153"/>
      <c r="CI44" s="153"/>
      <c r="CJ44" s="153"/>
      <c r="CK44" s="153"/>
      <c r="CL44" s="153"/>
      <c r="CM44" s="153"/>
      <c r="CN44" s="153"/>
      <c r="CO44" s="153"/>
      <c r="CP44" s="153"/>
      <c r="CQ44" s="153"/>
      <c r="CR44" s="153"/>
      <c r="CS44" s="153"/>
      <c r="CT44" s="153"/>
      <c r="CU44" s="153"/>
      <c r="CV44" s="153"/>
      <c r="CW44" s="153"/>
      <c r="CX44" s="153"/>
      <c r="CY44" s="153"/>
      <c r="CZ44" s="153"/>
      <c r="DA44" s="153"/>
      <c r="DB44" s="153"/>
      <c r="DC44" s="153"/>
      <c r="DD44" s="153"/>
      <c r="DE44" s="153"/>
      <c r="DF44" s="153"/>
      <c r="DG44" s="153"/>
      <c r="DH44" s="153"/>
      <c r="DI44" s="153"/>
      <c r="DJ44" s="153"/>
      <c r="DK44" s="153"/>
      <c r="DL44" s="153"/>
      <c r="DM44" s="153"/>
      <c r="DN44" s="153"/>
      <c r="DO44" s="153"/>
      <c r="DP44" s="153"/>
      <c r="DQ44" s="153"/>
      <c r="DR44" s="153"/>
      <c r="DS44" s="153"/>
      <c r="DT44" s="153"/>
      <c r="DU44" s="153"/>
      <c r="DV44" s="153"/>
      <c r="DW44" s="153"/>
      <c r="DX44" s="153"/>
      <c r="DY44" s="153"/>
      <c r="DZ44" s="153"/>
      <c r="EA44" s="153"/>
      <c r="EB44" s="153"/>
      <c r="EC44" s="153"/>
      <c r="ED44" s="153"/>
      <c r="EE44" s="153"/>
      <c r="EF44" s="153"/>
      <c r="EG44" s="153"/>
      <c r="EH44" s="153"/>
      <c r="EI44" s="153"/>
      <c r="EJ44" s="153"/>
      <c r="EK44" s="153"/>
      <c r="EL44" s="153"/>
      <c r="EM44" s="153"/>
      <c r="EN44" s="153"/>
      <c r="EO44" s="153"/>
      <c r="EP44" s="153"/>
      <c r="EQ44" s="153"/>
      <c r="ER44" s="153"/>
      <c r="ES44" s="153"/>
      <c r="ET44" s="153"/>
      <c r="EU44" s="153"/>
      <c r="EV44" s="153"/>
      <c r="EW44" s="153"/>
      <c r="EX44" s="153"/>
      <c r="EY44" s="153"/>
      <c r="EZ44" s="153"/>
      <c r="FA44" s="153"/>
      <c r="FB44" s="153"/>
      <c r="FC44" s="153"/>
      <c r="FD44" s="153"/>
      <c r="FE44" s="153"/>
      <c r="FF44" s="153"/>
      <c r="FG44" s="153"/>
      <c r="FH44" s="153"/>
      <c r="FI44" s="153"/>
      <c r="FJ44" s="153"/>
      <c r="FK44" s="153"/>
      <c r="FL44" s="153"/>
      <c r="FM44" s="153"/>
      <c r="FN44" s="153"/>
      <c r="FO44" s="153"/>
      <c r="FP44" s="153"/>
      <c r="FQ44" s="153"/>
      <c r="FR44" s="153"/>
      <c r="FS44" s="153"/>
      <c r="FT44" s="153"/>
      <c r="FU44" s="153"/>
      <c r="FV44" s="153"/>
      <c r="FW44" s="153"/>
      <c r="FX44" s="153"/>
      <c r="FY44" s="153"/>
      <c r="FZ44" s="153"/>
      <c r="GA44" s="153"/>
      <c r="GB44" s="153"/>
      <c r="GC44" s="153"/>
      <c r="GD44" s="153"/>
      <c r="GE44" s="153"/>
      <c r="GF44" s="153"/>
      <c r="GG44" s="153"/>
      <c r="GH44" s="153"/>
      <c r="GI44" s="153"/>
      <c r="GJ44" s="153"/>
      <c r="GK44" s="153"/>
      <c r="GL44" s="153"/>
      <c r="GM44" s="153"/>
      <c r="GN44" s="153"/>
      <c r="GO44" s="153"/>
      <c r="GP44" s="153"/>
      <c r="GQ44" s="153"/>
      <c r="GR44" s="153"/>
      <c r="GS44" s="153"/>
      <c r="GT44" s="153"/>
      <c r="GU44" s="153"/>
      <c r="GV44" s="153"/>
      <c r="GW44" s="153"/>
      <c r="GX44" s="153"/>
      <c r="GY44" s="153"/>
      <c r="GZ44" s="153"/>
      <c r="HA44" s="153"/>
      <c r="HB44" s="153"/>
      <c r="HC44" s="153"/>
      <c r="HD44" s="153"/>
      <c r="HE44" s="153"/>
      <c r="HF44" s="153"/>
      <c r="HG44" s="153"/>
      <c r="HH44" s="153"/>
      <c r="HI44" s="153"/>
      <c r="HJ44" s="153"/>
      <c r="HK44" s="153"/>
      <c r="HL44" s="153"/>
      <c r="HM44" s="153"/>
    </row>
    <row r="45" spans="1:221" ht="12" x14ac:dyDescent="0.2">
      <c r="A45" s="153"/>
      <c r="B45" s="147" t="s">
        <v>129</v>
      </c>
      <c r="C45" s="153">
        <v>6.0229788293393205E-2</v>
      </c>
      <c r="D45" s="153">
        <v>5.7819574600877312E-2</v>
      </c>
      <c r="E45" s="153">
        <v>6.280945468340951E-2</v>
      </c>
      <c r="F45" s="153">
        <v>5.9659641040291436E-2</v>
      </c>
      <c r="G45" s="153">
        <v>5.7970695949792442E-2</v>
      </c>
      <c r="H45" s="153">
        <v>6.3916216726791403E-2</v>
      </c>
      <c r="I45" s="153">
        <v>5.4818411591155268E-2</v>
      </c>
      <c r="J45" s="153">
        <v>5.4530271787444955E-2</v>
      </c>
      <c r="K45" s="153">
        <v>6.092105711727961E-2</v>
      </c>
      <c r="L45" s="153">
        <v>5.6752870737600498E-2</v>
      </c>
      <c r="M45" s="153">
        <v>5.0812764481368268E-2</v>
      </c>
      <c r="N45" s="153">
        <v>5.1502502531975268E-2</v>
      </c>
      <c r="O45" s="153">
        <v>6.0771140524408469E-2</v>
      </c>
      <c r="P45" s="153">
        <v>5.8590631812770806E-2</v>
      </c>
      <c r="Q45" s="153">
        <v>5.3943662273336593E-2</v>
      </c>
      <c r="R45" s="153">
        <v>1.643119881461419E-2</v>
      </c>
      <c r="S45" s="153">
        <v>2.7333862676851568E-2</v>
      </c>
      <c r="T45" s="153">
        <v>3.2733962406385618E-2</v>
      </c>
      <c r="U45" s="153">
        <v>4.147070212603865E-2</v>
      </c>
      <c r="V45" s="153">
        <v>4.0637675546822002E-2</v>
      </c>
      <c r="W45" s="153">
        <v>3.6794060606247098E-2</v>
      </c>
      <c r="X45" s="153">
        <v>3.4291284521795341E-2</v>
      </c>
      <c r="Y45" s="153">
        <v>3.5248926135137887E-2</v>
      </c>
      <c r="Z45" s="153">
        <v>3.2613011046246608E-2</v>
      </c>
      <c r="AA45" s="153">
        <v>2.8997827160850521E-2</v>
      </c>
      <c r="AB45" s="153">
        <v>3.0053489310725139E-2</v>
      </c>
      <c r="AC45" s="153">
        <v>2.8338458150120368E-2</v>
      </c>
      <c r="AD45" s="153">
        <v>2.7479397249061833E-2</v>
      </c>
      <c r="AE45" s="153">
        <v>2.8324676170710654E-2</v>
      </c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  <c r="BI45" s="153"/>
      <c r="BJ45" s="153"/>
      <c r="BK45" s="153"/>
      <c r="BL45" s="153"/>
      <c r="BM45" s="153"/>
      <c r="BN45" s="153"/>
      <c r="BO45" s="153"/>
      <c r="BP45" s="153"/>
      <c r="BQ45" s="153"/>
      <c r="BR45" s="153"/>
      <c r="BS45" s="153"/>
      <c r="BT45" s="153"/>
      <c r="BU45" s="153"/>
      <c r="BV45" s="153"/>
      <c r="BW45" s="153"/>
      <c r="BX45" s="153"/>
      <c r="BY45" s="153"/>
      <c r="BZ45" s="153"/>
      <c r="CA45" s="153"/>
      <c r="CB45" s="153"/>
      <c r="CC45" s="153"/>
      <c r="CD45" s="153"/>
      <c r="CE45" s="153"/>
      <c r="CF45" s="153"/>
      <c r="CG45" s="153"/>
      <c r="CH45" s="153"/>
      <c r="CI45" s="153"/>
      <c r="CJ45" s="153"/>
      <c r="CK45" s="153"/>
      <c r="CL45" s="153"/>
      <c r="CM45" s="153"/>
      <c r="CN45" s="153"/>
      <c r="CO45" s="153"/>
      <c r="CP45" s="153"/>
      <c r="CQ45" s="153"/>
      <c r="CR45" s="153"/>
      <c r="CS45" s="153"/>
      <c r="CT45" s="153"/>
      <c r="CU45" s="153"/>
      <c r="CV45" s="153"/>
      <c r="CW45" s="153"/>
      <c r="CX45" s="153"/>
      <c r="CY45" s="153"/>
      <c r="CZ45" s="153"/>
      <c r="DA45" s="153"/>
      <c r="DB45" s="153"/>
      <c r="DC45" s="153"/>
      <c r="DD45" s="153"/>
      <c r="DE45" s="153"/>
      <c r="DF45" s="153"/>
      <c r="DG45" s="153"/>
      <c r="DH45" s="153"/>
      <c r="DI45" s="153"/>
      <c r="DJ45" s="153"/>
      <c r="DK45" s="153"/>
      <c r="DL45" s="153"/>
      <c r="DM45" s="153"/>
      <c r="DN45" s="153"/>
      <c r="DO45" s="153"/>
      <c r="DP45" s="153"/>
      <c r="DQ45" s="153"/>
      <c r="DR45" s="153"/>
      <c r="DS45" s="153"/>
      <c r="DT45" s="153"/>
      <c r="DU45" s="153"/>
      <c r="DV45" s="153"/>
      <c r="DW45" s="153"/>
      <c r="DX45" s="153"/>
      <c r="DY45" s="153"/>
      <c r="DZ45" s="153"/>
      <c r="EA45" s="153"/>
      <c r="EB45" s="153"/>
      <c r="EC45" s="153"/>
      <c r="ED45" s="153"/>
      <c r="EE45" s="153"/>
      <c r="EF45" s="153"/>
      <c r="EG45" s="153"/>
      <c r="EH45" s="153"/>
      <c r="EI45" s="153"/>
      <c r="EJ45" s="153"/>
      <c r="EK45" s="153"/>
      <c r="EL45" s="153"/>
      <c r="EM45" s="153"/>
      <c r="EN45" s="153"/>
      <c r="EO45" s="153"/>
      <c r="EP45" s="153"/>
      <c r="EQ45" s="153"/>
      <c r="ER45" s="153"/>
      <c r="ES45" s="153"/>
      <c r="ET45" s="153"/>
      <c r="EU45" s="153"/>
      <c r="EV45" s="153"/>
      <c r="EW45" s="153"/>
      <c r="EX45" s="153"/>
      <c r="EY45" s="153"/>
      <c r="EZ45" s="153"/>
      <c r="FA45" s="153"/>
      <c r="FB45" s="153"/>
      <c r="FC45" s="153"/>
      <c r="FD45" s="153"/>
      <c r="FE45" s="153"/>
      <c r="FF45" s="153"/>
      <c r="FG45" s="153"/>
      <c r="FH45" s="153"/>
      <c r="FI45" s="153"/>
      <c r="FJ45" s="153"/>
      <c r="FK45" s="153"/>
      <c r="FL45" s="153"/>
      <c r="FM45" s="153"/>
      <c r="FN45" s="153"/>
      <c r="FO45" s="153"/>
      <c r="FP45" s="153"/>
      <c r="FQ45" s="153"/>
      <c r="FR45" s="153"/>
      <c r="FS45" s="153"/>
      <c r="FT45" s="153"/>
      <c r="FU45" s="153"/>
      <c r="FV45" s="153"/>
      <c r="FW45" s="153"/>
      <c r="FX45" s="153"/>
      <c r="FY45" s="153"/>
      <c r="FZ45" s="153"/>
      <c r="GA45" s="153"/>
      <c r="GB45" s="153"/>
      <c r="GC45" s="153"/>
      <c r="GD45" s="153"/>
      <c r="GE45" s="153"/>
      <c r="GF45" s="153"/>
      <c r="GG45" s="153"/>
      <c r="GH45" s="153"/>
      <c r="GI45" s="153"/>
      <c r="GJ45" s="153"/>
      <c r="GK45" s="153"/>
      <c r="GL45" s="153"/>
      <c r="GM45" s="153"/>
      <c r="GN45" s="153"/>
      <c r="GO45" s="153"/>
      <c r="GP45" s="153"/>
      <c r="GQ45" s="153"/>
      <c r="GR45" s="153"/>
      <c r="GS45" s="153"/>
      <c r="GT45" s="153"/>
      <c r="GU45" s="153"/>
      <c r="GV45" s="153"/>
      <c r="GW45" s="153"/>
      <c r="GX45" s="153"/>
      <c r="GY45" s="153"/>
      <c r="GZ45" s="153"/>
      <c r="HA45" s="153"/>
      <c r="HB45" s="153"/>
      <c r="HC45" s="153"/>
      <c r="HD45" s="153"/>
      <c r="HE45" s="153"/>
      <c r="HF45" s="153"/>
      <c r="HG45" s="153"/>
      <c r="HH45" s="153"/>
      <c r="HI45" s="153"/>
      <c r="HJ45" s="153"/>
      <c r="HK45" s="153"/>
      <c r="HL45" s="153"/>
      <c r="HM45" s="153"/>
    </row>
    <row r="46" spans="1:221" ht="12" x14ac:dyDescent="0.2">
      <c r="A46" s="153"/>
      <c r="B46" s="149" t="s">
        <v>130</v>
      </c>
      <c r="C46" s="153">
        <v>0.20136446359038845</v>
      </c>
      <c r="D46" s="153">
        <v>0.1933964041087177</v>
      </c>
      <c r="E46" s="153">
        <v>0.19162344525195704</v>
      </c>
      <c r="F46" s="153">
        <v>0.22080596948032818</v>
      </c>
      <c r="G46" s="153">
        <v>0.20644994877623574</v>
      </c>
      <c r="H46" s="153">
        <v>0.2259952797598592</v>
      </c>
      <c r="I46" s="153">
        <v>0.210631075874292</v>
      </c>
      <c r="J46" s="153">
        <v>0.21963323646156507</v>
      </c>
      <c r="K46" s="153">
        <v>0.22344545794038856</v>
      </c>
      <c r="L46" s="153">
        <v>0.23279148647968961</v>
      </c>
      <c r="M46" s="153">
        <v>0.22885902627675964</v>
      </c>
      <c r="N46" s="153">
        <v>0.2042992356024525</v>
      </c>
      <c r="O46" s="153">
        <v>0.20841750811867135</v>
      </c>
      <c r="P46" s="153">
        <v>0.20482361663548027</v>
      </c>
      <c r="Q46" s="153">
        <v>0.24646999420123508</v>
      </c>
      <c r="R46" s="153">
        <v>0.20399305825962502</v>
      </c>
      <c r="S46" s="153">
        <v>0.24109331366656661</v>
      </c>
      <c r="T46" s="153">
        <v>0.26507548303062306</v>
      </c>
      <c r="U46" s="153">
        <v>0.2392941776220639</v>
      </c>
      <c r="V46" s="153">
        <v>0.2946891209867416</v>
      </c>
      <c r="W46" s="153">
        <v>0.2049295421916211</v>
      </c>
      <c r="X46" s="153">
        <v>0.22320943941000548</v>
      </c>
      <c r="Y46" s="153">
        <v>0.23646144707285127</v>
      </c>
      <c r="Z46" s="153">
        <v>0.23646421242403856</v>
      </c>
      <c r="AA46" s="153">
        <v>0.23777610791115994</v>
      </c>
      <c r="AB46" s="153">
        <v>0.22462155462816813</v>
      </c>
      <c r="AC46" s="153">
        <v>0.24891777628976047</v>
      </c>
      <c r="AD46" s="153">
        <v>0.2444638228030124</v>
      </c>
      <c r="AE46" s="153">
        <v>0.25815367761169128</v>
      </c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  <c r="BJ46" s="153"/>
      <c r="BK46" s="153"/>
      <c r="BL46" s="153"/>
      <c r="BM46" s="153"/>
      <c r="BN46" s="153"/>
      <c r="BO46" s="153"/>
      <c r="BP46" s="153"/>
      <c r="BQ46" s="153"/>
      <c r="BR46" s="153"/>
      <c r="BS46" s="153"/>
      <c r="BT46" s="153"/>
      <c r="BU46" s="153"/>
      <c r="BV46" s="153"/>
      <c r="BW46" s="153"/>
      <c r="BX46" s="153"/>
      <c r="BY46" s="153"/>
      <c r="BZ46" s="153"/>
      <c r="CA46" s="153"/>
      <c r="CB46" s="153"/>
      <c r="CC46" s="153"/>
      <c r="CD46" s="153"/>
      <c r="CE46" s="153"/>
      <c r="CF46" s="153"/>
      <c r="CG46" s="153"/>
      <c r="CH46" s="153"/>
      <c r="CI46" s="153"/>
      <c r="CJ46" s="153"/>
      <c r="CK46" s="153"/>
      <c r="CL46" s="153"/>
      <c r="CM46" s="153"/>
      <c r="CN46" s="153"/>
      <c r="CO46" s="153"/>
      <c r="CP46" s="153"/>
      <c r="CQ46" s="153"/>
      <c r="CR46" s="153"/>
      <c r="CS46" s="153"/>
      <c r="CT46" s="153"/>
      <c r="CU46" s="153"/>
      <c r="CV46" s="153"/>
      <c r="CW46" s="153"/>
      <c r="CX46" s="153"/>
      <c r="CY46" s="153"/>
      <c r="CZ46" s="153"/>
      <c r="DA46" s="153"/>
      <c r="DB46" s="153"/>
      <c r="DC46" s="153"/>
      <c r="DD46" s="153"/>
      <c r="DE46" s="153"/>
      <c r="DF46" s="153"/>
      <c r="DG46" s="153"/>
      <c r="DH46" s="153"/>
      <c r="DI46" s="153"/>
      <c r="DJ46" s="153"/>
      <c r="DK46" s="153"/>
      <c r="DL46" s="153"/>
      <c r="DM46" s="153"/>
      <c r="DN46" s="153"/>
      <c r="DO46" s="153"/>
      <c r="DP46" s="153"/>
      <c r="DQ46" s="153"/>
      <c r="DR46" s="153"/>
      <c r="DS46" s="153"/>
      <c r="DT46" s="153"/>
      <c r="DU46" s="153"/>
      <c r="DV46" s="153"/>
      <c r="DW46" s="153"/>
      <c r="DX46" s="153"/>
      <c r="DY46" s="153"/>
      <c r="DZ46" s="153"/>
      <c r="EA46" s="153"/>
      <c r="EB46" s="153"/>
      <c r="EC46" s="153"/>
      <c r="ED46" s="153"/>
      <c r="EE46" s="153"/>
      <c r="EF46" s="153"/>
      <c r="EG46" s="153"/>
      <c r="EH46" s="153"/>
      <c r="EI46" s="153"/>
      <c r="EJ46" s="153"/>
      <c r="EK46" s="153"/>
      <c r="EL46" s="153"/>
      <c r="EM46" s="153"/>
      <c r="EN46" s="153"/>
      <c r="EO46" s="153"/>
      <c r="EP46" s="153"/>
      <c r="EQ46" s="153"/>
      <c r="ER46" s="153"/>
      <c r="ES46" s="153"/>
      <c r="ET46" s="153"/>
      <c r="EU46" s="153"/>
      <c r="EV46" s="153"/>
      <c r="EW46" s="153"/>
      <c r="EX46" s="153"/>
      <c r="EY46" s="153"/>
      <c r="EZ46" s="153"/>
      <c r="FA46" s="153"/>
      <c r="FB46" s="153"/>
      <c r="FC46" s="153"/>
      <c r="FD46" s="153"/>
      <c r="FE46" s="153"/>
      <c r="FF46" s="153"/>
      <c r="FG46" s="153"/>
      <c r="FH46" s="153"/>
      <c r="FI46" s="153"/>
      <c r="FJ46" s="153"/>
      <c r="FK46" s="153"/>
      <c r="FL46" s="153"/>
      <c r="FM46" s="153"/>
      <c r="FN46" s="153"/>
      <c r="FO46" s="153"/>
      <c r="FP46" s="153"/>
      <c r="FQ46" s="153"/>
      <c r="FR46" s="153"/>
      <c r="FS46" s="153"/>
      <c r="FT46" s="153"/>
      <c r="FU46" s="153"/>
      <c r="FV46" s="153"/>
      <c r="FW46" s="153"/>
      <c r="FX46" s="153"/>
      <c r="FY46" s="153"/>
      <c r="FZ46" s="153"/>
      <c r="GA46" s="153"/>
      <c r="GB46" s="153"/>
      <c r="GC46" s="153"/>
      <c r="GD46" s="153"/>
      <c r="GE46" s="153"/>
      <c r="GF46" s="153"/>
      <c r="GG46" s="153"/>
      <c r="GH46" s="153"/>
      <c r="GI46" s="153"/>
      <c r="GJ46" s="153"/>
      <c r="GK46" s="153"/>
      <c r="GL46" s="153"/>
      <c r="GM46" s="153"/>
      <c r="GN46" s="153"/>
      <c r="GO46" s="153"/>
      <c r="GP46" s="153"/>
      <c r="GQ46" s="153"/>
      <c r="GR46" s="153"/>
      <c r="GS46" s="153"/>
      <c r="GT46" s="153"/>
      <c r="GU46" s="153"/>
      <c r="GV46" s="153"/>
      <c r="GW46" s="153"/>
      <c r="GX46" s="153"/>
      <c r="GY46" s="153"/>
      <c r="GZ46" s="153"/>
      <c r="HA46" s="153"/>
      <c r="HB46" s="153"/>
      <c r="HC46" s="153"/>
      <c r="HD46" s="153"/>
      <c r="HE46" s="153"/>
      <c r="HF46" s="153"/>
      <c r="HG46" s="153"/>
      <c r="HH46" s="153"/>
      <c r="HI46" s="153"/>
      <c r="HJ46" s="153"/>
      <c r="HK46" s="153"/>
      <c r="HL46" s="153"/>
      <c r="HM46" s="153"/>
    </row>
    <row r="47" spans="1:221" ht="12" x14ac:dyDescent="0.2">
      <c r="A47" s="153"/>
      <c r="B47" s="147" t="s">
        <v>128</v>
      </c>
      <c r="C47" s="153">
        <v>0.13297637701662041</v>
      </c>
      <c r="D47" s="153">
        <v>0.12520498343773964</v>
      </c>
      <c r="E47" s="153">
        <v>0.12763633459367579</v>
      </c>
      <c r="F47" s="153">
        <v>0.14881764786715784</v>
      </c>
      <c r="G47" s="153">
        <v>0.13879233686430459</v>
      </c>
      <c r="H47" s="153">
        <v>0.15042235626847278</v>
      </c>
      <c r="I47" s="153">
        <v>0.14580509915627382</v>
      </c>
      <c r="J47" s="153">
        <v>0.15126510499502649</v>
      </c>
      <c r="K47" s="153">
        <v>0.143205657050095</v>
      </c>
      <c r="L47" s="153">
        <v>0.15095370062739938</v>
      </c>
      <c r="M47" s="153">
        <v>0.14935116724801059</v>
      </c>
      <c r="N47" s="153">
        <v>0.13557008609795002</v>
      </c>
      <c r="O47" s="153">
        <v>0.13555036691328626</v>
      </c>
      <c r="P47" s="153">
        <v>0.13698215246853679</v>
      </c>
      <c r="Q47" s="153">
        <v>0.1494282842908182</v>
      </c>
      <c r="R47" s="153">
        <v>0.13805077878079908</v>
      </c>
      <c r="S47" s="153">
        <v>0.16689594373028385</v>
      </c>
      <c r="T47" s="153">
        <v>0.17556743129335958</v>
      </c>
      <c r="U47" s="153">
        <v>0.15993731990187507</v>
      </c>
      <c r="V47" s="153">
        <v>0.21012827682483162</v>
      </c>
      <c r="W47" s="153">
        <v>0.13000901049119071</v>
      </c>
      <c r="X47" s="153">
        <v>0.15215028687451496</v>
      </c>
      <c r="Y47" s="153">
        <v>0.16217632139894814</v>
      </c>
      <c r="Z47" s="153">
        <v>0.16475902344682025</v>
      </c>
      <c r="AA47" s="153">
        <v>0.16369275164509228</v>
      </c>
      <c r="AB47" s="153">
        <v>0.15709882472924336</v>
      </c>
      <c r="AC47" s="153">
        <v>0.17689460760189024</v>
      </c>
      <c r="AD47" s="153">
        <v>0.17939064177459263</v>
      </c>
      <c r="AE47" s="153">
        <v>0.18840974186156784</v>
      </c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  <c r="BI47" s="153"/>
      <c r="BJ47" s="153"/>
      <c r="BK47" s="153"/>
      <c r="BL47" s="153"/>
      <c r="BM47" s="153"/>
      <c r="BN47" s="153"/>
      <c r="BO47" s="153"/>
      <c r="BP47" s="153"/>
      <c r="BQ47" s="153"/>
      <c r="BR47" s="153"/>
      <c r="BS47" s="153"/>
      <c r="BT47" s="153"/>
      <c r="BU47" s="153"/>
      <c r="BV47" s="153"/>
      <c r="BW47" s="153"/>
      <c r="BX47" s="153"/>
      <c r="BY47" s="153"/>
      <c r="BZ47" s="153"/>
      <c r="CA47" s="153"/>
      <c r="CB47" s="153"/>
      <c r="CC47" s="153"/>
      <c r="CD47" s="153"/>
      <c r="CE47" s="153"/>
      <c r="CF47" s="153"/>
      <c r="CG47" s="153"/>
      <c r="CH47" s="153"/>
      <c r="CI47" s="153"/>
      <c r="CJ47" s="153"/>
      <c r="CK47" s="153"/>
      <c r="CL47" s="153"/>
      <c r="CM47" s="153"/>
      <c r="CN47" s="153"/>
      <c r="CO47" s="153"/>
      <c r="CP47" s="153"/>
      <c r="CQ47" s="153"/>
      <c r="CR47" s="153"/>
      <c r="CS47" s="153"/>
      <c r="CT47" s="153"/>
      <c r="CU47" s="153"/>
      <c r="CV47" s="153"/>
      <c r="CW47" s="153"/>
      <c r="CX47" s="153"/>
      <c r="CY47" s="153"/>
      <c r="CZ47" s="153"/>
      <c r="DA47" s="153"/>
      <c r="DB47" s="153"/>
      <c r="DC47" s="153"/>
      <c r="DD47" s="153"/>
      <c r="DE47" s="153"/>
      <c r="DF47" s="153"/>
      <c r="DG47" s="153"/>
      <c r="DH47" s="153"/>
      <c r="DI47" s="153"/>
      <c r="DJ47" s="153"/>
      <c r="DK47" s="153"/>
      <c r="DL47" s="153"/>
      <c r="DM47" s="153"/>
      <c r="DN47" s="153"/>
      <c r="DO47" s="153"/>
      <c r="DP47" s="153"/>
      <c r="DQ47" s="153"/>
      <c r="DR47" s="153"/>
      <c r="DS47" s="153"/>
      <c r="DT47" s="153"/>
      <c r="DU47" s="153"/>
      <c r="DV47" s="153"/>
      <c r="DW47" s="153"/>
      <c r="DX47" s="153"/>
      <c r="DY47" s="153"/>
      <c r="DZ47" s="153"/>
      <c r="EA47" s="153"/>
      <c r="EB47" s="153"/>
      <c r="EC47" s="153"/>
      <c r="ED47" s="153"/>
      <c r="EE47" s="153"/>
      <c r="EF47" s="153"/>
      <c r="EG47" s="153"/>
      <c r="EH47" s="153"/>
      <c r="EI47" s="153"/>
      <c r="EJ47" s="153"/>
      <c r="EK47" s="153"/>
      <c r="EL47" s="153"/>
      <c r="EM47" s="153"/>
      <c r="EN47" s="153"/>
      <c r="EO47" s="153"/>
      <c r="EP47" s="153"/>
      <c r="EQ47" s="153"/>
      <c r="ER47" s="153"/>
      <c r="ES47" s="153"/>
      <c r="ET47" s="153"/>
      <c r="EU47" s="153"/>
      <c r="EV47" s="153"/>
      <c r="EW47" s="153"/>
      <c r="EX47" s="153"/>
      <c r="EY47" s="153"/>
      <c r="EZ47" s="153"/>
      <c r="FA47" s="153"/>
      <c r="FB47" s="153"/>
      <c r="FC47" s="153"/>
      <c r="FD47" s="153"/>
      <c r="FE47" s="153"/>
      <c r="FF47" s="153"/>
      <c r="FG47" s="153"/>
      <c r="FH47" s="153"/>
      <c r="FI47" s="153"/>
      <c r="FJ47" s="153"/>
      <c r="FK47" s="153"/>
      <c r="FL47" s="153"/>
      <c r="FM47" s="153"/>
      <c r="FN47" s="153"/>
      <c r="FO47" s="153"/>
      <c r="FP47" s="153"/>
      <c r="FQ47" s="153"/>
      <c r="FR47" s="153"/>
      <c r="FS47" s="153"/>
      <c r="FT47" s="153"/>
      <c r="FU47" s="153"/>
      <c r="FV47" s="153"/>
      <c r="FW47" s="153"/>
      <c r="FX47" s="153"/>
      <c r="FY47" s="153"/>
      <c r="FZ47" s="153"/>
      <c r="GA47" s="153"/>
      <c r="GB47" s="153"/>
      <c r="GC47" s="153"/>
      <c r="GD47" s="153"/>
      <c r="GE47" s="153"/>
      <c r="GF47" s="153"/>
      <c r="GG47" s="153"/>
      <c r="GH47" s="153"/>
      <c r="GI47" s="153"/>
      <c r="GJ47" s="153"/>
      <c r="GK47" s="153"/>
      <c r="GL47" s="153"/>
      <c r="GM47" s="153"/>
      <c r="GN47" s="153"/>
      <c r="GO47" s="153"/>
      <c r="GP47" s="153"/>
      <c r="GQ47" s="153"/>
      <c r="GR47" s="153"/>
      <c r="GS47" s="153"/>
      <c r="GT47" s="153"/>
      <c r="GU47" s="153"/>
      <c r="GV47" s="153"/>
      <c r="GW47" s="153"/>
      <c r="GX47" s="153"/>
      <c r="GY47" s="153"/>
      <c r="GZ47" s="153"/>
      <c r="HA47" s="153"/>
      <c r="HB47" s="153"/>
      <c r="HC47" s="153"/>
      <c r="HD47" s="153"/>
      <c r="HE47" s="153"/>
      <c r="HF47" s="153"/>
      <c r="HG47" s="153"/>
      <c r="HH47" s="153"/>
      <c r="HI47" s="153"/>
      <c r="HJ47" s="153"/>
      <c r="HK47" s="153"/>
      <c r="HL47" s="153"/>
      <c r="HM47" s="153"/>
    </row>
    <row r="48" spans="1:221" ht="12" x14ac:dyDescent="0.2">
      <c r="A48" s="153"/>
      <c r="B48" s="147" t="s">
        <v>129</v>
      </c>
      <c r="C48" s="153">
        <v>6.8388086573768075E-2</v>
      </c>
      <c r="D48" s="153">
        <v>6.8191420670978053E-2</v>
      </c>
      <c r="E48" s="153">
        <v>6.3987110658281263E-2</v>
      </c>
      <c r="F48" s="153">
        <v>7.1988321613170342E-2</v>
      </c>
      <c r="G48" s="153">
        <v>6.7657611911931148E-2</v>
      </c>
      <c r="H48" s="153">
        <v>7.557292349138639E-2</v>
      </c>
      <c r="I48" s="153">
        <v>6.482597671801818E-2</v>
      </c>
      <c r="J48" s="153">
        <v>6.8368131466538598E-2</v>
      </c>
      <c r="K48" s="153">
        <v>8.0239800890293575E-2</v>
      </c>
      <c r="L48" s="153">
        <v>8.1837785852290235E-2</v>
      </c>
      <c r="M48" s="153">
        <v>7.9507859028749045E-2</v>
      </c>
      <c r="N48" s="153">
        <v>6.8729149504502471E-2</v>
      </c>
      <c r="O48" s="153">
        <v>7.2867141205385094E-2</v>
      </c>
      <c r="P48" s="153">
        <v>6.7841464166943463E-2</v>
      </c>
      <c r="Q48" s="153">
        <v>9.7041709910416912E-2</v>
      </c>
      <c r="R48" s="153">
        <v>6.594227947882593E-2</v>
      </c>
      <c r="S48" s="153">
        <v>7.4197369936282759E-2</v>
      </c>
      <c r="T48" s="153">
        <v>8.9508051737263519E-2</v>
      </c>
      <c r="U48" s="153">
        <v>7.9356857720188814E-2</v>
      </c>
      <c r="V48" s="153">
        <v>8.4560844161910009E-2</v>
      </c>
      <c r="W48" s="153">
        <v>7.4920531700430379E-2</v>
      </c>
      <c r="X48" s="153">
        <v>7.1059152535490555E-2</v>
      </c>
      <c r="Y48" s="153">
        <v>7.4285125673903135E-2</v>
      </c>
      <c r="Z48" s="153">
        <v>7.1705188977218309E-2</v>
      </c>
      <c r="AA48" s="153">
        <v>7.4083356266067643E-2</v>
      </c>
      <c r="AB48" s="153">
        <v>6.7522729898924758E-2</v>
      </c>
      <c r="AC48" s="153">
        <v>7.2023168687870232E-2</v>
      </c>
      <c r="AD48" s="153">
        <v>6.507318102841976E-2</v>
      </c>
      <c r="AE48" s="153">
        <v>6.9743935750123442E-2</v>
      </c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  <c r="BI48" s="153"/>
      <c r="BJ48" s="153"/>
      <c r="BK48" s="153"/>
      <c r="BL48" s="153"/>
      <c r="BM48" s="153"/>
      <c r="BN48" s="153"/>
      <c r="BO48" s="153"/>
      <c r="BP48" s="153"/>
      <c r="BQ48" s="153"/>
      <c r="BR48" s="153"/>
      <c r="BS48" s="153"/>
      <c r="BT48" s="153"/>
      <c r="BU48" s="153"/>
      <c r="BV48" s="153"/>
      <c r="BW48" s="153"/>
      <c r="BX48" s="153"/>
      <c r="BY48" s="153"/>
      <c r="BZ48" s="153"/>
      <c r="CA48" s="153"/>
      <c r="CB48" s="153"/>
      <c r="CC48" s="153"/>
      <c r="CD48" s="153"/>
      <c r="CE48" s="153"/>
      <c r="CF48" s="153"/>
      <c r="CG48" s="153"/>
      <c r="CH48" s="153"/>
      <c r="CI48" s="153"/>
      <c r="CJ48" s="153"/>
      <c r="CK48" s="153"/>
      <c r="CL48" s="153"/>
      <c r="CM48" s="153"/>
      <c r="CN48" s="153"/>
      <c r="CO48" s="153"/>
      <c r="CP48" s="153"/>
      <c r="CQ48" s="153"/>
      <c r="CR48" s="153"/>
      <c r="CS48" s="153"/>
      <c r="CT48" s="153"/>
      <c r="CU48" s="153"/>
      <c r="CV48" s="153"/>
      <c r="CW48" s="153"/>
      <c r="CX48" s="153"/>
      <c r="CY48" s="153"/>
      <c r="CZ48" s="153"/>
      <c r="DA48" s="153"/>
      <c r="DB48" s="153"/>
      <c r="DC48" s="153"/>
      <c r="DD48" s="153"/>
      <c r="DE48" s="153"/>
      <c r="DF48" s="153"/>
      <c r="DG48" s="153"/>
      <c r="DH48" s="153"/>
      <c r="DI48" s="153"/>
      <c r="DJ48" s="153"/>
      <c r="DK48" s="153"/>
      <c r="DL48" s="153"/>
      <c r="DM48" s="153"/>
      <c r="DN48" s="153"/>
      <c r="DO48" s="153"/>
      <c r="DP48" s="153"/>
      <c r="DQ48" s="153"/>
      <c r="DR48" s="153"/>
      <c r="DS48" s="153"/>
      <c r="DT48" s="153"/>
      <c r="DU48" s="153"/>
      <c r="DV48" s="153"/>
      <c r="DW48" s="153"/>
      <c r="DX48" s="153"/>
      <c r="DY48" s="153"/>
      <c r="DZ48" s="153"/>
      <c r="EA48" s="153"/>
      <c r="EB48" s="153"/>
      <c r="EC48" s="153"/>
      <c r="ED48" s="153"/>
      <c r="EE48" s="153"/>
      <c r="EF48" s="153"/>
      <c r="EG48" s="153"/>
      <c r="EH48" s="153"/>
      <c r="EI48" s="153"/>
      <c r="EJ48" s="153"/>
      <c r="EK48" s="153"/>
      <c r="EL48" s="153"/>
      <c r="EM48" s="153"/>
      <c r="EN48" s="153"/>
      <c r="EO48" s="153"/>
      <c r="EP48" s="153"/>
      <c r="EQ48" s="153"/>
      <c r="ER48" s="153"/>
      <c r="ES48" s="153"/>
      <c r="ET48" s="153"/>
      <c r="EU48" s="153"/>
      <c r="EV48" s="153"/>
      <c r="EW48" s="153"/>
      <c r="EX48" s="153"/>
      <c r="EY48" s="153"/>
      <c r="EZ48" s="153"/>
      <c r="FA48" s="153"/>
      <c r="FB48" s="153"/>
      <c r="FC48" s="153"/>
      <c r="FD48" s="153"/>
      <c r="FE48" s="153"/>
      <c r="FF48" s="153"/>
      <c r="FG48" s="153"/>
      <c r="FH48" s="153"/>
      <c r="FI48" s="153"/>
      <c r="FJ48" s="153"/>
      <c r="FK48" s="153"/>
      <c r="FL48" s="153"/>
      <c r="FM48" s="153"/>
      <c r="FN48" s="153"/>
      <c r="FO48" s="153"/>
      <c r="FP48" s="153"/>
      <c r="FQ48" s="153"/>
      <c r="FR48" s="153"/>
      <c r="FS48" s="153"/>
      <c r="FT48" s="153"/>
      <c r="FU48" s="153"/>
      <c r="FV48" s="153"/>
      <c r="FW48" s="153"/>
      <c r="FX48" s="153"/>
      <c r="FY48" s="153"/>
      <c r="FZ48" s="153"/>
      <c r="GA48" s="153"/>
      <c r="GB48" s="153"/>
      <c r="GC48" s="153"/>
      <c r="GD48" s="153"/>
      <c r="GE48" s="153"/>
      <c r="GF48" s="153"/>
      <c r="GG48" s="153"/>
      <c r="GH48" s="153"/>
      <c r="GI48" s="153"/>
      <c r="GJ48" s="153"/>
      <c r="GK48" s="153"/>
      <c r="GL48" s="153"/>
      <c r="GM48" s="153"/>
      <c r="GN48" s="153"/>
      <c r="GO48" s="153"/>
      <c r="GP48" s="153"/>
      <c r="GQ48" s="153"/>
      <c r="GR48" s="153"/>
      <c r="GS48" s="153"/>
      <c r="GT48" s="153"/>
      <c r="GU48" s="153"/>
      <c r="GV48" s="153"/>
      <c r="GW48" s="153"/>
      <c r="GX48" s="153"/>
      <c r="GY48" s="153"/>
      <c r="GZ48" s="153"/>
      <c r="HA48" s="153"/>
      <c r="HB48" s="153"/>
      <c r="HC48" s="153"/>
      <c r="HD48" s="153"/>
      <c r="HE48" s="153"/>
      <c r="HF48" s="153"/>
      <c r="HG48" s="153"/>
      <c r="HH48" s="153"/>
      <c r="HI48" s="153"/>
      <c r="HJ48" s="153"/>
      <c r="HK48" s="153"/>
      <c r="HL48" s="153"/>
      <c r="HM48" s="153"/>
    </row>
    <row r="49" spans="1:221" ht="12" x14ac:dyDescent="0.2">
      <c r="A49" s="153"/>
      <c r="B49" s="149" t="s">
        <v>131</v>
      </c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  <c r="BO49" s="153"/>
      <c r="BP49" s="153"/>
      <c r="BQ49" s="153"/>
      <c r="BR49" s="153"/>
      <c r="BS49" s="153"/>
      <c r="BT49" s="153"/>
      <c r="BU49" s="153"/>
      <c r="BV49" s="153"/>
      <c r="BW49" s="153"/>
      <c r="BX49" s="153"/>
      <c r="BY49" s="153"/>
      <c r="BZ49" s="153"/>
      <c r="CA49" s="153"/>
      <c r="CB49" s="153"/>
      <c r="CC49" s="153"/>
      <c r="CD49" s="153"/>
      <c r="CE49" s="153"/>
      <c r="CF49" s="153"/>
      <c r="CG49" s="153"/>
      <c r="CH49" s="153"/>
      <c r="CI49" s="153"/>
      <c r="CJ49" s="153"/>
      <c r="CK49" s="153"/>
      <c r="CL49" s="153"/>
      <c r="CM49" s="153"/>
      <c r="CN49" s="153"/>
      <c r="CO49" s="153"/>
      <c r="CP49" s="153"/>
      <c r="CQ49" s="153"/>
      <c r="CR49" s="153"/>
      <c r="CS49" s="153"/>
      <c r="CT49" s="153"/>
      <c r="CU49" s="153"/>
      <c r="CV49" s="153"/>
      <c r="CW49" s="153"/>
      <c r="CX49" s="153"/>
      <c r="CY49" s="153"/>
      <c r="CZ49" s="153"/>
      <c r="DA49" s="153"/>
      <c r="DB49" s="153"/>
      <c r="DC49" s="153"/>
      <c r="DD49" s="153"/>
      <c r="DE49" s="153"/>
      <c r="DF49" s="153"/>
      <c r="DG49" s="153"/>
      <c r="DH49" s="153"/>
      <c r="DI49" s="153"/>
      <c r="DJ49" s="153"/>
      <c r="DK49" s="153"/>
      <c r="DL49" s="153"/>
      <c r="DM49" s="153"/>
      <c r="DN49" s="153"/>
      <c r="DO49" s="153"/>
      <c r="DP49" s="153"/>
      <c r="DQ49" s="153"/>
      <c r="DR49" s="153"/>
      <c r="DS49" s="153"/>
      <c r="DT49" s="153"/>
      <c r="DU49" s="153"/>
      <c r="DV49" s="153"/>
      <c r="DW49" s="153"/>
      <c r="DX49" s="153"/>
      <c r="DY49" s="153"/>
      <c r="DZ49" s="153"/>
      <c r="EA49" s="153"/>
      <c r="EB49" s="153"/>
      <c r="EC49" s="153"/>
      <c r="ED49" s="153"/>
      <c r="EE49" s="153"/>
      <c r="EF49" s="153"/>
      <c r="EG49" s="153"/>
      <c r="EH49" s="153"/>
      <c r="EI49" s="153"/>
      <c r="EJ49" s="153"/>
      <c r="EK49" s="153"/>
      <c r="EL49" s="153"/>
      <c r="EM49" s="153"/>
      <c r="EN49" s="153"/>
      <c r="EO49" s="153"/>
      <c r="EP49" s="153"/>
      <c r="EQ49" s="153"/>
      <c r="ER49" s="153"/>
      <c r="ES49" s="153"/>
      <c r="ET49" s="153"/>
      <c r="EU49" s="153"/>
      <c r="EV49" s="153"/>
      <c r="EW49" s="153"/>
      <c r="EX49" s="153"/>
      <c r="EY49" s="153"/>
      <c r="EZ49" s="153"/>
      <c r="FA49" s="153"/>
      <c r="FB49" s="153"/>
      <c r="FC49" s="153"/>
      <c r="FD49" s="153"/>
      <c r="FE49" s="153"/>
      <c r="FF49" s="153"/>
      <c r="FG49" s="153"/>
      <c r="FH49" s="153"/>
      <c r="FI49" s="153"/>
      <c r="FJ49" s="153"/>
      <c r="FK49" s="153"/>
      <c r="FL49" s="153"/>
      <c r="FM49" s="153"/>
      <c r="FN49" s="153"/>
      <c r="FO49" s="153"/>
      <c r="FP49" s="153"/>
      <c r="FQ49" s="153"/>
      <c r="FR49" s="153"/>
      <c r="FS49" s="153"/>
      <c r="FT49" s="153"/>
      <c r="FU49" s="153"/>
      <c r="FV49" s="153"/>
      <c r="FW49" s="153"/>
      <c r="FX49" s="153"/>
      <c r="FY49" s="153"/>
      <c r="FZ49" s="153"/>
      <c r="GA49" s="153"/>
      <c r="GB49" s="153"/>
      <c r="GC49" s="153"/>
      <c r="GD49" s="153"/>
      <c r="GE49" s="153"/>
      <c r="GF49" s="153"/>
      <c r="GG49" s="153"/>
      <c r="GH49" s="153"/>
      <c r="GI49" s="153"/>
      <c r="GJ49" s="153"/>
      <c r="GK49" s="153"/>
      <c r="GL49" s="153"/>
      <c r="GM49" s="153"/>
      <c r="GN49" s="153"/>
      <c r="GO49" s="153"/>
      <c r="GP49" s="153"/>
      <c r="GQ49" s="153"/>
      <c r="GR49" s="153"/>
      <c r="GS49" s="153"/>
      <c r="GT49" s="153"/>
      <c r="GU49" s="153"/>
      <c r="GV49" s="153"/>
      <c r="GW49" s="153"/>
      <c r="GX49" s="153"/>
      <c r="GY49" s="153"/>
      <c r="GZ49" s="153"/>
      <c r="HA49" s="153"/>
      <c r="HB49" s="153"/>
      <c r="HC49" s="153"/>
      <c r="HD49" s="153"/>
      <c r="HE49" s="153"/>
      <c r="HF49" s="153"/>
      <c r="HG49" s="153"/>
      <c r="HH49" s="153"/>
      <c r="HI49" s="153"/>
      <c r="HJ49" s="153"/>
      <c r="HK49" s="153"/>
      <c r="HL49" s="153"/>
      <c r="HM49" s="153"/>
    </row>
    <row r="50" spans="1:221" ht="12" x14ac:dyDescent="0.2">
      <c r="A50" s="153"/>
      <c r="B50" s="146" t="s">
        <v>132</v>
      </c>
      <c r="C50" s="153">
        <v>1</v>
      </c>
      <c r="D50" s="153">
        <v>1</v>
      </c>
      <c r="E50" s="153">
        <v>1</v>
      </c>
      <c r="F50" s="153">
        <v>1</v>
      </c>
      <c r="G50" s="153">
        <v>1</v>
      </c>
      <c r="H50" s="153">
        <v>1</v>
      </c>
      <c r="I50" s="153">
        <v>1</v>
      </c>
      <c r="J50" s="153">
        <v>1</v>
      </c>
      <c r="K50" s="153">
        <v>1</v>
      </c>
      <c r="L50" s="153">
        <v>1</v>
      </c>
      <c r="M50" s="153">
        <v>1</v>
      </c>
      <c r="N50" s="153">
        <v>1</v>
      </c>
      <c r="O50" s="153">
        <v>1</v>
      </c>
      <c r="P50" s="153">
        <v>1</v>
      </c>
      <c r="Q50" s="153">
        <v>1</v>
      </c>
      <c r="R50" s="153">
        <v>1</v>
      </c>
      <c r="S50" s="153">
        <v>1</v>
      </c>
      <c r="T50" s="153">
        <v>1</v>
      </c>
      <c r="U50" s="153">
        <v>1</v>
      </c>
      <c r="V50" s="153">
        <v>1</v>
      </c>
      <c r="W50" s="153">
        <v>1</v>
      </c>
      <c r="X50" s="153">
        <v>1</v>
      </c>
      <c r="Y50" s="153">
        <v>1</v>
      </c>
      <c r="Z50" s="153">
        <v>1</v>
      </c>
      <c r="AA50" s="153">
        <v>1</v>
      </c>
      <c r="AB50" s="153">
        <v>1</v>
      </c>
      <c r="AC50" s="153">
        <v>1</v>
      </c>
      <c r="AD50" s="153">
        <v>1</v>
      </c>
      <c r="AE50" s="153">
        <v>1</v>
      </c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3"/>
      <c r="BQ50" s="153"/>
      <c r="BR50" s="153"/>
      <c r="BS50" s="153"/>
      <c r="BT50" s="153"/>
      <c r="BU50" s="153"/>
      <c r="BV50" s="153"/>
      <c r="BW50" s="153"/>
      <c r="BX50" s="153"/>
      <c r="BY50" s="153"/>
      <c r="BZ50" s="153"/>
      <c r="CA50" s="153"/>
      <c r="CB50" s="153"/>
      <c r="CC50" s="153"/>
      <c r="CD50" s="153"/>
      <c r="CE50" s="153"/>
      <c r="CF50" s="153"/>
      <c r="CG50" s="153"/>
      <c r="CH50" s="153"/>
      <c r="CI50" s="153"/>
      <c r="CJ50" s="153"/>
      <c r="CK50" s="153"/>
      <c r="CL50" s="153"/>
      <c r="CM50" s="153"/>
      <c r="CN50" s="153"/>
      <c r="CO50" s="153"/>
      <c r="CP50" s="153"/>
      <c r="CQ50" s="153"/>
      <c r="CR50" s="153"/>
      <c r="CS50" s="153"/>
      <c r="CT50" s="153"/>
      <c r="CU50" s="153"/>
      <c r="CV50" s="153"/>
      <c r="CW50" s="153"/>
      <c r="CX50" s="153"/>
      <c r="CY50" s="153"/>
      <c r="CZ50" s="153"/>
      <c r="DA50" s="153"/>
      <c r="DB50" s="153"/>
      <c r="DC50" s="153"/>
      <c r="DD50" s="153"/>
      <c r="DE50" s="153"/>
      <c r="DF50" s="153"/>
      <c r="DG50" s="153"/>
      <c r="DH50" s="153"/>
      <c r="DI50" s="153"/>
      <c r="DJ50" s="153"/>
      <c r="DK50" s="153"/>
      <c r="DL50" s="153"/>
      <c r="DM50" s="153"/>
      <c r="DN50" s="153"/>
      <c r="DO50" s="153"/>
      <c r="DP50" s="153"/>
      <c r="DQ50" s="153"/>
      <c r="DR50" s="153"/>
      <c r="DS50" s="153"/>
      <c r="DT50" s="153"/>
      <c r="DU50" s="153"/>
      <c r="DV50" s="153"/>
      <c r="DW50" s="153"/>
      <c r="DX50" s="153"/>
      <c r="DY50" s="153"/>
      <c r="DZ50" s="153"/>
      <c r="EA50" s="153"/>
      <c r="EB50" s="153"/>
      <c r="EC50" s="153"/>
      <c r="ED50" s="153"/>
      <c r="EE50" s="153"/>
      <c r="EF50" s="153"/>
      <c r="EG50" s="153"/>
      <c r="EH50" s="153"/>
      <c r="EI50" s="153"/>
      <c r="EJ50" s="153"/>
      <c r="EK50" s="153"/>
      <c r="EL50" s="153"/>
      <c r="EM50" s="153"/>
      <c r="EN50" s="153"/>
      <c r="EO50" s="153"/>
      <c r="EP50" s="153"/>
      <c r="EQ50" s="153"/>
      <c r="ER50" s="153"/>
      <c r="ES50" s="153"/>
      <c r="ET50" s="153"/>
      <c r="EU50" s="153"/>
      <c r="EV50" s="153"/>
      <c r="EW50" s="153"/>
      <c r="EX50" s="153"/>
      <c r="EY50" s="153"/>
      <c r="EZ50" s="153"/>
      <c r="FA50" s="153"/>
      <c r="FB50" s="153"/>
      <c r="FC50" s="153"/>
      <c r="FD50" s="153"/>
      <c r="FE50" s="153"/>
      <c r="FF50" s="153"/>
      <c r="FG50" s="153"/>
      <c r="FH50" s="153"/>
      <c r="FI50" s="153"/>
      <c r="FJ50" s="153"/>
      <c r="FK50" s="153"/>
      <c r="FL50" s="153"/>
      <c r="FM50" s="153"/>
      <c r="FN50" s="153"/>
      <c r="FO50" s="153"/>
      <c r="FP50" s="153"/>
      <c r="FQ50" s="153"/>
      <c r="FR50" s="153"/>
      <c r="FS50" s="153"/>
      <c r="FT50" s="153"/>
      <c r="FU50" s="153"/>
      <c r="FV50" s="153"/>
      <c r="FW50" s="153"/>
      <c r="FX50" s="153"/>
      <c r="FY50" s="153"/>
      <c r="FZ50" s="153"/>
      <c r="GA50" s="153"/>
      <c r="GB50" s="153"/>
      <c r="GC50" s="153"/>
      <c r="GD50" s="153"/>
      <c r="GE50" s="153"/>
      <c r="GF50" s="153"/>
      <c r="GG50" s="153"/>
      <c r="GH50" s="153"/>
      <c r="GI50" s="153"/>
      <c r="GJ50" s="153"/>
      <c r="GK50" s="153"/>
      <c r="GL50" s="153"/>
      <c r="GM50" s="153"/>
      <c r="GN50" s="153"/>
      <c r="GO50" s="153"/>
      <c r="GP50" s="153"/>
      <c r="GQ50" s="153"/>
      <c r="GR50" s="153"/>
      <c r="GS50" s="153"/>
      <c r="GT50" s="153"/>
      <c r="GU50" s="153"/>
      <c r="GV50" s="153"/>
      <c r="GW50" s="153"/>
      <c r="GX50" s="153"/>
      <c r="GY50" s="153"/>
      <c r="GZ50" s="153"/>
      <c r="HA50" s="153"/>
      <c r="HB50" s="153"/>
      <c r="HC50" s="153"/>
      <c r="HD50" s="153"/>
      <c r="HE50" s="153"/>
      <c r="HF50" s="153"/>
      <c r="HG50" s="153"/>
      <c r="HH50" s="153"/>
      <c r="HI50" s="153"/>
      <c r="HJ50" s="153"/>
      <c r="HK50" s="153"/>
      <c r="HL50" s="153"/>
      <c r="HM50" s="153"/>
    </row>
    <row r="51" spans="1:221" ht="12" x14ac:dyDescent="0.2">
      <c r="A51" s="154"/>
      <c r="B51" s="152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  <c r="DT51" s="155"/>
      <c r="DU51" s="155"/>
      <c r="DV51" s="155"/>
      <c r="DW51" s="155"/>
      <c r="DX51" s="155"/>
      <c r="DY51" s="155"/>
      <c r="DZ51" s="155"/>
      <c r="EA51" s="155"/>
      <c r="EB51" s="155"/>
      <c r="EC51" s="155"/>
      <c r="ED51" s="155"/>
      <c r="EE51" s="155"/>
      <c r="EF51" s="155"/>
      <c r="EG51" s="155"/>
      <c r="EH51" s="155"/>
      <c r="EI51" s="155"/>
      <c r="EJ51" s="155"/>
      <c r="EK51" s="155"/>
      <c r="EL51" s="155"/>
      <c r="EM51" s="155"/>
      <c r="EN51" s="155"/>
      <c r="EO51" s="155"/>
      <c r="EP51" s="155"/>
      <c r="EQ51" s="155"/>
      <c r="ER51" s="155"/>
      <c r="ES51" s="155"/>
      <c r="ET51" s="155"/>
      <c r="EU51" s="155"/>
      <c r="EV51" s="155"/>
      <c r="EW51" s="155"/>
      <c r="EX51" s="155"/>
      <c r="EY51" s="155"/>
      <c r="EZ51" s="155"/>
      <c r="FA51" s="155"/>
      <c r="FB51" s="155"/>
      <c r="FC51" s="155"/>
      <c r="FD51" s="155"/>
      <c r="FE51" s="155"/>
      <c r="FF51" s="155"/>
      <c r="FG51" s="155"/>
      <c r="FH51" s="155"/>
      <c r="FI51" s="155"/>
      <c r="FJ51" s="155"/>
      <c r="FK51" s="155"/>
      <c r="FL51" s="155"/>
      <c r="FM51" s="155"/>
      <c r="FN51" s="155"/>
      <c r="FO51" s="155"/>
      <c r="FP51" s="155"/>
      <c r="FQ51" s="155"/>
      <c r="FR51" s="155"/>
      <c r="FS51" s="155"/>
      <c r="FT51" s="155"/>
      <c r="FU51" s="155"/>
      <c r="FV51" s="155"/>
      <c r="FW51" s="155"/>
      <c r="FX51" s="155"/>
      <c r="FY51" s="155"/>
      <c r="FZ51" s="155"/>
      <c r="GA51" s="155"/>
      <c r="GB51" s="155"/>
      <c r="GC51" s="155"/>
      <c r="GD51" s="155"/>
      <c r="GE51" s="155"/>
      <c r="GF51" s="155"/>
      <c r="GG51" s="155"/>
      <c r="GH51" s="155"/>
      <c r="GI51" s="155"/>
      <c r="GJ51" s="155"/>
      <c r="GK51" s="155"/>
      <c r="GL51" s="155"/>
      <c r="GM51" s="155"/>
      <c r="GN51" s="155"/>
      <c r="GO51" s="155"/>
      <c r="GP51" s="155"/>
      <c r="GQ51" s="155"/>
      <c r="GR51" s="155"/>
      <c r="GS51" s="155"/>
      <c r="GT51" s="155"/>
      <c r="GU51" s="155"/>
      <c r="GV51" s="155"/>
      <c r="GW51" s="155"/>
      <c r="GX51" s="155"/>
      <c r="GY51" s="155"/>
      <c r="GZ51" s="155"/>
      <c r="HA51" s="155"/>
      <c r="HB51" s="155"/>
      <c r="HC51" s="155"/>
      <c r="HD51" s="155"/>
      <c r="HE51" s="155"/>
      <c r="HF51" s="155"/>
      <c r="HG51" s="155"/>
      <c r="HH51" s="155"/>
      <c r="HI51" s="155"/>
      <c r="HJ51" s="155"/>
      <c r="HK51" s="155"/>
      <c r="HL51" s="155"/>
      <c r="HM51" s="155"/>
    </row>
    <row r="52" spans="1:221" ht="12" x14ac:dyDescent="0.2">
      <c r="A52" s="155"/>
      <c r="B52" s="156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</row>
    <row r="53" spans="1:221" ht="12" x14ac:dyDescent="0.2">
      <c r="A53" s="155"/>
      <c r="B53" s="158"/>
    </row>
    <row r="54" spans="1:221" ht="12" x14ac:dyDescent="0.2">
      <c r="A54" s="155"/>
      <c r="B54" s="158"/>
    </row>
    <row r="55" spans="1:221" ht="12" x14ac:dyDescent="0.2">
      <c r="A55" s="155"/>
      <c r="B55" s="158"/>
    </row>
    <row r="56" spans="1:221" ht="12" x14ac:dyDescent="0.2">
      <c r="A56" s="153"/>
      <c r="B56" s="159"/>
    </row>
    <row r="57" spans="1:221" ht="12" x14ac:dyDescent="0.2">
      <c r="A57" s="153"/>
      <c r="B57" s="160"/>
    </row>
    <row r="58" spans="1:221" ht="12" x14ac:dyDescent="0.2">
      <c r="A58" s="153"/>
      <c r="B58" s="160"/>
    </row>
    <row r="59" spans="1:221" ht="12" x14ac:dyDescent="0.2">
      <c r="A59" s="153"/>
      <c r="B59" s="160"/>
    </row>
    <row r="60" spans="1:221" ht="12" x14ac:dyDescent="0.2"/>
    <row r="61" spans="1:221" ht="12" x14ac:dyDescent="0.2">
      <c r="A61" s="162"/>
      <c r="B61" s="163"/>
    </row>
    <row r="62" spans="1:221" ht="12" x14ac:dyDescent="0.2">
      <c r="A62" s="164"/>
      <c r="B62" s="131"/>
    </row>
    <row r="63" spans="1:221" ht="12" x14ac:dyDescent="0.2">
      <c r="A63" s="145"/>
      <c r="B63" s="146"/>
    </row>
    <row r="64" spans="1:221" ht="12" x14ac:dyDescent="0.2">
      <c r="A64" s="144"/>
      <c r="B64" s="165"/>
    </row>
    <row r="65" spans="1:8" s="133" customFormat="1" ht="12" x14ac:dyDescent="0.2">
      <c r="A65" s="144"/>
      <c r="B65" s="165"/>
      <c r="C65" s="157"/>
      <c r="D65" s="157"/>
      <c r="E65" s="157"/>
      <c r="F65" s="157"/>
      <c r="G65" s="157"/>
      <c r="H65" s="157"/>
    </row>
    <row r="66" spans="1:8" s="133" customFormat="1" ht="12" x14ac:dyDescent="0.2">
      <c r="A66" s="144"/>
      <c r="B66" s="165"/>
      <c r="C66" s="157"/>
      <c r="D66" s="157"/>
      <c r="E66" s="157"/>
      <c r="F66" s="157"/>
      <c r="G66" s="157"/>
      <c r="H66" s="157"/>
    </row>
    <row r="67" spans="1:8" s="133" customFormat="1" ht="12" x14ac:dyDescent="0.2">
      <c r="A67" s="145"/>
      <c r="B67" s="146"/>
      <c r="C67" s="157"/>
      <c r="D67" s="157"/>
      <c r="E67" s="157"/>
      <c r="F67" s="157"/>
      <c r="G67" s="157"/>
      <c r="H67" s="157"/>
    </row>
    <row r="68" spans="1:8" s="133" customFormat="1" ht="12" x14ac:dyDescent="0.2">
      <c r="A68" s="144"/>
      <c r="B68" s="165"/>
      <c r="C68" s="157"/>
      <c r="D68" s="157"/>
      <c r="E68" s="157"/>
      <c r="F68" s="157"/>
      <c r="G68" s="157"/>
      <c r="H68" s="157"/>
    </row>
    <row r="69" spans="1:8" s="133" customFormat="1" ht="12" x14ac:dyDescent="0.2">
      <c r="A69" s="144"/>
      <c r="B69" s="165"/>
      <c r="C69" s="157"/>
      <c r="D69" s="157"/>
      <c r="E69" s="157"/>
      <c r="F69" s="157"/>
      <c r="G69" s="157"/>
      <c r="H69" s="157"/>
    </row>
    <row r="70" spans="1:8" s="133" customFormat="1" ht="12" x14ac:dyDescent="0.2">
      <c r="A70" s="144"/>
      <c r="B70" s="165"/>
      <c r="C70" s="157"/>
      <c r="D70" s="157"/>
      <c r="E70" s="157"/>
      <c r="F70" s="157"/>
      <c r="G70" s="157"/>
      <c r="H70" s="157"/>
    </row>
    <row r="71" spans="1:8" s="133" customFormat="1" ht="12" x14ac:dyDescent="0.2">
      <c r="A71" s="153"/>
      <c r="B71" s="166"/>
      <c r="C71" s="157"/>
      <c r="D71" s="157"/>
      <c r="E71" s="157"/>
      <c r="F71" s="157"/>
      <c r="G71" s="157"/>
      <c r="H71" s="157"/>
    </row>
    <row r="72" spans="1:8" s="133" customFormat="1" ht="12" x14ac:dyDescent="0.2">
      <c r="A72" s="153"/>
      <c r="B72" s="153"/>
      <c r="C72" s="157"/>
      <c r="D72" s="157"/>
      <c r="E72" s="157"/>
      <c r="F72" s="157"/>
      <c r="G72" s="157"/>
      <c r="H72" s="157"/>
    </row>
    <row r="73" spans="1:8" s="133" customFormat="1" ht="12" x14ac:dyDescent="0.2">
      <c r="A73" s="153"/>
      <c r="B73" s="160"/>
      <c r="C73" s="157"/>
      <c r="D73" s="157"/>
      <c r="E73" s="157"/>
      <c r="F73" s="157"/>
      <c r="G73" s="157"/>
      <c r="H73" s="157"/>
    </row>
    <row r="74" spans="1:8" s="133" customFormat="1" ht="12" x14ac:dyDescent="0.2">
      <c r="A74" s="153"/>
      <c r="B74" s="160"/>
      <c r="C74" s="157"/>
      <c r="D74" s="157"/>
      <c r="E74" s="157"/>
      <c r="F74" s="157"/>
      <c r="G74" s="157"/>
      <c r="H74" s="157"/>
    </row>
    <row r="75" spans="1:8" s="133" customFormat="1" ht="12" x14ac:dyDescent="0.2">
      <c r="A75" s="155"/>
      <c r="B75" s="167"/>
      <c r="C75" s="157"/>
      <c r="D75" s="157"/>
      <c r="E75" s="157"/>
      <c r="F75" s="157"/>
      <c r="G75" s="157"/>
      <c r="H75" s="157"/>
    </row>
    <row r="76" spans="1:8" s="133" customFormat="1" ht="12" x14ac:dyDescent="0.2">
      <c r="A76" s="155"/>
      <c r="B76" s="155"/>
      <c r="C76" s="157"/>
      <c r="D76" s="157"/>
      <c r="E76" s="157"/>
      <c r="F76" s="157"/>
      <c r="G76" s="157"/>
      <c r="H76" s="157"/>
    </row>
    <row r="77" spans="1:8" s="133" customFormat="1" ht="12" x14ac:dyDescent="0.2">
      <c r="A77" s="155"/>
      <c r="B77" s="158"/>
      <c r="C77" s="157"/>
      <c r="D77" s="157"/>
      <c r="E77" s="157"/>
      <c r="F77" s="157"/>
      <c r="G77" s="157"/>
      <c r="H77" s="157"/>
    </row>
    <row r="78" spans="1:8" s="133" customFormat="1" ht="12" x14ac:dyDescent="0.2">
      <c r="A78" s="155"/>
      <c r="B78" s="158"/>
      <c r="C78" s="157"/>
      <c r="D78" s="157"/>
      <c r="E78" s="157"/>
      <c r="F78" s="157"/>
      <c r="G78" s="157"/>
      <c r="H78" s="157"/>
    </row>
    <row r="79" spans="1:8" s="133" customFormat="1" ht="12" x14ac:dyDescent="0.2">
      <c r="A79" s="155"/>
      <c r="B79" s="156"/>
      <c r="C79" s="157"/>
      <c r="D79" s="157"/>
      <c r="E79" s="157"/>
      <c r="F79" s="157"/>
      <c r="G79" s="157"/>
      <c r="H79" s="157"/>
    </row>
    <row r="80" spans="1:8" s="133" customFormat="1" ht="12" x14ac:dyDescent="0.2">
      <c r="A80" s="155"/>
      <c r="B80" s="158"/>
      <c r="C80" s="157"/>
      <c r="D80" s="157"/>
      <c r="E80" s="157"/>
      <c r="F80" s="157"/>
      <c r="G80" s="157"/>
      <c r="H80" s="157"/>
    </row>
    <row r="81" spans="1:221" ht="12" x14ac:dyDescent="0.2">
      <c r="A81" s="155"/>
      <c r="B81" s="158"/>
    </row>
    <row r="82" spans="1:221" ht="12" x14ac:dyDescent="0.2">
      <c r="A82" s="155"/>
      <c r="B82" s="158"/>
    </row>
    <row r="83" spans="1:221" ht="12" x14ac:dyDescent="0.2">
      <c r="A83" s="153"/>
      <c r="B83" s="159"/>
    </row>
    <row r="84" spans="1:221" ht="12" x14ac:dyDescent="0.2">
      <c r="A84" s="153"/>
      <c r="B84" s="160"/>
    </row>
    <row r="85" spans="1:221" ht="12" x14ac:dyDescent="0.2">
      <c r="A85" s="153"/>
      <c r="B85" s="160"/>
    </row>
    <row r="86" spans="1:221" ht="12" x14ac:dyDescent="0.2">
      <c r="A86" s="153"/>
      <c r="B86" s="160"/>
    </row>
    <row r="87" spans="1:221" ht="12" x14ac:dyDescent="0.2"/>
    <row r="88" spans="1:221" ht="12" x14ac:dyDescent="0.2">
      <c r="A88" s="162"/>
      <c r="B88" s="163"/>
      <c r="C88" s="143"/>
      <c r="D88" s="143"/>
      <c r="E88" s="143"/>
      <c r="F88" s="143"/>
      <c r="G88" s="143"/>
      <c r="H88" s="143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AJ88" s="144"/>
      <c r="AK88" s="144"/>
      <c r="AL88" s="144"/>
      <c r="AM88" s="144"/>
      <c r="AN88" s="144"/>
      <c r="AO88" s="144"/>
      <c r="AP88" s="144"/>
      <c r="AQ88" s="144"/>
      <c r="AR88" s="144"/>
      <c r="AS88" s="144"/>
      <c r="AT88" s="144"/>
      <c r="AU88" s="144"/>
      <c r="AV88" s="144"/>
      <c r="AW88" s="144"/>
      <c r="AX88" s="144"/>
      <c r="AY88" s="144"/>
      <c r="AZ88" s="144"/>
      <c r="BA88" s="144"/>
      <c r="BB88" s="144"/>
      <c r="BC88" s="144"/>
      <c r="BD88" s="144"/>
      <c r="BE88" s="144"/>
      <c r="BF88" s="144"/>
      <c r="BG88" s="144"/>
      <c r="BH88" s="144"/>
      <c r="BI88" s="144"/>
      <c r="BJ88" s="144"/>
      <c r="BK88" s="144"/>
      <c r="BL88" s="144"/>
      <c r="BM88" s="144"/>
      <c r="BN88" s="144"/>
      <c r="BO88" s="144"/>
      <c r="BP88" s="144"/>
      <c r="BQ88" s="144"/>
      <c r="BR88" s="144"/>
      <c r="BS88" s="144"/>
      <c r="BT88" s="144"/>
      <c r="BU88" s="144"/>
      <c r="BV88" s="144"/>
      <c r="BW88" s="144"/>
      <c r="BX88" s="144"/>
      <c r="BY88" s="144"/>
      <c r="BZ88" s="144"/>
      <c r="CA88" s="144"/>
      <c r="CB88" s="144"/>
      <c r="CC88" s="144"/>
      <c r="CD88" s="144"/>
      <c r="CE88" s="144"/>
      <c r="CF88" s="144"/>
      <c r="CG88" s="144"/>
      <c r="CH88" s="144"/>
      <c r="CI88" s="144"/>
      <c r="CJ88" s="144"/>
      <c r="CK88" s="144"/>
      <c r="CL88" s="144"/>
      <c r="CM88" s="144"/>
      <c r="CN88" s="144"/>
      <c r="CO88" s="144"/>
      <c r="CP88" s="144"/>
      <c r="CQ88" s="144"/>
      <c r="CR88" s="144"/>
      <c r="CS88" s="144"/>
      <c r="CT88" s="144"/>
      <c r="CU88" s="144"/>
      <c r="CV88" s="144"/>
      <c r="CW88" s="144"/>
      <c r="CX88" s="144"/>
      <c r="CY88" s="144"/>
      <c r="CZ88" s="144"/>
      <c r="DA88" s="144"/>
      <c r="DB88" s="144"/>
      <c r="DC88" s="144"/>
      <c r="DD88" s="144"/>
      <c r="DE88" s="144"/>
      <c r="DF88" s="144"/>
      <c r="DG88" s="144"/>
      <c r="DH88" s="144"/>
      <c r="DI88" s="144"/>
      <c r="DJ88" s="144"/>
      <c r="DK88" s="144"/>
      <c r="DL88" s="144"/>
      <c r="DM88" s="144"/>
      <c r="DN88" s="144"/>
      <c r="DO88" s="144"/>
      <c r="DP88" s="144"/>
      <c r="DQ88" s="144"/>
      <c r="DR88" s="144"/>
      <c r="DS88" s="144"/>
      <c r="DT88" s="144"/>
      <c r="DU88" s="144"/>
      <c r="DV88" s="144"/>
      <c r="DW88" s="144"/>
      <c r="DX88" s="144"/>
      <c r="DY88" s="144"/>
      <c r="DZ88" s="144"/>
      <c r="EA88" s="144"/>
      <c r="EB88" s="144"/>
      <c r="EC88" s="144"/>
      <c r="ED88" s="144"/>
      <c r="EE88" s="144"/>
      <c r="EF88" s="144"/>
      <c r="EG88" s="144"/>
      <c r="EH88" s="144"/>
      <c r="EI88" s="144"/>
      <c r="EJ88" s="144"/>
      <c r="EK88" s="144"/>
      <c r="EL88" s="144"/>
      <c r="EM88" s="144"/>
      <c r="EN88" s="144"/>
      <c r="EO88" s="144"/>
      <c r="EP88" s="144"/>
      <c r="EQ88" s="144"/>
      <c r="ER88" s="144"/>
      <c r="ES88" s="144"/>
      <c r="ET88" s="144"/>
      <c r="EU88" s="144"/>
      <c r="EV88" s="144"/>
      <c r="EW88" s="144"/>
      <c r="EX88" s="144"/>
      <c r="EY88" s="144"/>
      <c r="EZ88" s="144"/>
      <c r="FA88" s="144"/>
      <c r="FB88" s="144"/>
      <c r="FC88" s="144"/>
      <c r="FD88" s="144"/>
      <c r="FE88" s="144"/>
      <c r="FF88" s="144"/>
      <c r="FG88" s="144"/>
      <c r="FH88" s="144"/>
      <c r="FI88" s="144"/>
      <c r="FJ88" s="144"/>
      <c r="FK88" s="144"/>
      <c r="FL88" s="144"/>
      <c r="FM88" s="144"/>
      <c r="FN88" s="144"/>
      <c r="FO88" s="144"/>
      <c r="FP88" s="144"/>
      <c r="FQ88" s="144"/>
      <c r="FR88" s="144"/>
      <c r="FS88" s="144"/>
      <c r="FT88" s="144"/>
      <c r="FU88" s="144"/>
      <c r="FV88" s="144"/>
      <c r="FW88" s="144"/>
      <c r="FX88" s="144"/>
      <c r="FY88" s="144"/>
      <c r="FZ88" s="144"/>
      <c r="GA88" s="144"/>
      <c r="GB88" s="144"/>
      <c r="GC88" s="144"/>
      <c r="GD88" s="144"/>
      <c r="GE88" s="144"/>
      <c r="GF88" s="144"/>
      <c r="GG88" s="144"/>
      <c r="GH88" s="144"/>
      <c r="GI88" s="144"/>
      <c r="GJ88" s="144"/>
      <c r="GK88" s="144"/>
      <c r="GL88" s="144"/>
      <c r="GM88" s="144"/>
      <c r="GN88" s="144"/>
      <c r="GO88" s="144"/>
      <c r="GP88" s="144"/>
      <c r="GQ88" s="144"/>
      <c r="GR88" s="144"/>
      <c r="GS88" s="144"/>
      <c r="GT88" s="144"/>
      <c r="GU88" s="144"/>
      <c r="GV88" s="144"/>
      <c r="GW88" s="144"/>
      <c r="GX88" s="144"/>
      <c r="GY88" s="144"/>
      <c r="GZ88" s="144"/>
      <c r="HA88" s="144"/>
      <c r="HB88" s="144"/>
      <c r="HC88" s="144"/>
      <c r="HD88" s="144"/>
      <c r="HE88" s="144"/>
      <c r="HF88" s="144"/>
      <c r="HG88" s="144"/>
      <c r="HH88" s="144"/>
      <c r="HI88" s="144"/>
      <c r="HJ88" s="144"/>
      <c r="HK88" s="144"/>
      <c r="HL88" s="144"/>
      <c r="HM88" s="144"/>
    </row>
    <row r="89" spans="1:221" ht="12" x14ac:dyDescent="0.2">
      <c r="A89" s="164"/>
      <c r="B89" s="131"/>
    </row>
    <row r="90" spans="1:221" ht="12" x14ac:dyDescent="0.2">
      <c r="A90" s="145"/>
      <c r="B90" s="146"/>
    </row>
    <row r="91" spans="1:221" ht="12" x14ac:dyDescent="0.2">
      <c r="A91" s="144"/>
      <c r="B91" s="165"/>
    </row>
    <row r="92" spans="1:221" ht="12" x14ac:dyDescent="0.2">
      <c r="A92" s="144"/>
      <c r="B92" s="165"/>
    </row>
    <row r="93" spans="1:221" ht="12" x14ac:dyDescent="0.2">
      <c r="A93" s="144"/>
      <c r="B93" s="165"/>
    </row>
    <row r="94" spans="1:221" ht="12" x14ac:dyDescent="0.2">
      <c r="A94" s="145"/>
      <c r="B94" s="146"/>
    </row>
    <row r="95" spans="1:221" ht="12" x14ac:dyDescent="0.2">
      <c r="A95" s="144"/>
      <c r="B95" s="165"/>
    </row>
    <row r="96" spans="1:221" ht="12" x14ac:dyDescent="0.2">
      <c r="A96" s="144"/>
      <c r="B96" s="165"/>
    </row>
    <row r="97" spans="1:8" s="133" customFormat="1" ht="12" x14ac:dyDescent="0.2">
      <c r="A97" s="144"/>
      <c r="B97" s="165"/>
      <c r="C97" s="157"/>
      <c r="D97" s="157"/>
      <c r="E97" s="157"/>
      <c r="F97" s="157"/>
      <c r="G97" s="157"/>
      <c r="H97" s="157"/>
    </row>
    <row r="98" spans="1:8" s="133" customFormat="1" ht="12" x14ac:dyDescent="0.2">
      <c r="A98" s="153"/>
      <c r="B98" s="166"/>
      <c r="C98" s="157"/>
      <c r="D98" s="157"/>
      <c r="E98" s="157"/>
      <c r="F98" s="157"/>
      <c r="G98" s="157"/>
      <c r="H98" s="157"/>
    </row>
    <row r="99" spans="1:8" s="133" customFormat="1" ht="12" x14ac:dyDescent="0.2">
      <c r="A99" s="153"/>
      <c r="B99" s="153"/>
      <c r="C99" s="157"/>
      <c r="D99" s="157"/>
      <c r="E99" s="157"/>
      <c r="F99" s="157"/>
      <c r="G99" s="157"/>
      <c r="H99" s="157"/>
    </row>
    <row r="100" spans="1:8" s="133" customFormat="1" ht="12" x14ac:dyDescent="0.2">
      <c r="A100" s="153"/>
      <c r="B100" s="160"/>
      <c r="C100" s="157"/>
      <c r="D100" s="157"/>
      <c r="E100" s="157"/>
      <c r="F100" s="157"/>
      <c r="G100" s="157"/>
      <c r="H100" s="157"/>
    </row>
    <row r="101" spans="1:8" s="133" customFormat="1" ht="12" x14ac:dyDescent="0.2">
      <c r="A101" s="153"/>
      <c r="B101" s="160"/>
      <c r="C101" s="157"/>
      <c r="D101" s="157"/>
      <c r="E101" s="157"/>
      <c r="F101" s="157"/>
      <c r="G101" s="157"/>
      <c r="H101" s="157"/>
    </row>
    <row r="102" spans="1:8" s="133" customFormat="1" ht="12" x14ac:dyDescent="0.2">
      <c r="A102" s="155"/>
      <c r="B102" s="167"/>
      <c r="C102" s="157"/>
      <c r="D102" s="157"/>
      <c r="E102" s="157"/>
      <c r="F102" s="157"/>
      <c r="G102" s="157"/>
      <c r="H102" s="157"/>
    </row>
    <row r="103" spans="1:8" s="133" customFormat="1" ht="12" x14ac:dyDescent="0.2">
      <c r="A103" s="155"/>
      <c r="B103" s="155"/>
      <c r="C103" s="157"/>
      <c r="D103" s="157"/>
      <c r="E103" s="157"/>
      <c r="F103" s="157"/>
      <c r="G103" s="157"/>
      <c r="H103" s="157"/>
    </row>
    <row r="104" spans="1:8" s="133" customFormat="1" ht="12" x14ac:dyDescent="0.2">
      <c r="A104" s="155"/>
      <c r="B104" s="158"/>
      <c r="C104" s="157"/>
      <c r="D104" s="157"/>
      <c r="E104" s="157"/>
      <c r="F104" s="157"/>
      <c r="G104" s="157"/>
      <c r="H104" s="157"/>
    </row>
    <row r="105" spans="1:8" s="133" customFormat="1" ht="12" x14ac:dyDescent="0.2">
      <c r="A105" s="155"/>
      <c r="B105" s="158"/>
      <c r="C105" s="157"/>
      <c r="D105" s="157"/>
      <c r="E105" s="157"/>
      <c r="F105" s="157"/>
      <c r="G105" s="157"/>
      <c r="H105" s="157"/>
    </row>
    <row r="106" spans="1:8" s="133" customFormat="1" ht="12" x14ac:dyDescent="0.2">
      <c r="A106" s="155"/>
      <c r="B106" s="156"/>
      <c r="C106" s="157"/>
      <c r="D106" s="157"/>
      <c r="E106" s="157"/>
      <c r="F106" s="157"/>
      <c r="G106" s="157"/>
      <c r="H106" s="157"/>
    </row>
    <row r="107" spans="1:8" s="133" customFormat="1" ht="12" x14ac:dyDescent="0.2">
      <c r="A107" s="155"/>
      <c r="B107" s="158"/>
      <c r="C107" s="157"/>
      <c r="D107" s="157"/>
      <c r="E107" s="157"/>
      <c r="F107" s="157"/>
      <c r="G107" s="157"/>
      <c r="H107" s="157"/>
    </row>
    <row r="108" spans="1:8" s="133" customFormat="1" ht="12" x14ac:dyDescent="0.2">
      <c r="A108" s="155"/>
      <c r="B108" s="158"/>
      <c r="C108" s="157"/>
      <c r="D108" s="157"/>
      <c r="E108" s="157"/>
      <c r="F108" s="157"/>
      <c r="G108" s="157"/>
      <c r="H108" s="157"/>
    </row>
    <row r="109" spans="1:8" s="133" customFormat="1" ht="12" x14ac:dyDescent="0.2">
      <c r="A109" s="155"/>
      <c r="B109" s="158"/>
      <c r="C109" s="157"/>
      <c r="D109" s="157"/>
      <c r="E109" s="157"/>
      <c r="F109" s="157"/>
      <c r="G109" s="157"/>
      <c r="H109" s="157"/>
    </row>
    <row r="110" spans="1:8" s="133" customFormat="1" ht="12" x14ac:dyDescent="0.2">
      <c r="A110" s="153"/>
      <c r="B110" s="159"/>
      <c r="C110" s="157"/>
      <c r="D110" s="157"/>
      <c r="E110" s="157"/>
      <c r="F110" s="157"/>
      <c r="G110" s="157"/>
      <c r="H110" s="157"/>
    </row>
    <row r="111" spans="1:8" s="133" customFormat="1" ht="12" x14ac:dyDescent="0.2">
      <c r="A111" s="153"/>
      <c r="B111" s="160"/>
      <c r="C111" s="157"/>
      <c r="D111" s="157"/>
      <c r="E111" s="157"/>
      <c r="F111" s="157"/>
      <c r="G111" s="157"/>
      <c r="H111" s="157"/>
    </row>
    <row r="112" spans="1:8" s="133" customFormat="1" ht="12" x14ac:dyDescent="0.2">
      <c r="A112" s="153"/>
      <c r="B112" s="160"/>
      <c r="C112" s="157"/>
      <c r="D112" s="157"/>
      <c r="E112" s="157"/>
      <c r="F112" s="157"/>
      <c r="G112" s="157"/>
      <c r="H112" s="157"/>
    </row>
    <row r="113" spans="1:8" s="133" customFormat="1" ht="12" x14ac:dyDescent="0.2">
      <c r="A113" s="153"/>
      <c r="B113" s="160"/>
      <c r="C113" s="157"/>
      <c r="D113" s="157"/>
      <c r="E113" s="157"/>
      <c r="F113" s="157"/>
      <c r="G113" s="157"/>
      <c r="H113" s="157"/>
    </row>
    <row r="114" spans="1:8" s="133" customFormat="1" ht="12" x14ac:dyDescent="0.2">
      <c r="B114" s="161"/>
      <c r="C114" s="157"/>
      <c r="D114" s="157"/>
      <c r="E114" s="157"/>
      <c r="F114" s="157"/>
      <c r="G114" s="157"/>
      <c r="H114" s="157"/>
    </row>
    <row r="115" spans="1:8" s="133" customFormat="1" ht="12" x14ac:dyDescent="0.2">
      <c r="A115" s="162"/>
      <c r="B115" s="163"/>
      <c r="C115" s="157"/>
      <c r="D115" s="157"/>
      <c r="E115" s="157"/>
      <c r="F115" s="157"/>
      <c r="G115" s="157"/>
      <c r="H115" s="157"/>
    </row>
    <row r="116" spans="1:8" s="133" customFormat="1" ht="12" x14ac:dyDescent="0.2">
      <c r="A116" s="164"/>
      <c r="B116" s="131"/>
      <c r="C116" s="157"/>
      <c r="D116" s="157"/>
      <c r="E116" s="157"/>
      <c r="F116" s="157"/>
      <c r="G116" s="157"/>
      <c r="H116" s="157"/>
    </row>
    <row r="117" spans="1:8" s="133" customFormat="1" ht="12" x14ac:dyDescent="0.2">
      <c r="A117" s="145"/>
      <c r="B117" s="146"/>
      <c r="C117" s="157"/>
      <c r="D117" s="157"/>
      <c r="E117" s="157"/>
      <c r="F117" s="157"/>
      <c r="G117" s="157"/>
      <c r="H117" s="157"/>
    </row>
    <row r="118" spans="1:8" s="133" customFormat="1" ht="12" x14ac:dyDescent="0.2">
      <c r="A118" s="144"/>
      <c r="B118" s="165"/>
      <c r="C118" s="157"/>
      <c r="D118" s="157"/>
      <c r="E118" s="157"/>
      <c r="F118" s="157"/>
      <c r="G118" s="157"/>
      <c r="H118" s="157"/>
    </row>
    <row r="119" spans="1:8" s="133" customFormat="1" ht="12" x14ac:dyDescent="0.2">
      <c r="A119" s="144"/>
      <c r="B119" s="165"/>
      <c r="C119" s="157"/>
      <c r="D119" s="157"/>
      <c r="E119" s="157"/>
      <c r="F119" s="157"/>
      <c r="G119" s="157"/>
      <c r="H119" s="157"/>
    </row>
    <row r="120" spans="1:8" s="133" customFormat="1" ht="12" x14ac:dyDescent="0.2">
      <c r="A120" s="144"/>
      <c r="B120" s="165"/>
      <c r="C120" s="157"/>
      <c r="D120" s="157"/>
      <c r="E120" s="157"/>
      <c r="F120" s="157"/>
      <c r="G120" s="157"/>
      <c r="H120" s="157"/>
    </row>
    <row r="121" spans="1:8" s="133" customFormat="1" ht="12" x14ac:dyDescent="0.2">
      <c r="A121" s="145"/>
      <c r="B121" s="146"/>
      <c r="C121" s="157"/>
      <c r="D121" s="157"/>
      <c r="E121" s="157"/>
      <c r="F121" s="157"/>
      <c r="G121" s="157"/>
      <c r="H121" s="157"/>
    </row>
    <row r="122" spans="1:8" s="133" customFormat="1" ht="12" x14ac:dyDescent="0.2">
      <c r="A122" s="144"/>
      <c r="B122" s="165"/>
      <c r="C122" s="157"/>
      <c r="D122" s="157"/>
      <c r="E122" s="157"/>
      <c r="F122" s="157"/>
      <c r="G122" s="157"/>
      <c r="H122" s="157"/>
    </row>
    <row r="123" spans="1:8" s="133" customFormat="1" ht="12" x14ac:dyDescent="0.2">
      <c r="A123" s="144"/>
      <c r="B123" s="165"/>
      <c r="C123" s="157"/>
      <c r="D123" s="157"/>
      <c r="E123" s="157"/>
      <c r="F123" s="157"/>
      <c r="G123" s="157"/>
      <c r="H123" s="157"/>
    </row>
    <row r="124" spans="1:8" s="133" customFormat="1" ht="12" x14ac:dyDescent="0.2">
      <c r="A124" s="144"/>
      <c r="B124" s="165"/>
      <c r="C124" s="157"/>
      <c r="D124" s="157"/>
      <c r="E124" s="157"/>
      <c r="F124" s="157"/>
      <c r="G124" s="157"/>
      <c r="H124" s="157"/>
    </row>
    <row r="125" spans="1:8" s="133" customFormat="1" ht="12" x14ac:dyDescent="0.2">
      <c r="A125" s="153"/>
      <c r="B125" s="166"/>
      <c r="C125" s="157"/>
      <c r="D125" s="157"/>
      <c r="E125" s="157"/>
      <c r="F125" s="157"/>
      <c r="G125" s="157"/>
      <c r="H125" s="157"/>
    </row>
    <row r="126" spans="1:8" s="133" customFormat="1" ht="12" x14ac:dyDescent="0.2">
      <c r="A126" s="153"/>
      <c r="B126" s="153"/>
      <c r="C126" s="157"/>
      <c r="D126" s="157"/>
      <c r="E126" s="157"/>
      <c r="F126" s="157"/>
      <c r="G126" s="157"/>
      <c r="H126" s="157"/>
    </row>
    <row r="127" spans="1:8" s="133" customFormat="1" ht="12" x14ac:dyDescent="0.2">
      <c r="A127" s="153"/>
      <c r="B127" s="160"/>
      <c r="C127" s="157"/>
      <c r="D127" s="157"/>
      <c r="E127" s="157"/>
      <c r="F127" s="157"/>
      <c r="G127" s="157"/>
      <c r="H127" s="157"/>
    </row>
    <row r="128" spans="1:8" s="133" customFormat="1" ht="12" x14ac:dyDescent="0.2">
      <c r="A128" s="153"/>
      <c r="B128" s="160"/>
      <c r="C128" s="157"/>
      <c r="D128" s="157"/>
      <c r="E128" s="157"/>
      <c r="F128" s="157"/>
      <c r="G128" s="157"/>
      <c r="H128" s="157"/>
    </row>
    <row r="129" spans="1:8" s="133" customFormat="1" ht="12" x14ac:dyDescent="0.2">
      <c r="A129" s="155"/>
      <c r="B129" s="167"/>
      <c r="C129" s="157"/>
      <c r="D129" s="157"/>
      <c r="E129" s="157"/>
      <c r="F129" s="157"/>
      <c r="G129" s="157"/>
      <c r="H129" s="157"/>
    </row>
    <row r="130" spans="1:8" s="133" customFormat="1" ht="12" x14ac:dyDescent="0.2">
      <c r="A130" s="155"/>
      <c r="B130" s="155"/>
      <c r="C130" s="157"/>
      <c r="D130" s="157"/>
      <c r="E130" s="157"/>
      <c r="F130" s="157"/>
      <c r="G130" s="157"/>
      <c r="H130" s="157"/>
    </row>
    <row r="131" spans="1:8" s="133" customFormat="1" ht="12" x14ac:dyDescent="0.2">
      <c r="A131" s="155"/>
      <c r="B131" s="158"/>
      <c r="C131" s="157"/>
      <c r="D131" s="157"/>
      <c r="E131" s="157"/>
      <c r="F131" s="157"/>
      <c r="G131" s="157"/>
      <c r="H131" s="157"/>
    </row>
    <row r="132" spans="1:8" s="133" customFormat="1" ht="12" x14ac:dyDescent="0.2">
      <c r="A132" s="155"/>
      <c r="B132" s="158"/>
      <c r="C132" s="157"/>
      <c r="D132" s="157"/>
      <c r="E132" s="157"/>
      <c r="F132" s="157"/>
      <c r="G132" s="157"/>
      <c r="H132" s="157"/>
    </row>
    <row r="133" spans="1:8" s="133" customFormat="1" ht="12" x14ac:dyDescent="0.2">
      <c r="A133" s="155"/>
      <c r="B133" s="156"/>
      <c r="C133" s="157"/>
      <c r="D133" s="157"/>
      <c r="E133" s="157"/>
      <c r="F133" s="157"/>
      <c r="G133" s="157"/>
      <c r="H133" s="157"/>
    </row>
    <row r="134" spans="1:8" s="133" customFormat="1" ht="12" x14ac:dyDescent="0.2">
      <c r="A134" s="155"/>
      <c r="B134" s="158"/>
      <c r="C134" s="157"/>
      <c r="D134" s="157"/>
      <c r="E134" s="157"/>
      <c r="F134" s="157"/>
      <c r="G134" s="157"/>
      <c r="H134" s="157"/>
    </row>
    <row r="135" spans="1:8" s="133" customFormat="1" ht="12" x14ac:dyDescent="0.2">
      <c r="A135" s="155"/>
      <c r="B135" s="158"/>
      <c r="C135" s="157"/>
      <c r="D135" s="157"/>
      <c r="E135" s="157"/>
      <c r="F135" s="157"/>
      <c r="G135" s="157"/>
      <c r="H135" s="157"/>
    </row>
    <row r="136" spans="1:8" s="133" customFormat="1" ht="12" x14ac:dyDescent="0.2">
      <c r="A136" s="155"/>
      <c r="B136" s="158"/>
      <c r="C136" s="157"/>
      <c r="D136" s="157"/>
      <c r="E136" s="157"/>
      <c r="F136" s="157"/>
      <c r="G136" s="157"/>
      <c r="H136" s="157"/>
    </row>
    <row r="137" spans="1:8" s="133" customFormat="1" ht="12" x14ac:dyDescent="0.2">
      <c r="A137" s="153"/>
      <c r="B137" s="159"/>
      <c r="C137" s="157"/>
      <c r="D137" s="157"/>
      <c r="E137" s="157"/>
      <c r="F137" s="157"/>
      <c r="G137" s="157"/>
      <c r="H137" s="157"/>
    </row>
    <row r="138" spans="1:8" s="133" customFormat="1" ht="12" x14ac:dyDescent="0.2">
      <c r="A138" s="153"/>
      <c r="B138" s="160"/>
      <c r="C138" s="157"/>
      <c r="D138" s="157"/>
      <c r="E138" s="157"/>
      <c r="F138" s="157"/>
      <c r="G138" s="157"/>
      <c r="H138" s="157"/>
    </row>
    <row r="139" spans="1:8" s="133" customFormat="1" ht="12" x14ac:dyDescent="0.2">
      <c r="A139" s="153"/>
      <c r="B139" s="160"/>
      <c r="C139" s="157"/>
      <c r="D139" s="157"/>
      <c r="E139" s="157"/>
      <c r="F139" s="157"/>
      <c r="G139" s="157"/>
      <c r="H139" s="157"/>
    </row>
    <row r="140" spans="1:8" s="133" customFormat="1" ht="12" x14ac:dyDescent="0.2">
      <c r="A140" s="153"/>
      <c r="B140" s="160"/>
      <c r="C140" s="157"/>
      <c r="D140" s="157"/>
      <c r="E140" s="157"/>
      <c r="F140" s="157"/>
      <c r="G140" s="157"/>
      <c r="H140" s="157"/>
    </row>
    <row r="141" spans="1:8" s="133" customFormat="1" ht="12" x14ac:dyDescent="0.2">
      <c r="B141" s="161"/>
      <c r="C141" s="157"/>
      <c r="D141" s="157"/>
      <c r="E141" s="157"/>
      <c r="F141" s="157"/>
      <c r="G141" s="157"/>
      <c r="H141" s="157"/>
    </row>
    <row r="142" spans="1:8" s="133" customFormat="1" ht="12" x14ac:dyDescent="0.2">
      <c r="A142" s="162"/>
      <c r="B142" s="163"/>
      <c r="C142" s="157"/>
      <c r="D142" s="157"/>
      <c r="E142" s="157"/>
      <c r="F142" s="157"/>
      <c r="G142" s="157"/>
      <c r="H142" s="157"/>
    </row>
    <row r="143" spans="1:8" s="133" customFormat="1" ht="12" x14ac:dyDescent="0.2">
      <c r="A143" s="164"/>
      <c r="B143" s="131"/>
      <c r="C143" s="157"/>
      <c r="D143" s="157"/>
      <c r="E143" s="157"/>
      <c r="F143" s="157"/>
      <c r="G143" s="157"/>
      <c r="H143" s="157"/>
    </row>
    <row r="144" spans="1:8" s="133" customFormat="1" ht="12" x14ac:dyDescent="0.2">
      <c r="A144" s="145"/>
      <c r="B144" s="146"/>
      <c r="C144" s="157"/>
      <c r="D144" s="157"/>
      <c r="E144" s="157"/>
      <c r="F144" s="157"/>
      <c r="G144" s="157"/>
      <c r="H144" s="157"/>
    </row>
    <row r="145" spans="1:8" s="133" customFormat="1" ht="12" x14ac:dyDescent="0.2">
      <c r="A145" s="144"/>
      <c r="B145" s="165"/>
      <c r="C145" s="157"/>
      <c r="D145" s="157"/>
      <c r="E145" s="157"/>
      <c r="F145" s="157"/>
      <c r="G145" s="157"/>
      <c r="H145" s="157"/>
    </row>
    <row r="146" spans="1:8" s="133" customFormat="1" ht="12" x14ac:dyDescent="0.2">
      <c r="A146" s="144"/>
      <c r="B146" s="165"/>
      <c r="C146" s="157"/>
      <c r="D146" s="157"/>
      <c r="E146" s="157"/>
      <c r="F146" s="157"/>
      <c r="G146" s="157"/>
      <c r="H146" s="157"/>
    </row>
    <row r="147" spans="1:8" s="133" customFormat="1" ht="12" x14ac:dyDescent="0.2">
      <c r="A147" s="144"/>
      <c r="B147" s="165"/>
      <c r="C147" s="157"/>
      <c r="D147" s="157"/>
      <c r="E147" s="157"/>
      <c r="F147" s="157"/>
      <c r="G147" s="157"/>
      <c r="H147" s="157"/>
    </row>
    <row r="148" spans="1:8" s="133" customFormat="1" ht="12" x14ac:dyDescent="0.2">
      <c r="A148" s="145"/>
      <c r="B148" s="146"/>
      <c r="C148" s="157"/>
      <c r="D148" s="157"/>
      <c r="E148" s="157"/>
      <c r="F148" s="157"/>
      <c r="G148" s="157"/>
      <c r="H148" s="157"/>
    </row>
    <row r="149" spans="1:8" s="133" customFormat="1" ht="12" x14ac:dyDescent="0.2">
      <c r="A149" s="144"/>
      <c r="B149" s="165"/>
      <c r="C149" s="157"/>
      <c r="D149" s="157"/>
      <c r="E149" s="157"/>
      <c r="F149" s="157"/>
      <c r="G149" s="157"/>
      <c r="H149" s="157"/>
    </row>
    <row r="150" spans="1:8" s="133" customFormat="1" ht="12" x14ac:dyDescent="0.2">
      <c r="A150" s="144"/>
      <c r="B150" s="165"/>
      <c r="C150" s="157"/>
      <c r="D150" s="157"/>
      <c r="E150" s="157"/>
      <c r="F150" s="157"/>
      <c r="G150" s="157"/>
      <c r="H150" s="157"/>
    </row>
    <row r="151" spans="1:8" s="133" customFormat="1" ht="12" x14ac:dyDescent="0.2">
      <c r="A151" s="144"/>
      <c r="B151" s="165"/>
      <c r="C151" s="157"/>
      <c r="D151" s="157"/>
      <c r="E151" s="157"/>
      <c r="F151" s="157"/>
      <c r="G151" s="157"/>
      <c r="H151" s="157"/>
    </row>
    <row r="152" spans="1:8" s="133" customFormat="1" ht="12" x14ac:dyDescent="0.2">
      <c r="A152" s="153"/>
      <c r="B152" s="166"/>
      <c r="C152" s="157"/>
      <c r="D152" s="157"/>
      <c r="E152" s="157"/>
      <c r="F152" s="157"/>
      <c r="G152" s="157"/>
      <c r="H152" s="157"/>
    </row>
    <row r="153" spans="1:8" s="133" customFormat="1" ht="12" x14ac:dyDescent="0.2">
      <c r="A153" s="153"/>
      <c r="B153" s="153"/>
      <c r="C153" s="157"/>
      <c r="D153" s="157"/>
      <c r="E153" s="157"/>
      <c r="F153" s="157"/>
      <c r="G153" s="157"/>
      <c r="H153" s="157"/>
    </row>
    <row r="154" spans="1:8" s="133" customFormat="1" ht="12" x14ac:dyDescent="0.2">
      <c r="A154" s="153"/>
      <c r="B154" s="160"/>
      <c r="C154" s="157"/>
      <c r="D154" s="157"/>
      <c r="E154" s="157"/>
      <c r="F154" s="157"/>
      <c r="G154" s="157"/>
      <c r="H154" s="157"/>
    </row>
    <row r="155" spans="1:8" s="133" customFormat="1" ht="12" x14ac:dyDescent="0.2">
      <c r="A155" s="153"/>
      <c r="B155" s="160"/>
      <c r="C155" s="157"/>
      <c r="D155" s="157"/>
      <c r="E155" s="157"/>
      <c r="F155" s="157"/>
      <c r="G155" s="157"/>
      <c r="H155" s="157"/>
    </row>
    <row r="156" spans="1:8" s="133" customFormat="1" ht="12" x14ac:dyDescent="0.2">
      <c r="A156" s="155"/>
      <c r="B156" s="167"/>
      <c r="C156" s="157"/>
      <c r="D156" s="157"/>
      <c r="E156" s="157"/>
      <c r="F156" s="157"/>
      <c r="G156" s="157"/>
      <c r="H156" s="157"/>
    </row>
    <row r="157" spans="1:8" s="133" customFormat="1" ht="12" x14ac:dyDescent="0.2">
      <c r="A157" s="155"/>
      <c r="B157" s="155"/>
      <c r="C157" s="157"/>
      <c r="D157" s="157"/>
      <c r="E157" s="157"/>
      <c r="F157" s="157"/>
      <c r="G157" s="157"/>
      <c r="H157" s="157"/>
    </row>
    <row r="158" spans="1:8" s="133" customFormat="1" ht="12" x14ac:dyDescent="0.2">
      <c r="A158" s="155"/>
      <c r="B158" s="158"/>
      <c r="C158" s="157"/>
      <c r="D158" s="157"/>
      <c r="E158" s="157"/>
      <c r="F158" s="157"/>
      <c r="G158" s="157"/>
      <c r="H158" s="157"/>
    </row>
    <row r="159" spans="1:8" s="133" customFormat="1" ht="12" x14ac:dyDescent="0.2">
      <c r="A159" s="155"/>
      <c r="B159" s="158"/>
      <c r="C159" s="157"/>
      <c r="D159" s="157"/>
      <c r="E159" s="157"/>
      <c r="F159" s="157"/>
      <c r="G159" s="157"/>
      <c r="H159" s="157"/>
    </row>
    <row r="160" spans="1:8" s="133" customFormat="1" ht="12" x14ac:dyDescent="0.2">
      <c r="A160" s="155"/>
      <c r="B160" s="156"/>
      <c r="C160" s="157"/>
      <c r="D160" s="157"/>
      <c r="E160" s="157"/>
      <c r="F160" s="157"/>
      <c r="G160" s="157"/>
      <c r="H160" s="157"/>
    </row>
    <row r="161" spans="1:8" s="133" customFormat="1" ht="12" x14ac:dyDescent="0.2">
      <c r="A161" s="155"/>
      <c r="B161" s="158"/>
      <c r="C161" s="157"/>
      <c r="D161" s="157"/>
      <c r="E161" s="157"/>
      <c r="F161" s="157"/>
      <c r="G161" s="157"/>
      <c r="H161" s="157"/>
    </row>
    <row r="162" spans="1:8" s="133" customFormat="1" ht="12" x14ac:dyDescent="0.2">
      <c r="A162" s="155"/>
      <c r="B162" s="158"/>
      <c r="C162" s="157"/>
      <c r="D162" s="157"/>
      <c r="E162" s="157"/>
      <c r="F162" s="157"/>
      <c r="G162" s="157"/>
      <c r="H162" s="157"/>
    </row>
    <row r="163" spans="1:8" s="133" customFormat="1" ht="12" x14ac:dyDescent="0.2">
      <c r="A163" s="155"/>
      <c r="B163" s="158"/>
      <c r="C163" s="157"/>
      <c r="D163" s="157"/>
      <c r="E163" s="157"/>
      <c r="F163" s="157"/>
      <c r="G163" s="157"/>
      <c r="H163" s="157"/>
    </row>
    <row r="164" spans="1:8" s="133" customFormat="1" ht="12" x14ac:dyDescent="0.2">
      <c r="A164" s="153"/>
      <c r="B164" s="159"/>
      <c r="C164" s="157"/>
      <c r="D164" s="157"/>
      <c r="E164" s="157"/>
      <c r="F164" s="157"/>
      <c r="G164" s="157"/>
      <c r="H164" s="157"/>
    </row>
    <row r="165" spans="1:8" s="133" customFormat="1" ht="12" x14ac:dyDescent="0.2">
      <c r="A165" s="153"/>
      <c r="B165" s="160"/>
      <c r="C165" s="157"/>
      <c r="D165" s="157"/>
      <c r="E165" s="157"/>
      <c r="F165" s="157"/>
      <c r="G165" s="157"/>
      <c r="H165" s="157"/>
    </row>
    <row r="166" spans="1:8" s="133" customFormat="1" ht="12" x14ac:dyDescent="0.2">
      <c r="A166" s="153"/>
      <c r="B166" s="160"/>
      <c r="C166" s="157"/>
      <c r="D166" s="157"/>
      <c r="E166" s="157"/>
      <c r="F166" s="157"/>
      <c r="G166" s="157"/>
      <c r="H166" s="157"/>
    </row>
    <row r="167" spans="1:8" s="133" customFormat="1" ht="12" x14ac:dyDescent="0.2">
      <c r="A167" s="153"/>
      <c r="B167" s="160"/>
      <c r="C167" s="157"/>
      <c r="D167" s="157"/>
      <c r="E167" s="157"/>
      <c r="F167" s="157"/>
      <c r="G167" s="157"/>
      <c r="H167" s="157"/>
    </row>
  </sheetData>
  <mergeCells count="14">
    <mergeCell ref="AA27:AC27"/>
    <mergeCell ref="AA2:AC2"/>
    <mergeCell ref="C2:F2"/>
    <mergeCell ref="G2:J2"/>
    <mergeCell ref="K2:N2"/>
    <mergeCell ref="O2:R2"/>
    <mergeCell ref="S2:V2"/>
    <mergeCell ref="W2:Z2"/>
    <mergeCell ref="C27:F27"/>
    <mergeCell ref="G27:J27"/>
    <mergeCell ref="K27:N27"/>
    <mergeCell ref="O27:R27"/>
    <mergeCell ref="S27:V27"/>
    <mergeCell ref="W27:Z27"/>
  </mergeCells>
  <printOptions horizontalCentered="1" gridLines="1" gridLinesSet="0"/>
  <pageMargins left="0" right="0" top="0.78740157480314965" bottom="0.59055118110236227" header="0.51181102362204722" footer="0.31496062992125984"/>
  <pageSetup paperSize="9" scale="59" orientation="landscape" blackAndWhite="1" r:id="rId1"/>
  <headerFooter alignWithMargins="0">
    <oddHeader>&amp;L&amp;F&amp;C&amp;A&amp;R&amp;D</oddHeader>
    <oddFooter>Page &amp;P of &amp;N</oddFooter>
  </headerFooter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Summary</vt:lpstr>
      <vt:lpstr>Original_VA</vt:lpstr>
      <vt:lpstr>Original_%share</vt:lpstr>
      <vt:lpstr>Deseason_VA</vt:lpstr>
      <vt:lpstr>Deseason_%share</vt:lpstr>
      <vt:lpstr>Trend_VA</vt:lpstr>
      <vt:lpstr>Trend_%share</vt:lpstr>
      <vt:lpstr>Original_Expenditure</vt:lpstr>
      <vt:lpstr>Deseason_Exp</vt:lpstr>
      <vt:lpstr>Trend_Exp</vt:lpstr>
      <vt:lpstr>OS VA CP Growth</vt:lpstr>
      <vt:lpstr>SA VA CKP growth</vt:lpstr>
      <vt:lpstr>'Deseason_%share'!Print_Area</vt:lpstr>
      <vt:lpstr>Deseason_Exp!Print_Area</vt:lpstr>
      <vt:lpstr>Deseason_VA!Print_Area</vt:lpstr>
      <vt:lpstr>'Original_%share'!Print_Area</vt:lpstr>
      <vt:lpstr>Original_Expenditure!Print_Area</vt:lpstr>
      <vt:lpstr>Original_VA!Print_Area</vt:lpstr>
      <vt:lpstr>Summary!Print_Area</vt:lpstr>
      <vt:lpstr>'Trend_%share'!Print_Area</vt:lpstr>
      <vt:lpstr>Trend_Exp!Print_Area</vt:lpstr>
      <vt:lpstr>Trend_VA!Print_Area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Anthony Onyait</cp:lastModifiedBy>
  <cp:lastPrinted>2023-12-05T10:41:27Z</cp:lastPrinted>
  <dcterms:created xsi:type="dcterms:W3CDTF">2014-11-20T08:31:08Z</dcterms:created>
  <dcterms:modified xsi:type="dcterms:W3CDTF">2023-12-05T14:05:55Z</dcterms:modified>
</cp:coreProperties>
</file>