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orking Folders\valuable files\QGDP 201617 rebase\QGDP Q22020_21\QGDP_Dissem Tables\Q2 202021\"/>
    </mc:Choice>
  </mc:AlternateContent>
  <bookViews>
    <workbookView xWindow="240" yWindow="75" windowWidth="15480" windowHeight="7935" tabRatio="713"/>
  </bookViews>
  <sheets>
    <sheet name="Summary" sheetId="2" r:id="rId1"/>
    <sheet name="Original_VA" sheetId="4" r:id="rId2"/>
    <sheet name="Original_%share" sheetId="6" r:id="rId3"/>
    <sheet name="Deseason_VA" sheetId="1" r:id="rId4"/>
    <sheet name="Deseason_%share" sheetId="8" r:id="rId5"/>
    <sheet name="Trend_VA" sheetId="9" r:id="rId6"/>
    <sheet name="Trend_%share" sheetId="11" r:id="rId7"/>
    <sheet name="OS VA CP Growth" sheetId="5" state="hidden" r:id="rId8"/>
    <sheet name="SA VA CKP growth" sheetId="7" state="hidden" r:id="rId9"/>
  </sheets>
  <externalReferences>
    <externalReference r:id="rId10"/>
  </externalReferences>
  <definedNames>
    <definedName name="_xlnm.Print_Area" localSheetId="4">'Deseason_%share'!$A$1:$V$37</definedName>
    <definedName name="_xlnm.Print_Area" localSheetId="3">Deseason_VA!$A$1:$W$37</definedName>
    <definedName name="_xlnm.Print_Area" localSheetId="2">'Original_%share'!$A$1:$W$37</definedName>
    <definedName name="_xlnm.Print_Area" localSheetId="1">Original_VA!$A$1:$V$37</definedName>
    <definedName name="_xlnm.Print_Area" localSheetId="0">Summary!$A$1:$V$55</definedName>
    <definedName name="_xlnm.Print_Area" localSheetId="6">'Trend_%share'!$A$1:$V$37</definedName>
    <definedName name="_xlnm.Print_Area" localSheetId="5">Trend_VA!$A$1:$V$37</definedName>
  </definedNames>
  <calcPr calcId="152511"/>
</workbook>
</file>

<file path=xl/calcChain.xml><?xml version="1.0" encoding="utf-8"?>
<calcChain xmlns="http://schemas.openxmlformats.org/spreadsheetml/2006/main">
  <c r="C26" i="7" l="1"/>
  <c r="E26" i="7" l="1"/>
  <c r="D26" i="7"/>
  <c r="F26" i="7" l="1"/>
  <c r="Q26" i="7" l="1"/>
  <c r="J26" i="7"/>
  <c r="N26" i="7"/>
  <c r="Z26" i="7"/>
  <c r="S26" i="7"/>
  <c r="T26" i="7"/>
  <c r="W26" i="7"/>
  <c r="M26" i="7"/>
  <c r="L26" i="7"/>
  <c r="V26" i="7"/>
  <c r="O26" i="7"/>
  <c r="R26" i="7"/>
  <c r="Y26" i="7"/>
  <c r="P26" i="7"/>
  <c r="AA26" i="7"/>
  <c r="K26" i="7"/>
  <c r="G26" i="7"/>
  <c r="H26" i="7"/>
  <c r="U26" i="7"/>
  <c r="X26" i="7"/>
  <c r="I26" i="7"/>
  <c r="AB26" i="7"/>
  <c r="Y21" i="7" l="1"/>
  <c r="P21" i="7"/>
  <c r="Q21" i="7"/>
  <c r="T21" i="7"/>
  <c r="E21" i="7"/>
  <c r="G20" i="7"/>
  <c r="N20" i="7"/>
  <c r="V20" i="7"/>
  <c r="F11" i="7"/>
  <c r="AB11" i="7"/>
  <c r="O10" i="7"/>
  <c r="T10" i="7"/>
  <c r="F10" i="7"/>
  <c r="L11" i="7"/>
  <c r="W11" i="7"/>
  <c r="H11" i="7"/>
  <c r="AB10" i="7"/>
  <c r="Z21" i="7"/>
  <c r="U20" i="7"/>
  <c r="AA20" i="7"/>
  <c r="P11" i="7"/>
  <c r="Y11" i="7"/>
  <c r="AB21" i="7"/>
  <c r="M21" i="7"/>
  <c r="J21" i="7"/>
  <c r="Y20" i="7"/>
  <c r="I11" i="7"/>
  <c r="D11" i="7"/>
  <c r="S11" i="7"/>
  <c r="C11" i="7"/>
  <c r="U11" i="7"/>
  <c r="Q10" i="7"/>
  <c r="I10" i="7"/>
  <c r="S21" i="7"/>
  <c r="G21" i="7"/>
  <c r="W21" i="7"/>
  <c r="D21" i="7"/>
  <c r="K21" i="7"/>
  <c r="X21" i="7"/>
  <c r="W20" i="7"/>
  <c r="R20" i="7"/>
  <c r="Q20" i="7"/>
  <c r="J11" i="7"/>
  <c r="O11" i="7"/>
  <c r="R10" i="7"/>
  <c r="AB20" i="7"/>
  <c r="D20" i="7"/>
  <c r="D10" i="7"/>
  <c r="J10" i="7"/>
  <c r="E10" i="7"/>
  <c r="C21" i="7"/>
  <c r="N21" i="7"/>
  <c r="L21" i="7"/>
  <c r="H21" i="7"/>
  <c r="AA21" i="7"/>
  <c r="S20" i="7"/>
  <c r="J20" i="7"/>
  <c r="H20" i="7"/>
  <c r="N11" i="7"/>
  <c r="G11" i="7"/>
  <c r="K10" i="7"/>
  <c r="W10" i="7"/>
  <c r="S10" i="7"/>
  <c r="G10" i="7"/>
  <c r="AA10" i="7"/>
  <c r="Q11" i="7"/>
  <c r="K20" i="7"/>
  <c r="T11" i="7"/>
  <c r="Z11" i="7"/>
  <c r="M11" i="7"/>
  <c r="P10" i="7"/>
  <c r="R21" i="7"/>
  <c r="I21" i="7"/>
  <c r="X20" i="7"/>
  <c r="Z20" i="7"/>
  <c r="O20" i="7"/>
  <c r="T20" i="7"/>
  <c r="P20" i="7"/>
  <c r="C20" i="7"/>
  <c r="I20" i="7"/>
  <c r="V11" i="7"/>
  <c r="X11" i="7"/>
  <c r="K11" i="7"/>
  <c r="R11" i="7"/>
  <c r="M10" i="7"/>
  <c r="U10" i="7"/>
  <c r="Z10" i="7"/>
  <c r="V10" i="7"/>
  <c r="O21" i="7"/>
  <c r="U21" i="7"/>
  <c r="F21" i="7"/>
  <c r="V21" i="7"/>
  <c r="L20" i="7"/>
  <c r="F20" i="7"/>
  <c r="E20" i="7"/>
  <c r="N10" i="7"/>
  <c r="L10" i="7"/>
  <c r="M20" i="7"/>
  <c r="AA11" i="7"/>
  <c r="E11" i="7"/>
  <c r="X10" i="7"/>
  <c r="Y10" i="7"/>
  <c r="H10" i="7"/>
  <c r="C10" i="7"/>
  <c r="C12" i="7" l="1"/>
  <c r="AA12" i="7"/>
  <c r="G12" i="7"/>
  <c r="Z12" i="7"/>
  <c r="Q12" i="7"/>
  <c r="N8" i="7"/>
  <c r="Y8" i="7"/>
  <c r="Q8" i="7"/>
  <c r="O8" i="7"/>
  <c r="X19" i="7"/>
  <c r="X14" i="7"/>
  <c r="X18" i="7"/>
  <c r="K18" i="7"/>
  <c r="V18" i="7"/>
  <c r="I12" i="7"/>
  <c r="M12" i="7"/>
  <c r="Z8" i="7"/>
  <c r="U8" i="7"/>
  <c r="R8" i="7"/>
  <c r="C8" i="7"/>
  <c r="AB19" i="7"/>
  <c r="AB14" i="7"/>
  <c r="Y19" i="7"/>
  <c r="Y14" i="7"/>
  <c r="E19" i="7"/>
  <c r="E14" i="7"/>
  <c r="D19" i="7"/>
  <c r="D14" i="7"/>
  <c r="C18" i="7"/>
  <c r="E18" i="7"/>
  <c r="J12" i="7"/>
  <c r="AB12" i="7"/>
  <c r="N12" i="7"/>
  <c r="D12" i="7"/>
  <c r="K12" i="7"/>
  <c r="X12" i="7"/>
  <c r="F8" i="7"/>
  <c r="L8" i="7"/>
  <c r="V8" i="7"/>
  <c r="H8" i="7"/>
  <c r="G19" i="7"/>
  <c r="G14" i="7"/>
  <c r="U18" i="7"/>
  <c r="AA18" i="7"/>
  <c r="U12" i="7"/>
  <c r="H12" i="7"/>
  <c r="P12" i="7"/>
  <c r="E8" i="7"/>
  <c r="D8" i="7"/>
  <c r="N14" i="7"/>
  <c r="N19" i="7"/>
  <c r="C19" i="7"/>
  <c r="C14" i="7"/>
  <c r="C13" i="7" s="1"/>
  <c r="H18" i="7"/>
  <c r="N18" i="7"/>
  <c r="S12" i="7"/>
  <c r="T12" i="7"/>
  <c r="AA8" i="7"/>
  <c r="K8" i="7"/>
  <c r="AB8" i="7"/>
  <c r="J8" i="7"/>
  <c r="L19" i="7"/>
  <c r="L14" i="7"/>
  <c r="P19" i="7"/>
  <c r="P14" i="7"/>
  <c r="R19" i="7"/>
  <c r="R14" i="7"/>
  <c r="AA19" i="7"/>
  <c r="AA14" i="7"/>
  <c r="AA13" i="7" s="1"/>
  <c r="V19" i="7"/>
  <c r="V14" i="7"/>
  <c r="V13" i="7" s="1"/>
  <c r="K19" i="7"/>
  <c r="K14" i="7"/>
  <c r="K13" i="7" s="1"/>
  <c r="J18" i="7"/>
  <c r="R18" i="7"/>
  <c r="M18" i="7"/>
  <c r="W12" i="7"/>
  <c r="Y12" i="7"/>
  <c r="G8" i="7"/>
  <c r="S8" i="7"/>
  <c r="M8" i="7"/>
  <c r="U19" i="7"/>
  <c r="U14" i="7"/>
  <c r="U13" i="7" s="1"/>
  <c r="H19" i="7"/>
  <c r="H14" i="7"/>
  <c r="H13" i="7" s="1"/>
  <c r="Q19" i="7"/>
  <c r="Q14" i="7"/>
  <c r="M19" i="7"/>
  <c r="M14" i="7"/>
  <c r="M13" i="7" s="1"/>
  <c r="S19" i="7"/>
  <c r="S14" i="7"/>
  <c r="W19" i="7"/>
  <c r="W14" i="7"/>
  <c r="L18" i="7"/>
  <c r="T18" i="7"/>
  <c r="G18" i="7"/>
  <c r="S18" i="7"/>
  <c r="R12" i="7"/>
  <c r="O12" i="7"/>
  <c r="V12" i="7"/>
  <c r="F12" i="7"/>
  <c r="I8" i="7"/>
  <c r="W8" i="7"/>
  <c r="T19" i="7"/>
  <c r="T14" i="7"/>
  <c r="O19" i="7"/>
  <c r="O14" i="7"/>
  <c r="F14" i="7"/>
  <c r="F19" i="7"/>
  <c r="Y18" i="7"/>
  <c r="O18" i="7"/>
  <c r="F18" i="7"/>
  <c r="Q18" i="7"/>
  <c r="W18" i="7"/>
  <c r="I18" i="7"/>
  <c r="E12" i="7"/>
  <c r="L12" i="7"/>
  <c r="X8" i="7"/>
  <c r="P8" i="7"/>
  <c r="T8" i="7"/>
  <c r="J14" i="7"/>
  <c r="J13" i="7" s="1"/>
  <c r="J19" i="7"/>
  <c r="Z19" i="7"/>
  <c r="Z14" i="7"/>
  <c r="I19" i="7"/>
  <c r="I14" i="7"/>
  <c r="D18" i="7"/>
  <c r="AB18" i="7"/>
  <c r="P18" i="7"/>
  <c r="Z18" i="7"/>
  <c r="I13" i="7" l="1"/>
  <c r="Z13" i="7"/>
  <c r="O13" i="7"/>
  <c r="T13" i="7"/>
  <c r="W13" i="7"/>
  <c r="S13" i="7"/>
  <c r="Q13" i="7"/>
  <c r="R13" i="7"/>
  <c r="P13" i="7"/>
  <c r="L13" i="7"/>
  <c r="G13" i="7"/>
  <c r="D13" i="7"/>
  <c r="E13" i="7"/>
  <c r="Y13" i="7"/>
  <c r="AB13" i="7"/>
  <c r="X13" i="7"/>
  <c r="F13" i="7"/>
  <c r="N13" i="7"/>
  <c r="Y7" i="7" l="1"/>
  <c r="Y6" i="7" s="1"/>
  <c r="Y5" i="7" s="1"/>
  <c r="W7" i="7"/>
  <c r="W6" i="7" s="1"/>
  <c r="W5" i="7" s="1"/>
  <c r="D7" i="7"/>
  <c r="D6" i="7" s="1"/>
  <c r="D5" i="7" s="1"/>
  <c r="S7" i="7"/>
  <c r="S6" i="7" s="1"/>
  <c r="S5" i="7" s="1"/>
  <c r="K7" i="7"/>
  <c r="K6" i="7" s="1"/>
  <c r="K5" i="7" s="1"/>
  <c r="X7" i="7"/>
  <c r="X6" i="7" s="1"/>
  <c r="X5" i="7" s="1"/>
  <c r="R7" i="7"/>
  <c r="R6" i="7" s="1"/>
  <c r="R5" i="7" s="1"/>
  <c r="G7" i="7"/>
  <c r="G6" i="7" s="1"/>
  <c r="G5" i="7" s="1"/>
  <c r="E7" i="7"/>
  <c r="E6" i="7" s="1"/>
  <c r="E5" i="7" s="1"/>
  <c r="Z7" i="7"/>
  <c r="Z6" i="7" s="1"/>
  <c r="Z5" i="7" s="1"/>
  <c r="P7" i="7"/>
  <c r="P6" i="7" s="1"/>
  <c r="P5" i="7" s="1"/>
  <c r="T7" i="7"/>
  <c r="T6" i="7" s="1"/>
  <c r="T5" i="7" s="1"/>
  <c r="AB7" i="7"/>
  <c r="AB6" i="7" s="1"/>
  <c r="AB5" i="7" s="1"/>
  <c r="U7" i="7"/>
  <c r="U6" i="7" s="1"/>
  <c r="U5" i="7" s="1"/>
  <c r="I7" i="7"/>
  <c r="I6" i="7" s="1"/>
  <c r="I5" i="7" s="1"/>
  <c r="L7" i="7"/>
  <c r="L6" i="7" s="1"/>
  <c r="L5" i="7" s="1"/>
  <c r="N7" i="7"/>
  <c r="N6" i="7" s="1"/>
  <c r="N5" i="7" s="1"/>
  <c r="Q7" i="7"/>
  <c r="Q6" i="7" s="1"/>
  <c r="Q5" i="7" s="1"/>
  <c r="J7" i="7"/>
  <c r="J6" i="7" s="1"/>
  <c r="J5" i="7" s="1"/>
  <c r="M7" i="7"/>
  <c r="M6" i="7" s="1"/>
  <c r="M5" i="7" s="1"/>
  <c r="H7" i="7"/>
  <c r="H6" i="7" s="1"/>
  <c r="H5" i="7" s="1"/>
  <c r="O7" i="7"/>
  <c r="O6" i="7" s="1"/>
  <c r="O5" i="7" s="1"/>
  <c r="V7" i="7"/>
  <c r="V6" i="7" s="1"/>
  <c r="V5" i="7" s="1"/>
  <c r="AA7" i="7"/>
  <c r="AA6" i="7" s="1"/>
  <c r="AA5" i="7" s="1"/>
  <c r="C7" i="7"/>
  <c r="C6" i="7" s="1"/>
  <c r="C5" i="7" s="1"/>
  <c r="F7" i="7"/>
  <c r="F6" i="7" s="1"/>
  <c r="F5" i="7" s="1"/>
  <c r="F28" i="7" l="1"/>
  <c r="I24" i="7"/>
  <c r="J32" i="7"/>
  <c r="F25" i="7"/>
  <c r="G31" i="7"/>
  <c r="I23" i="7"/>
  <c r="M25" i="7"/>
  <c r="P16" i="7"/>
  <c r="Q27" i="7"/>
  <c r="S9" i="7"/>
  <c r="U31" i="7"/>
  <c r="Z9" i="7"/>
  <c r="E22" i="7"/>
  <c r="E9" i="7"/>
  <c r="G22" i="7"/>
  <c r="H30" i="7"/>
  <c r="P15" i="7"/>
  <c r="Q24" i="7"/>
  <c r="X30" i="7"/>
  <c r="U16" i="7"/>
  <c r="X9" i="7"/>
  <c r="Y23" i="7"/>
  <c r="Z29" i="7"/>
  <c r="AB22" i="7"/>
  <c r="N22" i="7"/>
  <c r="R28" i="7"/>
  <c r="T15" i="7"/>
  <c r="U28" i="7"/>
  <c r="AA28" i="7"/>
  <c r="G9" i="7"/>
  <c r="I29" i="7"/>
  <c r="P29" i="7"/>
  <c r="S25" i="7"/>
  <c r="T31" i="7"/>
  <c r="AA31" i="7"/>
  <c r="I17" i="7"/>
  <c r="L17" i="7"/>
  <c r="O15" i="7"/>
  <c r="W30" i="7"/>
  <c r="M16" i="7"/>
  <c r="W9" i="7"/>
  <c r="AB27" i="7"/>
  <c r="G15" i="7"/>
  <c r="R30" i="7"/>
  <c r="AA30" i="7"/>
  <c r="H25" i="7"/>
  <c r="K16" i="7"/>
  <c r="L27" i="7"/>
  <c r="S27" i="7"/>
  <c r="AA22" i="7"/>
  <c r="G32" i="7"/>
  <c r="J30" i="7"/>
  <c r="O17" i="7"/>
  <c r="AB30" i="7"/>
  <c r="F23" i="7"/>
  <c r="G29" i="7"/>
  <c r="I16" i="7"/>
  <c r="N29" i="7"/>
  <c r="Q25" i="7"/>
  <c r="R31" i="7"/>
  <c r="AA16" i="7"/>
  <c r="E16" i="7"/>
  <c r="F15" i="7"/>
  <c r="T28" i="7"/>
  <c r="J16" i="7"/>
  <c r="M9" i="7"/>
  <c r="Q16" i="7"/>
  <c r="V29" i="7"/>
  <c r="Y27" i="7"/>
  <c r="AA9" i="7"/>
  <c r="AB23" i="7"/>
  <c r="K17" i="7"/>
  <c r="L30" i="7"/>
  <c r="N17" i="7"/>
  <c r="R24" i="7"/>
  <c r="X22" i="7"/>
  <c r="H16" i="7"/>
  <c r="L23" i="7"/>
  <c r="P27" i="7"/>
  <c r="R9" i="7"/>
  <c r="S23" i="7"/>
  <c r="T29" i="7"/>
  <c r="F32" i="7"/>
  <c r="I32" i="7"/>
  <c r="O28" i="7"/>
  <c r="Q15" i="7"/>
  <c r="U24" i="7"/>
  <c r="V32" i="7"/>
  <c r="Y32" i="7"/>
  <c r="F31" i="7"/>
  <c r="I27" i="7"/>
  <c r="L25" i="7"/>
  <c r="Y9" i="7"/>
  <c r="AA29" i="7"/>
  <c r="G30" i="7"/>
  <c r="P24" i="7"/>
  <c r="T30" i="7"/>
  <c r="Y17" i="7"/>
  <c r="G27" i="7"/>
  <c r="P9" i="7"/>
  <c r="Q23" i="7"/>
  <c r="X23" i="7"/>
  <c r="AB25" i="7"/>
  <c r="E23" i="7"/>
  <c r="H15" i="7"/>
  <c r="I28" i="7"/>
  <c r="O22" i="7"/>
  <c r="P32" i="7"/>
  <c r="R22" i="7"/>
  <c r="J29" i="7"/>
  <c r="M27" i="7"/>
  <c r="O9" i="7"/>
  <c r="Q29" i="7"/>
  <c r="T25" i="7"/>
  <c r="F30" i="7"/>
  <c r="S30" i="7"/>
  <c r="U17" i="7"/>
  <c r="Y28" i="7"/>
  <c r="G23" i="7"/>
  <c r="H29" i="7"/>
  <c r="K25" i="7"/>
  <c r="V27" i="7"/>
  <c r="K15" i="7"/>
  <c r="O24" i="7"/>
  <c r="S32" i="7"/>
  <c r="V30" i="7"/>
  <c r="X17" i="7"/>
  <c r="AA15" i="7"/>
  <c r="K27" i="7"/>
  <c r="U23" i="7"/>
  <c r="E32" i="7"/>
  <c r="AB24" i="7"/>
  <c r="E27" i="7"/>
  <c r="H17" i="7"/>
  <c r="I30" i="7"/>
  <c r="L28" i="7"/>
  <c r="U22" i="7"/>
  <c r="Y30" i="7"/>
  <c r="AA17" i="7"/>
  <c r="I25" i="7"/>
  <c r="M29" i="7"/>
  <c r="Q31" i="7"/>
  <c r="W25" i="7"/>
  <c r="G17" i="7"/>
  <c r="N24" i="7"/>
  <c r="O32" i="7"/>
  <c r="Q22" i="7"/>
  <c r="AA32" i="7"/>
  <c r="L29" i="7"/>
  <c r="R16" i="7"/>
  <c r="V25" i="7"/>
  <c r="W31" i="7"/>
  <c r="AB9" i="7"/>
  <c r="AA24" i="7"/>
  <c r="E31" i="7"/>
  <c r="M30" i="7"/>
  <c r="R17" i="7"/>
  <c r="U15" i="7"/>
  <c r="Z32" i="7"/>
  <c r="J27" i="7"/>
  <c r="L9" i="7"/>
  <c r="N31" i="7"/>
  <c r="T23" i="7"/>
  <c r="W16" i="7"/>
  <c r="AB29" i="7"/>
  <c r="E24" i="7"/>
  <c r="M15" i="7"/>
  <c r="R32" i="7"/>
  <c r="T22" i="7"/>
  <c r="U32" i="7"/>
  <c r="Z17" i="7"/>
  <c r="G16" i="7"/>
  <c r="O27" i="7"/>
  <c r="Q9" i="7"/>
  <c r="E29" i="7"/>
  <c r="L24" i="7"/>
  <c r="M32" i="7"/>
  <c r="P30" i="7"/>
  <c r="V28" i="7"/>
  <c r="X15" i="7"/>
  <c r="Y24" i="7"/>
  <c r="F27" i="7"/>
  <c r="P23" i="7"/>
  <c r="X27" i="7"/>
  <c r="AA25" i="7"/>
  <c r="AB31" i="7"/>
  <c r="F22" i="7"/>
  <c r="L15" i="7"/>
  <c r="S22" i="7"/>
  <c r="F16" i="7"/>
  <c r="J25" i="7"/>
  <c r="K31" i="7"/>
  <c r="N27" i="7"/>
  <c r="T16" i="7"/>
  <c r="Y29" i="7"/>
  <c r="E28" i="7"/>
  <c r="K24" i="7"/>
  <c r="L32" i="7"/>
  <c r="T17" i="7"/>
  <c r="W15" i="7"/>
  <c r="X24" i="7"/>
  <c r="N9" i="7"/>
  <c r="O23" i="7"/>
  <c r="Z25" i="7"/>
  <c r="I22" i="7"/>
  <c r="M28" i="7"/>
  <c r="P28" i="7"/>
  <c r="S24" i="7"/>
  <c r="T32" i="7"/>
  <c r="V22" i="7"/>
  <c r="W32" i="7"/>
  <c r="Z30" i="7"/>
  <c r="M23" i="7"/>
  <c r="U27" i="7"/>
  <c r="H28" i="7"/>
  <c r="J15" i="7"/>
  <c r="U30" i="7"/>
  <c r="X28" i="7"/>
  <c r="Z15" i="7"/>
  <c r="I31" i="7"/>
  <c r="O25" i="7"/>
  <c r="P31" i="7"/>
  <c r="U9" i="7"/>
  <c r="V23" i="7"/>
  <c r="W29" i="7"/>
  <c r="H22" i="7"/>
  <c r="N15" i="7"/>
  <c r="K9" i="7"/>
  <c r="P25" i="7"/>
  <c r="X31" i="7"/>
  <c r="Z16" i="7"/>
  <c r="E15" i="7"/>
  <c r="F17" i="7"/>
  <c r="G28" i="7"/>
  <c r="J24" i="7"/>
  <c r="Q30" i="7"/>
  <c r="S17" i="7"/>
  <c r="V17" i="7"/>
  <c r="W28" i="7"/>
  <c r="K29" i="7"/>
  <c r="U25" i="7"/>
  <c r="V31" i="7"/>
  <c r="X16" i="7"/>
  <c r="E30" i="7"/>
  <c r="E25" i="7"/>
  <c r="I15" i="7"/>
  <c r="J28" i="7"/>
  <c r="M24" i="7"/>
  <c r="N32" i="7"/>
  <c r="P22" i="7"/>
  <c r="Q32" i="7"/>
  <c r="Y15" i="7"/>
  <c r="Z28" i="7"/>
  <c r="AB28" i="7"/>
  <c r="I9" i="7"/>
  <c r="J23" i="7"/>
  <c r="N25" i="7"/>
  <c r="O31" i="7"/>
  <c r="R29" i="7"/>
  <c r="H24" i="7"/>
  <c r="K22" i="7"/>
  <c r="O30" i="7"/>
  <c r="Q17" i="7"/>
  <c r="H23" i="7"/>
  <c r="M31" i="7"/>
  <c r="O16" i="7"/>
  <c r="V16" i="7"/>
  <c r="W27" i="7"/>
  <c r="Z23" i="7"/>
  <c r="H32" i="7"/>
  <c r="J22" i="7"/>
  <c r="N28" i="7"/>
  <c r="W22" i="7"/>
  <c r="X32" i="7"/>
  <c r="L31" i="7"/>
  <c r="N16" i="7"/>
  <c r="R25" i="7"/>
  <c r="S31" i="7"/>
  <c r="AB16" i="7"/>
  <c r="K30" i="7"/>
  <c r="M17" i="7"/>
  <c r="S15" i="7"/>
  <c r="T24" i="7"/>
  <c r="W24" i="7"/>
  <c r="Z22" i="7"/>
  <c r="H9" i="7"/>
  <c r="W23" i="7"/>
  <c r="E17" i="7"/>
  <c r="K32" i="7"/>
  <c r="N30" i="7"/>
  <c r="Q28" i="7"/>
  <c r="AB15" i="7"/>
  <c r="F29" i="7"/>
  <c r="J31" i="7"/>
  <c r="L16" i="7"/>
  <c r="S16" i="7"/>
  <c r="T27" i="7"/>
  <c r="V9" i="7"/>
  <c r="X29" i="7"/>
  <c r="AA27" i="7"/>
  <c r="G24" i="7"/>
  <c r="M22" i="7"/>
  <c r="P17" i="7"/>
  <c r="V15" i="7"/>
  <c r="Z24" i="7"/>
  <c r="AB17" i="7"/>
  <c r="F9" i="7"/>
  <c r="G25" i="7"/>
  <c r="H31" i="7"/>
  <c r="N23" i="7"/>
  <c r="O29" i="7"/>
  <c r="R27" i="7"/>
  <c r="T9" i="7"/>
  <c r="Y25" i="7"/>
  <c r="Z31" i="7"/>
  <c r="F24" i="7"/>
  <c r="L22" i="7"/>
  <c r="R15" i="7"/>
  <c r="S28" i="7"/>
  <c r="V24" i="7"/>
  <c r="Y22" i="7"/>
  <c r="AB32" i="7"/>
  <c r="U29" i="7"/>
  <c r="X25" i="7"/>
  <c r="Y31" i="7"/>
  <c r="AA23" i="7"/>
  <c r="J17" i="7"/>
  <c r="K28" i="7"/>
  <c r="W17" i="7"/>
  <c r="H27" i="7"/>
  <c r="J9" i="7"/>
  <c r="K23" i="7"/>
  <c r="R23" i="7"/>
  <c r="S29" i="7"/>
  <c r="Y16" i="7"/>
  <c r="Z27" i="7"/>
  <c r="C31" i="7"/>
  <c r="D24" i="7"/>
  <c r="D23" i="7"/>
  <c r="D15" i="7"/>
  <c r="D31" i="7"/>
  <c r="D27" i="7"/>
  <c r="C23" i="7"/>
  <c r="C16" i="7"/>
  <c r="C29" i="7"/>
  <c r="C22" i="7"/>
  <c r="D17" i="7"/>
  <c r="C17" i="7"/>
  <c r="D29" i="7"/>
  <c r="D32" i="7"/>
  <c r="D16" i="7"/>
  <c r="C28" i="7"/>
  <c r="D22" i="7"/>
  <c r="C32" i="7"/>
  <c r="D25" i="7"/>
  <c r="C24" i="7"/>
  <c r="C15" i="7"/>
  <c r="D30" i="7"/>
  <c r="C30" i="7"/>
  <c r="C27" i="7"/>
  <c r="C25" i="7"/>
  <c r="D9" i="7"/>
  <c r="D28" i="7"/>
  <c r="C9" i="7"/>
  <c r="M7" i="5" l="1"/>
  <c r="G10" i="5"/>
  <c r="X9" i="5"/>
  <c r="L20" i="5"/>
  <c r="W29" i="5"/>
  <c r="N21" i="5"/>
  <c r="N16" i="5"/>
  <c r="T22" i="5"/>
  <c r="N20" i="5"/>
  <c r="K30" i="5"/>
  <c r="P12" i="5"/>
  <c r="U23" i="5"/>
  <c r="O26" i="5"/>
  <c r="O28" i="5"/>
  <c r="W9" i="5"/>
  <c r="O31" i="5"/>
  <c r="AA29" i="5"/>
  <c r="K17" i="5"/>
  <c r="K25" i="5"/>
  <c r="G23" i="5"/>
  <c r="AA14" i="5"/>
  <c r="U26" i="5"/>
  <c r="Q33" i="5"/>
  <c r="Q12" i="5"/>
  <c r="M11" i="5"/>
  <c r="H21" i="5"/>
  <c r="AB32" i="5"/>
  <c r="AA36" i="5"/>
  <c r="M20" i="5"/>
  <c r="AB7" i="5"/>
  <c r="Z29" i="5"/>
  <c r="K7" i="5"/>
  <c r="Y7" i="5"/>
  <c r="N17" i="5"/>
  <c r="J25" i="5"/>
  <c r="S30" i="5"/>
  <c r="J27" i="5"/>
  <c r="K14" i="5"/>
  <c r="Q24" i="5"/>
  <c r="R22" i="5"/>
  <c r="V11" i="5"/>
  <c r="N32" i="5"/>
  <c r="V29" i="5"/>
  <c r="W21" i="5"/>
  <c r="I24" i="5"/>
  <c r="U21" i="5"/>
  <c r="S9" i="5"/>
  <c r="O27" i="5"/>
  <c r="N36" i="5"/>
  <c r="J12" i="5"/>
  <c r="T10" i="5"/>
  <c r="AB30" i="5"/>
  <c r="Q31" i="5"/>
  <c r="T25" i="5"/>
  <c r="K36" i="5"/>
  <c r="AA10" i="5"/>
  <c r="U32" i="5"/>
  <c r="T31" i="5"/>
  <c r="W28" i="5"/>
  <c r="R7" i="5"/>
  <c r="Z18" i="5"/>
  <c r="AB29" i="5"/>
  <c r="W11" i="5"/>
  <c r="I20" i="5"/>
  <c r="Y22" i="5"/>
  <c r="U11" i="5"/>
  <c r="G17" i="5"/>
  <c r="Y21" i="5"/>
  <c r="I8" i="5"/>
  <c r="W22" i="5"/>
  <c r="P17" i="5"/>
  <c r="AB24" i="5"/>
  <c r="Q17" i="5"/>
  <c r="L22" i="5"/>
  <c r="T9" i="5"/>
  <c r="AA7" i="5"/>
  <c r="Q7" i="5"/>
  <c r="I21" i="5"/>
  <c r="I14" i="5"/>
  <c r="Z16" i="5"/>
  <c r="I31" i="5"/>
  <c r="X20" i="5"/>
  <c r="AB18" i="5"/>
  <c r="J33" i="5"/>
  <c r="J14" i="5"/>
  <c r="P29" i="5"/>
  <c r="M31" i="5"/>
  <c r="Y20" i="5"/>
  <c r="T27" i="5"/>
  <c r="AB22" i="5"/>
  <c r="U27" i="5"/>
  <c r="R8" i="5"/>
  <c r="N14" i="5"/>
  <c r="L32" i="5"/>
  <c r="V30" i="5"/>
  <c r="R16" i="5"/>
  <c r="K18" i="5"/>
  <c r="G15" i="5"/>
  <c r="R12" i="5"/>
  <c r="Q28" i="5"/>
  <c r="N7" i="5"/>
  <c r="O25" i="5"/>
  <c r="W36" i="5"/>
  <c r="X26" i="5"/>
  <c r="T7" i="5"/>
  <c r="J15" i="5"/>
  <c r="P7" i="5"/>
  <c r="T36" i="5"/>
  <c r="N23" i="5"/>
  <c r="H12" i="5"/>
  <c r="R32" i="5"/>
  <c r="P8" i="5"/>
  <c r="P23" i="5"/>
  <c r="H23" i="5"/>
  <c r="AA33" i="5"/>
  <c r="O33" i="5"/>
  <c r="I32" i="5"/>
  <c r="U29" i="5"/>
  <c r="M9" i="5"/>
  <c r="N33" i="5"/>
  <c r="W23" i="5"/>
  <c r="U17" i="5"/>
  <c r="M8" i="5"/>
  <c r="G32" i="5"/>
  <c r="Z36" i="5"/>
  <c r="O17" i="5"/>
  <c r="S7" i="5"/>
  <c r="H22" i="5"/>
  <c r="Y28" i="5"/>
  <c r="S33" i="5"/>
  <c r="R25" i="5"/>
  <c r="J24" i="5"/>
  <c r="L33" i="5"/>
  <c r="N10" i="5"/>
  <c r="G22" i="5"/>
  <c r="Z10" i="5"/>
  <c r="T32" i="5"/>
  <c r="G24" i="5"/>
  <c r="W17" i="5"/>
  <c r="L10" i="5"/>
  <c r="J36" i="5"/>
  <c r="O29" i="5"/>
  <c r="Z12" i="5"/>
  <c r="G12" i="5"/>
  <c r="L27" i="5"/>
  <c r="J22" i="5"/>
  <c r="M10" i="5"/>
  <c r="I23" i="5"/>
  <c r="Z11" i="5"/>
  <c r="H27" i="5"/>
  <c r="K22" i="5"/>
  <c r="P33" i="5"/>
  <c r="AA23" i="5"/>
  <c r="AA22" i="5"/>
  <c r="S32" i="5"/>
  <c r="G8" i="5"/>
  <c r="L12" i="5"/>
  <c r="P9" i="5"/>
  <c r="K28" i="5"/>
  <c r="V8" i="5"/>
  <c r="W16" i="5"/>
  <c r="Q16" i="5"/>
  <c r="G18" i="5"/>
  <c r="G25" i="5"/>
  <c r="Z8" i="5"/>
  <c r="G26" i="5"/>
  <c r="O36" i="5"/>
  <c r="Q22" i="5"/>
  <c r="P30" i="5"/>
  <c r="R31" i="5"/>
  <c r="Z25" i="5"/>
  <c r="M29" i="5"/>
  <c r="U31" i="5"/>
  <c r="M36" i="5"/>
  <c r="O11" i="5"/>
  <c r="J18" i="5"/>
  <c r="V20" i="5"/>
  <c r="Z32" i="5"/>
  <c r="G36" i="5"/>
  <c r="N28" i="5"/>
  <c r="K29" i="5"/>
  <c r="J11" i="5"/>
  <c r="Q21" i="5"/>
  <c r="T30" i="5"/>
  <c r="Q23" i="5"/>
  <c r="I10" i="5"/>
  <c r="H29" i="5"/>
  <c r="X32" i="5"/>
  <c r="V15" i="5"/>
  <c r="AB23" i="5"/>
  <c r="G28" i="5"/>
  <c r="R28" i="5"/>
  <c r="V23" i="5"/>
  <c r="O7" i="5"/>
  <c r="K23" i="5"/>
  <c r="R10" i="5"/>
  <c r="H7" i="5"/>
  <c r="M17" i="5"/>
  <c r="Z9" i="5"/>
  <c r="R27" i="5"/>
  <c r="Z27" i="5"/>
  <c r="N8" i="5"/>
  <c r="P21" i="5"/>
  <c r="O24" i="5"/>
  <c r="J17" i="5"/>
  <c r="AA20" i="5"/>
  <c r="G27" i="5"/>
  <c r="J29" i="5"/>
  <c r="O16" i="5"/>
  <c r="N15" i="5"/>
  <c r="N29" i="5"/>
  <c r="H31" i="5"/>
  <c r="M14" i="5"/>
  <c r="V26" i="5"/>
  <c r="Z7" i="5"/>
  <c r="I9" i="5"/>
  <c r="H25" i="5"/>
  <c r="N30" i="5"/>
  <c r="T24" i="5"/>
  <c r="X8" i="5"/>
  <c r="G29" i="5"/>
  <c r="P18" i="5"/>
  <c r="R14" i="5"/>
  <c r="X24" i="5"/>
  <c r="U28" i="5"/>
  <c r="O8" i="5"/>
  <c r="H18" i="5"/>
  <c r="W8" i="5"/>
  <c r="L18" i="5"/>
  <c r="AA28" i="5"/>
  <c r="R36" i="5"/>
  <c r="AB36" i="5"/>
  <c r="V16" i="5"/>
  <c r="P16" i="5"/>
  <c r="S28" i="5"/>
  <c r="Y14" i="5"/>
  <c r="U22" i="5"/>
  <c r="G20" i="5"/>
  <c r="O32" i="5"/>
  <c r="AA17" i="5"/>
  <c r="AB27" i="5"/>
  <c r="G9" i="5"/>
  <c r="I22" i="5"/>
  <c r="J16" i="5"/>
  <c r="L25" i="5"/>
  <c r="T18" i="5"/>
  <c r="Y29" i="5"/>
  <c r="X22" i="5"/>
  <c r="U12" i="5"/>
  <c r="Y18" i="5"/>
  <c r="I15" i="5"/>
  <c r="R23" i="5"/>
  <c r="Y12" i="5"/>
  <c r="Y23" i="5"/>
  <c r="M21" i="5"/>
  <c r="Q8" i="5"/>
  <c r="J7" i="5"/>
  <c r="L29" i="5"/>
  <c r="H36" i="5"/>
  <c r="H8" i="5"/>
  <c r="R9" i="5"/>
  <c r="V24" i="5"/>
  <c r="P14" i="5"/>
  <c r="P36" i="5"/>
  <c r="R11" i="5"/>
  <c r="S21" i="5"/>
  <c r="N9" i="5"/>
  <c r="V22" i="5"/>
  <c r="V25" i="5"/>
  <c r="M28" i="5"/>
  <c r="Q29" i="5"/>
  <c r="Y9" i="5"/>
  <c r="U7" i="5"/>
  <c r="T12" i="5"/>
  <c r="H28" i="5"/>
  <c r="S22" i="5"/>
  <c r="AA27" i="5"/>
  <c r="R24" i="5"/>
  <c r="W32" i="5"/>
  <c r="H17" i="5"/>
  <c r="O9" i="5"/>
  <c r="K33" i="5"/>
  <c r="I16" i="5"/>
  <c r="M30" i="5"/>
  <c r="AB8" i="5"/>
  <c r="AB14" i="5"/>
  <c r="AB20" i="5"/>
  <c r="X30" i="5"/>
  <c r="P28" i="5"/>
  <c r="AB16" i="5"/>
  <c r="M23" i="5"/>
  <c r="K24" i="5"/>
  <c r="AA21" i="5"/>
  <c r="W20" i="5"/>
  <c r="N27" i="5"/>
  <c r="Z17" i="5"/>
  <c r="Z14" i="5"/>
  <c r="Y26" i="5"/>
  <c r="O12" i="5"/>
  <c r="I18" i="5"/>
  <c r="N22" i="5"/>
  <c r="Q27" i="5"/>
  <c r="X31" i="5"/>
  <c r="H15" i="5"/>
  <c r="AA12" i="5"/>
  <c r="H14" i="5"/>
  <c r="L15" i="5"/>
  <c r="W26" i="5"/>
  <c r="N26" i="5"/>
  <c r="Q15" i="5"/>
  <c r="Y17" i="5"/>
  <c r="Y25" i="5"/>
  <c r="J23" i="5"/>
  <c r="T28" i="5"/>
  <c r="U9" i="5"/>
  <c r="J32" i="5"/>
  <c r="T29" i="5"/>
  <c r="Z28" i="5"/>
  <c r="W7" i="5"/>
  <c r="U36" i="5"/>
  <c r="Y30" i="5"/>
  <c r="P10" i="5"/>
  <c r="U33" i="5"/>
  <c r="AA32" i="5"/>
  <c r="H9" i="5"/>
  <c r="AA26" i="5"/>
  <c r="I33" i="5"/>
  <c r="V7" i="5"/>
  <c r="K32" i="5"/>
  <c r="AA18" i="5"/>
  <c r="Q9" i="5"/>
  <c r="AB12" i="5"/>
  <c r="U10" i="5"/>
  <c r="W24" i="5"/>
  <c r="Y10" i="5"/>
  <c r="Z15" i="5"/>
  <c r="H33" i="5"/>
  <c r="H11" i="5"/>
  <c r="Y31" i="5"/>
  <c r="AA31" i="5"/>
  <c r="Y8" i="5"/>
  <c r="L14" i="5"/>
  <c r="AA25" i="5"/>
  <c r="X14" i="5"/>
  <c r="X33" i="5"/>
  <c r="V9" i="5"/>
  <c r="X12" i="5"/>
  <c r="Z21" i="5"/>
  <c r="S16" i="5"/>
  <c r="L26" i="5"/>
  <c r="X10" i="5"/>
  <c r="P20" i="5"/>
  <c r="AB31" i="5"/>
  <c r="Y11" i="5"/>
  <c r="S25" i="5"/>
  <c r="T21" i="5"/>
  <c r="R30" i="5"/>
  <c r="I11" i="5"/>
  <c r="X27" i="5"/>
  <c r="G14" i="5"/>
  <c r="X28" i="5"/>
  <c r="AA24" i="5"/>
  <c r="Q14" i="5"/>
  <c r="N18" i="5"/>
  <c r="O15" i="5"/>
  <c r="W33" i="5"/>
  <c r="N25" i="5"/>
  <c r="Q10" i="5"/>
  <c r="W25" i="5"/>
  <c r="H30" i="5"/>
  <c r="S26" i="5"/>
  <c r="T20" i="5"/>
  <c r="L24" i="5"/>
  <c r="Y27" i="5"/>
  <c r="R26" i="5"/>
  <c r="O23" i="5"/>
  <c r="M27" i="5"/>
  <c r="AA30" i="5"/>
  <c r="U16" i="5"/>
  <c r="AA15" i="5"/>
  <c r="L7" i="5"/>
  <c r="Y15" i="5"/>
  <c r="J21" i="5"/>
  <c r="X18" i="5"/>
  <c r="L21" i="5"/>
  <c r="X17" i="5"/>
  <c r="W14" i="5"/>
  <c r="W31" i="5"/>
  <c r="Z23" i="5"/>
  <c r="N11" i="5"/>
  <c r="V21" i="5"/>
  <c r="T26" i="5"/>
  <c r="O30" i="5"/>
  <c r="U15" i="5"/>
  <c r="P31" i="5"/>
  <c r="O18" i="5"/>
  <c r="K9" i="5"/>
  <c r="V17" i="5"/>
  <c r="I29" i="5"/>
  <c r="M26" i="5"/>
  <c r="Q18" i="5"/>
  <c r="O22" i="5"/>
  <c r="S27" i="5"/>
  <c r="S17" i="5"/>
  <c r="J9" i="5"/>
  <c r="Q30" i="5"/>
  <c r="S20" i="5"/>
  <c r="Y33" i="5"/>
  <c r="P15" i="5"/>
  <c r="R33" i="5"/>
  <c r="P32" i="5"/>
  <c r="J26" i="5"/>
  <c r="X25" i="5"/>
  <c r="P11" i="5"/>
  <c r="K31" i="5"/>
  <c r="G21" i="5"/>
  <c r="Q20" i="5"/>
  <c r="M32" i="5"/>
  <c r="K26" i="5"/>
  <c r="Z30" i="5"/>
  <c r="AB25" i="5"/>
  <c r="K21" i="5"/>
  <c r="J31" i="5"/>
  <c r="H10" i="5"/>
  <c r="G16" i="5"/>
  <c r="L17" i="5"/>
  <c r="W30" i="5"/>
  <c r="V28" i="5"/>
  <c r="R18" i="5"/>
  <c r="L8" i="5"/>
  <c r="P26" i="5"/>
  <c r="U18" i="5"/>
  <c r="T15" i="5"/>
  <c r="U8" i="5"/>
  <c r="G31" i="5"/>
  <c r="T8" i="5"/>
  <c r="K15" i="5"/>
  <c r="T16" i="5"/>
  <c r="S36" i="5"/>
  <c r="H16" i="5"/>
  <c r="I36" i="5"/>
  <c r="S23" i="5"/>
  <c r="P25" i="5"/>
  <c r="O10" i="5"/>
  <c r="S8" i="5"/>
  <c r="V32" i="5"/>
  <c r="H20" i="5"/>
  <c r="K8" i="5"/>
  <c r="M22" i="5"/>
  <c r="L11" i="5"/>
  <c r="K16" i="5"/>
  <c r="AB21" i="5"/>
  <c r="X11" i="5"/>
  <c r="P27" i="5"/>
  <c r="L23" i="5"/>
  <c r="V31" i="5"/>
  <c r="Y16" i="5"/>
  <c r="AB33" i="5"/>
  <c r="N12" i="5"/>
  <c r="X29" i="5"/>
  <c r="Z31" i="5"/>
  <c r="Z22" i="5"/>
  <c r="P24" i="5"/>
  <c r="T23" i="5"/>
  <c r="J10" i="5"/>
  <c r="V27" i="5"/>
  <c r="G7" i="5"/>
  <c r="U20" i="5"/>
  <c r="Z20" i="5"/>
  <c r="L16" i="5"/>
  <c r="V10" i="5"/>
  <c r="T33" i="5"/>
  <c r="X36" i="5"/>
  <c r="S31" i="5"/>
  <c r="S10" i="5"/>
  <c r="N31" i="5"/>
  <c r="S11" i="5"/>
  <c r="I26" i="5"/>
  <c r="Q36" i="5"/>
  <c r="N24" i="5"/>
  <c r="I17" i="5"/>
  <c r="T14" i="5"/>
  <c r="I27" i="5"/>
  <c r="Q32" i="5"/>
  <c r="X21" i="5"/>
  <c r="W18" i="5"/>
  <c r="V36" i="5"/>
  <c r="K12" i="5"/>
  <c r="Z33" i="5"/>
  <c r="K27" i="5"/>
  <c r="AA11" i="5"/>
  <c r="AA16" i="5"/>
  <c r="M16" i="5"/>
  <c r="L28" i="5"/>
  <c r="S24" i="5"/>
  <c r="Z24" i="5"/>
  <c r="W15" i="5"/>
  <c r="Q11" i="5"/>
  <c r="W27" i="5"/>
  <c r="V14" i="5"/>
  <c r="R21" i="5"/>
  <c r="K20" i="5"/>
  <c r="W10" i="5"/>
  <c r="J8" i="5"/>
  <c r="Z26" i="5"/>
  <c r="Y24" i="5"/>
  <c r="G11" i="5"/>
  <c r="J20" i="5"/>
  <c r="V33" i="5"/>
  <c r="R29" i="5"/>
  <c r="I30" i="5"/>
  <c r="R20" i="5"/>
  <c r="M25" i="5"/>
  <c r="G30" i="5"/>
  <c r="O20" i="5"/>
  <c r="S29" i="5"/>
  <c r="U14" i="5"/>
  <c r="L30" i="5"/>
  <c r="AA9" i="5"/>
  <c r="S18" i="5"/>
  <c r="Q25" i="5"/>
  <c r="AB11" i="5"/>
  <c r="O21" i="5"/>
  <c r="H24" i="5"/>
  <c r="X23" i="5"/>
  <c r="O14" i="5"/>
  <c r="M12" i="5"/>
  <c r="AB17" i="5"/>
  <c r="T17" i="5"/>
  <c r="Q26" i="5"/>
  <c r="T11" i="5"/>
  <c r="S15" i="5"/>
  <c r="K11" i="5"/>
  <c r="P22" i="5"/>
  <c r="X15" i="5"/>
  <c r="AA8" i="5"/>
  <c r="L9" i="5"/>
  <c r="I28" i="5"/>
  <c r="M24" i="5"/>
  <c r="AB26" i="5"/>
  <c r="Y32" i="5"/>
  <c r="U30" i="5"/>
  <c r="AB9" i="5"/>
  <c r="X16" i="5"/>
  <c r="L31" i="5"/>
  <c r="R15" i="5"/>
  <c r="I7" i="5"/>
  <c r="AB28" i="5"/>
  <c r="U25" i="5"/>
  <c r="AB15" i="5"/>
  <c r="H26" i="5"/>
  <c r="J28" i="5"/>
  <c r="K10" i="5"/>
  <c r="X7" i="5"/>
  <c r="AB10" i="5"/>
  <c r="I12" i="5"/>
  <c r="S14" i="5"/>
  <c r="G33" i="5"/>
  <c r="H32" i="5"/>
  <c r="M15" i="5"/>
  <c r="Y36" i="5"/>
  <c r="J30" i="5"/>
  <c r="V12" i="5"/>
  <c r="W12" i="5"/>
  <c r="I25" i="5"/>
  <c r="V18" i="5"/>
  <c r="R17" i="5"/>
  <c r="L36" i="5"/>
  <c r="U24" i="5"/>
  <c r="M18" i="5"/>
  <c r="S12" i="5"/>
  <c r="M33" i="5"/>
  <c r="R13" i="5" l="1"/>
  <c r="L13" i="5"/>
  <c r="I13" i="5"/>
  <c r="P13" i="5"/>
  <c r="T6" i="5"/>
  <c r="V13" i="5"/>
  <c r="J6" i="5"/>
  <c r="S13" i="5"/>
  <c r="N13" i="5"/>
  <c r="Y6" i="5"/>
  <c r="J19" i="5"/>
  <c r="Q19" i="5"/>
  <c r="W6" i="5"/>
  <c r="G6" i="5"/>
  <c r="AB13" i="5"/>
  <c r="X6" i="5"/>
  <c r="I6" i="5"/>
  <c r="O13" i="5"/>
  <c r="X13" i="5"/>
  <c r="T13" i="5"/>
  <c r="Q13" i="5"/>
  <c r="H13" i="5"/>
  <c r="S19" i="5"/>
  <c r="L6" i="5"/>
  <c r="AB19" i="5"/>
  <c r="G19" i="5"/>
  <c r="AA19" i="5"/>
  <c r="V19" i="5"/>
  <c r="H19" i="5"/>
  <c r="W19" i="5"/>
  <c r="U6" i="5"/>
  <c r="J13" i="5"/>
  <c r="U13" i="5"/>
  <c r="Z19" i="5"/>
  <c r="U19" i="5"/>
  <c r="W13" i="5"/>
  <c r="T19" i="5"/>
  <c r="P19" i="5"/>
  <c r="Z13" i="5"/>
  <c r="Y13" i="5"/>
  <c r="O6" i="5"/>
  <c r="AA6" i="5"/>
  <c r="R6" i="5"/>
  <c r="O19" i="5"/>
  <c r="R19" i="5"/>
  <c r="K19" i="5"/>
  <c r="G13" i="5"/>
  <c r="V6" i="5"/>
  <c r="X19" i="5"/>
  <c r="Z6" i="5"/>
  <c r="M13" i="5"/>
  <c r="H6" i="5"/>
  <c r="P6" i="5"/>
  <c r="K13" i="5"/>
  <c r="M19" i="5"/>
  <c r="AA13" i="5"/>
  <c r="L19" i="5"/>
  <c r="M6" i="5"/>
  <c r="Q6" i="5"/>
  <c r="Y19" i="5"/>
  <c r="I19" i="5"/>
  <c r="K6" i="5"/>
  <c r="AB6" i="5"/>
  <c r="S6" i="5"/>
  <c r="N6" i="5"/>
  <c r="N19" i="5"/>
  <c r="Q5" i="5" l="1"/>
  <c r="J5" i="5"/>
  <c r="K5" i="5"/>
  <c r="N5" i="5"/>
  <c r="S5" i="5"/>
  <c r="M5" i="5"/>
  <c r="U5" i="5"/>
  <c r="X5" i="5"/>
  <c r="Y5" i="5"/>
  <c r="T5" i="5"/>
  <c r="R5" i="5"/>
  <c r="AB5" i="5"/>
  <c r="P5" i="5"/>
  <c r="G5" i="5"/>
  <c r="O5" i="5"/>
  <c r="H5" i="5"/>
  <c r="L5" i="5"/>
  <c r="Z5" i="5"/>
  <c r="V5" i="5"/>
  <c r="AA5" i="5"/>
  <c r="I5" i="5"/>
  <c r="W5" i="5"/>
</calcChain>
</file>

<file path=xl/sharedStrings.xml><?xml version="1.0" encoding="utf-8"?>
<sst xmlns="http://schemas.openxmlformats.org/spreadsheetml/2006/main" count="668" uniqueCount="102">
  <si>
    <t>GDP at market prices</t>
  </si>
  <si>
    <t>Agriculture, forestry and fishing</t>
  </si>
  <si>
    <t>Cash crops</t>
  </si>
  <si>
    <t>Food crops</t>
  </si>
  <si>
    <t>Livestock</t>
  </si>
  <si>
    <t>Agriculture Support Services</t>
  </si>
  <si>
    <t>Forestry</t>
  </si>
  <si>
    <t>Fishing</t>
  </si>
  <si>
    <t>Industry</t>
  </si>
  <si>
    <t>Mining &amp; quarrying</t>
  </si>
  <si>
    <t>Manufacturing</t>
  </si>
  <si>
    <t>Electricity</t>
  </si>
  <si>
    <t>Water</t>
  </si>
  <si>
    <t>Construction</t>
  </si>
  <si>
    <t>Services</t>
  </si>
  <si>
    <t>Trade and Repairs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</si>
  <si>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</si>
  <si>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</si>
  <si>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</si>
  <si>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</si>
  <si>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</si>
  <si>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</si>
  <si>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</si>
  <si>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 xml:space="preserve">Public Administration </t>
  </si>
  <si>
    <t>Education</t>
  </si>
  <si>
    <t>Human Health and Social Work Activities</t>
  </si>
  <si>
    <t>Arts, Entertainment and Recreation</t>
  </si>
  <si>
    <t>Other Service Activities</t>
  </si>
  <si>
    <t>Activities of Households as Employers</t>
  </si>
  <si>
    <t>Adjustments</t>
  </si>
  <si>
    <t>Taxes on products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</si>
  <si>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</si>
  <si>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</si>
  <si>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</si>
  <si>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</si>
  <si>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</si>
  <si>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</si>
  <si>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</si>
  <si>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</si>
  <si>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</si>
  <si>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</si>
  <si>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</si>
  <si>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</si>
  <si>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</si>
  <si>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</si>
  <si>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</si>
  <si>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</si>
  <si>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</si>
  <si>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</si>
  <si>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</si>
  <si>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</si>
  <si>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</si>
  <si>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</si>
  <si>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</si>
  <si>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</si>
  <si>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</si>
  <si>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</si>
  <si>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Q1</t>
  </si>
  <si>
    <t>Q2</t>
  </si>
  <si>
    <t>Q3</t>
  </si>
  <si>
    <t>Q4</t>
  </si>
  <si>
    <t>Y</t>
  </si>
  <si>
    <t>N</t>
  </si>
  <si>
    <t>Uganda Bureau of Statistics</t>
  </si>
  <si>
    <t>Trade &amp; Repairs</t>
  </si>
  <si>
    <t>Transportation &amp; Storage</t>
  </si>
  <si>
    <t xml:space="preserve">Accommodation &amp; Food Service </t>
  </si>
  <si>
    <t>Information &amp; Communication</t>
  </si>
  <si>
    <t xml:space="preserve">Financial and Insurance </t>
  </si>
  <si>
    <t>Activities of Households</t>
  </si>
  <si>
    <t xml:space="preserve">Professional, Scientific &amp; Technical </t>
  </si>
  <si>
    <t xml:space="preserve">Human Health &amp; Social Work </t>
  </si>
  <si>
    <t>Arts, Entertainment &amp; Recreation</t>
  </si>
  <si>
    <t>Agriculture, Forestry &amp; Fishing</t>
  </si>
  <si>
    <t xml:space="preserve">Administrative &amp; Support Service </t>
  </si>
  <si>
    <t>2015Q3</t>
  </si>
  <si>
    <t>2015/16</t>
  </si>
  <si>
    <t>2015Q4</t>
  </si>
  <si>
    <t>2016/17</t>
  </si>
  <si>
    <t>SEASONALLY ADJUSTED ESTIMATES</t>
  </si>
  <si>
    <t>TREND CYCLE ESTIMATES</t>
  </si>
  <si>
    <t>ORIGINAL ESTIMATES</t>
  </si>
  <si>
    <t>2017/18</t>
  </si>
  <si>
    <t>GDP AT MARKET PRICES</t>
  </si>
  <si>
    <t>AGRICULTURE,FORESTRY&amp;FISHING</t>
  </si>
  <si>
    <t>INDUSTRY</t>
  </si>
  <si>
    <t>SERVICES</t>
  </si>
  <si>
    <t>ADJUSTMENTS</t>
  </si>
  <si>
    <t>2018/19</t>
  </si>
  <si>
    <t>2019/20</t>
  </si>
  <si>
    <t>Construction NSA</t>
  </si>
  <si>
    <t>Construction SA</t>
  </si>
  <si>
    <t>Construction Trend</t>
  </si>
  <si>
    <t>2020/21</t>
  </si>
  <si>
    <t>Table 18: TREND-CYCLE Value Added by activity at current prices, PERCENTAGE SHARE, 2014/15-2020/21</t>
  </si>
  <si>
    <t>Table 16: SEASONALLY ADJUSTED Value Added by activity at current prices, PERCENTAGE SHARE, 2015/16-2020/21</t>
  </si>
  <si>
    <t>Table 17: TREND-CYCLE Value Added by activity at current prices, BILLION SHILLINGS, 2015/16-2020/21</t>
  </si>
  <si>
    <t>Table 15: SEASONALLY ADJUSTED Value Added at current prices, BILLION SHILLINGS, 2015/16-2020/21</t>
  </si>
  <si>
    <t>Table 14: ORIGINAL UNADJUSTED Value Added by activity at current prices, PERCENTAGE SHARE, 2015/16-2020/21</t>
  </si>
  <si>
    <t>Table 13: ORIGINAL UNADJUSTED Value Added by activity at current prices, BILLION SHILLINGS, 2015/16-2020/21</t>
  </si>
  <si>
    <t>Table 11: Summary of QGDP at current prices, BILLION SHILLINGS, 2015/16-2020/21</t>
  </si>
  <si>
    <t>Table 12: Summary of QGDP at current prices, percentage share, 2015/16-2020/21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</si>
</sst>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#,##0.0"/>
    <numFmt numFmtId="168" formatCode="_(* #,##0.0_);_(* \(#,##0.0\);_(* &quot;-&quot;?_);_(@_)"/>
    <numFmt numFmtId="169" formatCode="_(* #,##0.00000000000_);_(* \(#,##0.000000000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.5"/>
      <color theme="1"/>
      <name val="Arial"/>
      <family val="2"/>
    </font>
    <font>
      <b/>
      <sz val="8.5"/>
      <name val="Arial"/>
      <family val="2"/>
    </font>
    <font>
      <sz val="8.5"/>
      <color theme="1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sz val="8.5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164" fontId="3" fillId="0" borderId="0" xfId="0" applyNumberFormat="1" applyFont="1" applyBorder="1"/>
    <xf numFmtId="3" fontId="4" fillId="0" borderId="0" xfId="0" applyNumberFormat="1" applyFont="1" applyBorder="1" applyAlignment="1" applyProtection="1">
      <alignment wrapText="1"/>
    </xf>
    <xf numFmtId="3" fontId="4" fillId="0" borderId="0" xfId="0" applyNumberFormat="1" applyFont="1" applyBorder="1" applyAlignment="1" applyProtection="1"/>
    <xf numFmtId="0" fontId="0" fillId="0" borderId="0" xfId="0" applyNumberFormat="1" applyBorder="1" applyAlignment="1">
      <alignment horizontal="left" vertical="top" wrapText="1"/>
    </xf>
    <xf numFmtId="0" fontId="5" fillId="0" borderId="1" xfId="0" applyFont="1" applyBorder="1" applyAlignment="1">
      <alignment horizontal="right"/>
    </xf>
    <xf numFmtId="165" fontId="0" fillId="0" borderId="0" xfId="1" applyNumberFormat="1" applyFont="1"/>
    <xf numFmtId="165" fontId="2" fillId="0" borderId="0" xfId="0" applyNumberFormat="1" applyFont="1"/>
    <xf numFmtId="0" fontId="2" fillId="0" borderId="0" xfId="0" applyFont="1"/>
    <xf numFmtId="165" fontId="2" fillId="0" borderId="0" xfId="1" applyNumberFormat="1" applyFont="1"/>
    <xf numFmtId="166" fontId="2" fillId="0" borderId="0" xfId="0" applyNumberFormat="1" applyFont="1"/>
    <xf numFmtId="164" fontId="2" fillId="0" borderId="0" xfId="0" applyNumberFormat="1" applyFont="1"/>
    <xf numFmtId="164" fontId="0" fillId="0" borderId="0" xfId="1" applyNumberFormat="1" applyFont="1"/>
    <xf numFmtId="164" fontId="0" fillId="0" borderId="0" xfId="0" applyNumberFormat="1"/>
    <xf numFmtId="164" fontId="9" fillId="0" borderId="0" xfId="0" applyNumberFormat="1" applyFont="1" applyFill="1" applyBorder="1"/>
    <xf numFmtId="164" fontId="16" fillId="0" borderId="0" xfId="0" applyNumberFormat="1" applyFont="1" applyFill="1" applyBorder="1"/>
    <xf numFmtId="165" fontId="14" fillId="0" borderId="0" xfId="1" applyNumberFormat="1" applyFont="1" applyFill="1" applyBorder="1"/>
    <xf numFmtId="0" fontId="11" fillId="0" borderId="0" xfId="0" applyFont="1" applyFill="1"/>
    <xf numFmtId="0" fontId="10" fillId="0" borderId="0" xfId="0" applyFont="1" applyFill="1"/>
    <xf numFmtId="0" fontId="14" fillId="0" borderId="0" xfId="0" applyFont="1" applyFill="1" applyBorder="1"/>
    <xf numFmtId="0" fontId="12" fillId="0" borderId="0" xfId="0" applyFont="1" applyFill="1" applyBorder="1"/>
    <xf numFmtId="164" fontId="13" fillId="0" borderId="0" xfId="0" applyNumberFormat="1" applyFont="1" applyFill="1" applyBorder="1"/>
    <xf numFmtId="165" fontId="12" fillId="0" borderId="0" xfId="1" applyNumberFormat="1" applyFont="1" applyFill="1" applyBorder="1"/>
    <xf numFmtId="164" fontId="15" fillId="0" borderId="0" xfId="0" applyNumberFormat="1" applyFont="1" applyFill="1" applyBorder="1"/>
    <xf numFmtId="3" fontId="15" fillId="0" borderId="0" xfId="0" applyNumberFormat="1" applyFont="1" applyFill="1" applyBorder="1" applyAlignment="1" applyProtection="1"/>
    <xf numFmtId="3" fontId="15" fillId="0" borderId="1" xfId="0" applyNumberFormat="1" applyFont="1" applyFill="1" applyBorder="1" applyAlignment="1" applyProtection="1"/>
    <xf numFmtId="165" fontId="14" fillId="0" borderId="1" xfId="1" applyNumberFormat="1" applyFont="1" applyFill="1" applyBorder="1"/>
    <xf numFmtId="0" fontId="14" fillId="0" borderId="1" xfId="0" applyFont="1" applyFill="1" applyBorder="1"/>
    <xf numFmtId="0" fontId="8" fillId="0" borderId="0" xfId="0" applyFont="1" applyFill="1"/>
    <xf numFmtId="0" fontId="7" fillId="0" borderId="0" xfId="0" applyFont="1" applyFill="1"/>
    <xf numFmtId="0" fontId="10" fillId="0" borderId="1" xfId="0" applyFont="1" applyFill="1" applyBorder="1" applyAlignment="1"/>
    <xf numFmtId="0" fontId="14" fillId="0" borderId="0" xfId="0" applyFont="1" applyFill="1"/>
    <xf numFmtId="166" fontId="12" fillId="0" borderId="0" xfId="1" applyNumberFormat="1" applyFont="1" applyFill="1"/>
    <xf numFmtId="0" fontId="12" fillId="0" borderId="0" xfId="0" applyFont="1" applyFill="1"/>
    <xf numFmtId="166" fontId="14" fillId="0" borderId="0" xfId="1" applyNumberFormat="1" applyFont="1" applyFill="1"/>
    <xf numFmtId="166" fontId="14" fillId="0" borderId="0" xfId="1" applyNumberFormat="1" applyFont="1" applyFill="1" applyBorder="1"/>
    <xf numFmtId="166" fontId="14" fillId="0" borderId="1" xfId="1" applyNumberFormat="1" applyFont="1" applyFill="1" applyBorder="1"/>
    <xf numFmtId="166" fontId="14" fillId="0" borderId="0" xfId="0" applyNumberFormat="1" applyFont="1" applyFill="1"/>
    <xf numFmtId="168" fontId="12" fillId="0" borderId="0" xfId="0" applyNumberFormat="1" applyFont="1" applyFill="1" applyBorder="1"/>
    <xf numFmtId="3" fontId="15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>
      <alignment horizontal="left" wrapText="1"/>
    </xf>
    <xf numFmtId="0" fontId="14" fillId="0" borderId="0" xfId="0" applyNumberFormat="1" applyFont="1" applyFill="1" applyBorder="1" applyAlignment="1">
      <alignment horizontal="left" vertical="top" wrapText="1"/>
    </xf>
    <xf numFmtId="165" fontId="7" fillId="0" borderId="0" xfId="1" applyNumberFormat="1" applyFont="1" applyFill="1"/>
    <xf numFmtId="165" fontId="12" fillId="0" borderId="0" xfId="0" applyNumberFormat="1" applyFont="1" applyFill="1" applyBorder="1"/>
    <xf numFmtId="167" fontId="14" fillId="0" borderId="0" xfId="1" applyNumberFormat="1" applyFont="1" applyFill="1" applyBorder="1"/>
    <xf numFmtId="167" fontId="14" fillId="0" borderId="1" xfId="1" applyNumberFormat="1" applyFont="1" applyFill="1" applyBorder="1"/>
    <xf numFmtId="166" fontId="7" fillId="0" borderId="0" xfId="1" applyNumberFormat="1" applyFont="1" applyFill="1"/>
    <xf numFmtId="166" fontId="10" fillId="0" borderId="0" xfId="1" applyNumberFormat="1" applyFont="1" applyFill="1"/>
    <xf numFmtId="168" fontId="12" fillId="0" borderId="0" xfId="1" applyNumberFormat="1" applyFont="1" applyFill="1" applyBorder="1"/>
    <xf numFmtId="165" fontId="17" fillId="0" borderId="0" xfId="1" applyNumberFormat="1" applyFont="1" applyFill="1" applyBorder="1"/>
    <xf numFmtId="169" fontId="17" fillId="0" borderId="0" xfId="1" applyNumberFormat="1" applyFont="1" applyFill="1" applyBorder="1"/>
    <xf numFmtId="165" fontId="17" fillId="0" borderId="1" xfId="1" applyNumberFormat="1" applyFont="1" applyFill="1" applyBorder="1"/>
    <xf numFmtId="0" fontId="6" fillId="0" borderId="0" xfId="0" applyFont="1" applyFill="1" applyBorder="1"/>
    <xf numFmtId="0" fontId="12" fillId="2" borderId="2" xfId="0" applyFont="1" applyFill="1" applyBorder="1"/>
    <xf numFmtId="0" fontId="12" fillId="2" borderId="2" xfId="0" applyFont="1" applyFill="1" applyBorder="1" applyAlignment="1"/>
    <xf numFmtId="0" fontId="12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right"/>
    </xf>
    <xf numFmtId="0" fontId="12" fillId="2" borderId="3" xfId="0" applyFont="1" applyFill="1" applyBorder="1" applyAlignment="1">
      <alignment horizontal="right"/>
    </xf>
    <xf numFmtId="0" fontId="14" fillId="2" borderId="0" xfId="0" applyFont="1" applyFill="1" applyBorder="1"/>
    <xf numFmtId="49" fontId="14" fillId="2" borderId="0" xfId="0" applyNumberFormat="1" applyFont="1" applyFill="1" applyBorder="1"/>
    <xf numFmtId="164" fontId="13" fillId="2" borderId="0" xfId="0" applyNumberFormat="1" applyFont="1" applyFill="1" applyBorder="1"/>
    <xf numFmtId="165" fontId="12" fillId="2" borderId="0" xfId="1" applyNumberFormat="1" applyFont="1" applyFill="1" applyBorder="1"/>
    <xf numFmtId="165" fontId="17" fillId="2" borderId="0" xfId="1" applyNumberFormat="1" applyFont="1" applyFill="1" applyBorder="1"/>
    <xf numFmtId="0" fontId="12" fillId="2" borderId="0" xfId="0" applyFont="1" applyFill="1" applyBorder="1"/>
    <xf numFmtId="165" fontId="14" fillId="2" borderId="0" xfId="1" applyNumberFormat="1" applyFont="1" applyFill="1" applyBorder="1"/>
    <xf numFmtId="166" fontId="12" fillId="2" borderId="0" xfId="1" applyNumberFormat="1" applyFont="1" applyFill="1" applyBorder="1"/>
    <xf numFmtId="166" fontId="14" fillId="2" borderId="0" xfId="1" applyNumberFormat="1" applyFont="1" applyFill="1" applyBorder="1"/>
    <xf numFmtId="167" fontId="14" fillId="2" borderId="0" xfId="1" applyNumberFormat="1" applyFont="1" applyFill="1" applyBorder="1"/>
    <xf numFmtId="0" fontId="12" fillId="2" borderId="0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%20Folders/valuable%20files/QGDP%20201617%20rebase/QGDP%20Q22020_21/Serena_LwezaAAA%20QNA%20Workshop%20Useful%20files/Seasonal%20Adjustment%20Tool%20V8.1%20CP%20(batch%20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FullResults"/>
      <sheetName val="Trend"/>
      <sheetName val="IndResults"/>
      <sheetName val="IndData"/>
      <sheetName val="X12Metafile"/>
      <sheetName val="X12Spec"/>
      <sheetName val="X12Results"/>
      <sheetName val="X12ResultsE18"/>
      <sheetName val="X12ForecastsOriginal"/>
      <sheetName val="X12ForecastsCalendarAdj"/>
      <sheetName val="X12ForecastsSAOnly"/>
      <sheetName val="X12ForecastsARIMA"/>
      <sheetName val="X12ForecastsSA"/>
      <sheetName val="X12ForecastsTrend"/>
      <sheetName val="X12ForecastsTC"/>
      <sheetName val="X12ForecastsFactors"/>
      <sheetName val="X12ForecastsIrregulars"/>
      <sheetName val="X12OriginalInput"/>
      <sheetName val="RawForecast"/>
      <sheetName val="CalcResults"/>
      <sheetName val="Lookups"/>
    </sheetNames>
    <sheetDataSet>
      <sheetData sheetId="0"/>
      <sheetData sheetId="1"/>
      <sheetData sheetId="2"/>
      <sheetData sheetId="3"/>
      <sheetData sheetId="4">
        <row r="1">
          <cell r="C1" t="str">
            <v xml:space="preserve">Enter below series to be seaonally adjusted </v>
          </cell>
          <cell r="F1"/>
          <cell r="K1"/>
          <cell r="L1"/>
          <cell r="M1"/>
        </row>
        <row r="2">
          <cell r="K2"/>
          <cell r="L2"/>
          <cell r="M2"/>
        </row>
        <row r="3">
          <cell r="C3" t="str">
            <v>Period</v>
          </cell>
          <cell r="F3" t="str">
            <v>LIVESTOCK</v>
          </cell>
          <cell r="K3" t="str">
            <v>MANUFACTURING</v>
          </cell>
          <cell r="L3" t="str">
            <v>ELECTRICITY</v>
          </cell>
          <cell r="M3" t="str">
            <v>WATER</v>
          </cell>
          <cell r="Q3" t="str">
            <v>ACCOMODATION &amp; FOOD SVCS</v>
          </cell>
          <cell r="R3" t="str">
            <v>INFORMATION &amp; COMMUNICATION SVCS</v>
          </cell>
          <cell r="S3" t="str">
            <v>FINANCIAL &amp; INSURANCE SVCS</v>
          </cell>
          <cell r="T3" t="str">
            <v>REAL ESTATE</v>
          </cell>
          <cell r="V3" t="str">
            <v>ADMINISTRATIVE &amp; SUPPROT SVCS</v>
          </cell>
          <cell r="W3" t="str">
            <v>PUBLIC ADMIN</v>
          </cell>
          <cell r="X3" t="str">
            <v>EDUCATION</v>
          </cell>
          <cell r="Y3" t="str">
            <v>HEALTH</v>
          </cell>
          <cell r="Z3" t="str">
            <v>ARTS, ENTER &amp; CREATIVE</v>
          </cell>
          <cell r="AA3" t="str">
            <v>OTHER SERVICES</v>
          </cell>
        </row>
        <row r="4">
          <cell r="C4" t="str">
            <v>2008Q1</v>
          </cell>
          <cell r="F4"/>
          <cell r="K4"/>
          <cell r="L4"/>
          <cell r="M4"/>
          <cell r="Q4"/>
          <cell r="R4"/>
          <cell r="S4"/>
          <cell r="T4"/>
          <cell r="V4"/>
          <cell r="W4"/>
          <cell r="X4"/>
          <cell r="Y4"/>
          <cell r="Z4"/>
          <cell r="AA4"/>
        </row>
        <row r="5">
          <cell r="C5" t="str">
            <v>2008Q2</v>
          </cell>
          <cell r="F5"/>
          <cell r="K5"/>
          <cell r="L5"/>
          <cell r="M5"/>
          <cell r="Q5"/>
          <cell r="R5"/>
          <cell r="S5"/>
          <cell r="T5"/>
          <cell r="V5"/>
          <cell r="W5"/>
          <cell r="X5"/>
          <cell r="Y5"/>
          <cell r="Z5"/>
          <cell r="AA5"/>
        </row>
        <row r="6">
          <cell r="C6" t="str">
            <v>2008Q3</v>
          </cell>
          <cell r="F6">
            <v>342.82529199109939</v>
          </cell>
          <cell r="K6">
            <v>752.41547388041147</v>
          </cell>
          <cell r="L6">
            <v>75.327796539888496</v>
          </cell>
          <cell r="M6">
            <v>159.83270578582452</v>
          </cell>
          <cell r="Q6">
            <v>177.66202469987914</v>
          </cell>
          <cell r="R6">
            <v>426.20711156149656</v>
          </cell>
          <cell r="S6">
            <v>173.30698809315035</v>
          </cell>
          <cell r="T6">
            <v>351.23723421560982</v>
          </cell>
          <cell r="V6">
            <v>117.30516815591717</v>
          </cell>
          <cell r="W6">
            <v>228.2401466169394</v>
          </cell>
          <cell r="X6">
            <v>427.35886038289578</v>
          </cell>
          <cell r="Y6">
            <v>276.52675107061873</v>
          </cell>
          <cell r="Z6">
            <v>27.281618279555811</v>
          </cell>
          <cell r="AA6">
            <v>80.428160124145421</v>
          </cell>
        </row>
        <row r="7">
          <cell r="C7" t="str">
            <v>2008Q4</v>
          </cell>
          <cell r="F7">
            <v>390.96987687706252</v>
          </cell>
          <cell r="K7">
            <v>822.91804340787758</v>
          </cell>
          <cell r="L7">
            <v>78.585952385041466</v>
          </cell>
          <cell r="M7">
            <v>161.81854975890309</v>
          </cell>
          <cell r="Q7">
            <v>148.49616991801915</v>
          </cell>
          <cell r="R7">
            <v>478.71965334974772</v>
          </cell>
          <cell r="S7">
            <v>203.94879894886557</v>
          </cell>
          <cell r="T7">
            <v>355.87864298430134</v>
          </cell>
          <cell r="V7">
            <v>121.86651038631005</v>
          </cell>
          <cell r="W7">
            <v>241.42887583057151</v>
          </cell>
          <cell r="X7">
            <v>446.46905596545025</v>
          </cell>
          <cell r="Y7">
            <v>280.30311158447995</v>
          </cell>
          <cell r="Z7">
            <v>25.574674096850924</v>
          </cell>
          <cell r="AA7">
            <v>82.394324124943566</v>
          </cell>
        </row>
        <row r="8">
          <cell r="C8" t="str">
            <v>2009Q1</v>
          </cell>
          <cell r="F8">
            <v>453.89294338518329</v>
          </cell>
          <cell r="K8">
            <v>798.91965881145131</v>
          </cell>
          <cell r="L8">
            <v>84.667780427776478</v>
          </cell>
          <cell r="M8">
            <v>164.2317516968977</v>
          </cell>
          <cell r="Q8">
            <v>140.0200279822615</v>
          </cell>
          <cell r="R8">
            <v>523.58677063324774</v>
          </cell>
          <cell r="S8">
            <v>213.58199566443912</v>
          </cell>
          <cell r="T8">
            <v>357.47508187112589</v>
          </cell>
          <cell r="V8">
            <v>123.43591256028597</v>
          </cell>
          <cell r="W8">
            <v>240.33917451980207</v>
          </cell>
          <cell r="X8">
            <v>460.82193650020628</v>
          </cell>
          <cell r="Y8">
            <v>281.03069187159537</v>
          </cell>
          <cell r="Z8">
            <v>22.638937241445866</v>
          </cell>
          <cell r="AA8">
            <v>83.572064259439983</v>
          </cell>
        </row>
        <row r="9">
          <cell r="C9" t="str">
            <v>2009Q2</v>
          </cell>
          <cell r="F9">
            <v>450.23822290134615</v>
          </cell>
          <cell r="K9">
            <v>806.08753997135489</v>
          </cell>
          <cell r="L9">
            <v>87.677184351071972</v>
          </cell>
          <cell r="M9">
            <v>166.52134845499756</v>
          </cell>
          <cell r="Q9">
            <v>168.45740422852867</v>
          </cell>
          <cell r="R9">
            <v>558.89558552334279</v>
          </cell>
          <cell r="S9">
            <v>222.48640568062768</v>
          </cell>
          <cell r="T9">
            <v>372.08328710410086</v>
          </cell>
          <cell r="V9">
            <v>145.48882056739018</v>
          </cell>
          <cell r="W9">
            <v>242.22947661392575</v>
          </cell>
          <cell r="X9">
            <v>477.2926393696867</v>
          </cell>
          <cell r="Y9">
            <v>293.47325954231871</v>
          </cell>
          <cell r="Z9">
            <v>27.46667565772028</v>
          </cell>
          <cell r="AA9">
            <v>84.538668123041489</v>
          </cell>
        </row>
        <row r="10">
          <cell r="C10" t="str">
            <v>2009Q3</v>
          </cell>
          <cell r="F10">
            <v>476.64962188956321</v>
          </cell>
          <cell r="K10">
            <v>803.35796048870498</v>
          </cell>
          <cell r="L10">
            <v>90.727950774238025</v>
          </cell>
          <cell r="M10">
            <v>187.92747118178386</v>
          </cell>
          <cell r="Q10">
            <v>227.36625267847214</v>
          </cell>
          <cell r="R10">
            <v>510.07869955720827</v>
          </cell>
          <cell r="S10">
            <v>223.23991761121059</v>
          </cell>
          <cell r="T10">
            <v>518.5370993034918</v>
          </cell>
          <cell r="V10">
            <v>152.71725681026521</v>
          </cell>
          <cell r="W10">
            <v>291.4395359190811</v>
          </cell>
          <cell r="X10">
            <v>474.18970255901451</v>
          </cell>
          <cell r="Y10">
            <v>300.91330337829601</v>
          </cell>
          <cell r="Z10">
            <v>28.670010792801719</v>
          </cell>
          <cell r="AA10">
            <v>92.290581206247992</v>
          </cell>
        </row>
        <row r="11">
          <cell r="C11" t="str">
            <v>2009Q4</v>
          </cell>
          <cell r="F11">
            <v>459.93276013743554</v>
          </cell>
          <cell r="K11">
            <v>837.95962436742536</v>
          </cell>
          <cell r="L11">
            <v>89.519083255951855</v>
          </cell>
          <cell r="M11">
            <v>190.36471656488655</v>
          </cell>
          <cell r="Q11">
            <v>234.12342262883971</v>
          </cell>
          <cell r="R11">
            <v>491.15210169836035</v>
          </cell>
          <cell r="S11">
            <v>221.32173056184945</v>
          </cell>
          <cell r="T11">
            <v>540.03469559739995</v>
          </cell>
          <cell r="V11">
            <v>154.31279805246425</v>
          </cell>
          <cell r="W11">
            <v>287.62776728589677</v>
          </cell>
          <cell r="X11">
            <v>491.35528793536753</v>
          </cell>
          <cell r="Y11">
            <v>305.08827930239482</v>
          </cell>
          <cell r="Z11">
            <v>29.186034724396436</v>
          </cell>
          <cell r="AA11">
            <v>108.51629101179066</v>
          </cell>
        </row>
        <row r="12">
          <cell r="C12" t="str">
            <v>2010Q1</v>
          </cell>
          <cell r="F12">
            <v>467.27899808519919</v>
          </cell>
          <cell r="K12">
            <v>926.59922308066996</v>
          </cell>
          <cell r="L12">
            <v>83.003098186429924</v>
          </cell>
          <cell r="M12">
            <v>193.83412487923536</v>
          </cell>
          <cell r="Q12">
            <v>225.27988121780697</v>
          </cell>
          <cell r="R12">
            <v>590.63157715392538</v>
          </cell>
          <cell r="S12">
            <v>240.19764227431475</v>
          </cell>
          <cell r="T12">
            <v>559.86086251635948</v>
          </cell>
          <cell r="V12">
            <v>148.52180072567356</v>
          </cell>
          <cell r="W12">
            <v>301.26355723580713</v>
          </cell>
          <cell r="X12">
            <v>523.87017899550733</v>
          </cell>
          <cell r="Y12">
            <v>307.71506217413605</v>
          </cell>
          <cell r="Z12">
            <v>34.779919248479402</v>
          </cell>
          <cell r="AA12">
            <v>100.72571044598443</v>
          </cell>
        </row>
        <row r="13">
          <cell r="C13" t="str">
            <v>2010Q2</v>
          </cell>
          <cell r="F13">
            <v>453.38731933235647</v>
          </cell>
          <cell r="K13">
            <v>913.57510540887586</v>
          </cell>
          <cell r="L13">
            <v>86.103270493089141</v>
          </cell>
          <cell r="M13">
            <v>196.89649493454729</v>
          </cell>
          <cell r="Q13">
            <v>247.25496217531986</v>
          </cell>
          <cell r="R13">
            <v>673.37233239808518</v>
          </cell>
          <cell r="S13">
            <v>255.21404806783806</v>
          </cell>
          <cell r="T13">
            <v>576.05808744929436</v>
          </cell>
          <cell r="V13">
            <v>174.4658709630923</v>
          </cell>
          <cell r="W13">
            <v>320.21599950204387</v>
          </cell>
          <cell r="X13">
            <v>541.10470670799953</v>
          </cell>
          <cell r="Y13">
            <v>316.94332059497657</v>
          </cell>
          <cell r="Z13">
            <v>31.032118794561455</v>
          </cell>
          <cell r="AA13">
            <v>99.92619159393368</v>
          </cell>
        </row>
        <row r="14">
          <cell r="C14" t="str">
            <v>2010Q3</v>
          </cell>
          <cell r="F14">
            <v>487.57911826874869</v>
          </cell>
          <cell r="K14">
            <v>1048.5415869605613</v>
          </cell>
          <cell r="L14">
            <v>87.639278038032643</v>
          </cell>
          <cell r="M14">
            <v>206.27691916163374</v>
          </cell>
          <cell r="Q14">
            <v>289.89785041198581</v>
          </cell>
          <cell r="R14">
            <v>746.90982469702976</v>
          </cell>
          <cell r="S14">
            <v>271.98269639712629</v>
          </cell>
          <cell r="T14">
            <v>440.94393191760565</v>
          </cell>
          <cell r="V14">
            <v>217.26888392449317</v>
          </cell>
          <cell r="W14">
            <v>379.24509001048926</v>
          </cell>
          <cell r="X14">
            <v>566.59302592757365</v>
          </cell>
          <cell r="Y14">
            <v>327.0611546576842</v>
          </cell>
          <cell r="Z14">
            <v>33.7368708910668</v>
          </cell>
          <cell r="AA14">
            <v>101.91197922582997</v>
          </cell>
        </row>
        <row r="15">
          <cell r="C15" t="str">
            <v>2010Q4</v>
          </cell>
          <cell r="F15">
            <v>486.20640963318135</v>
          </cell>
          <cell r="K15">
            <v>1177.9000848634369</v>
          </cell>
          <cell r="L15">
            <v>89.260742104439672</v>
          </cell>
          <cell r="M15">
            <v>208.54774273263394</v>
          </cell>
          <cell r="Q15">
            <v>274.58929202619186</v>
          </cell>
          <cell r="R15">
            <v>392.11113413138389</v>
          </cell>
          <cell r="S15">
            <v>284.64963319700831</v>
          </cell>
          <cell r="T15">
            <v>451.26555902522347</v>
          </cell>
          <cell r="V15">
            <v>214.36636071235762</v>
          </cell>
          <cell r="W15">
            <v>379.50836524312524</v>
          </cell>
          <cell r="X15">
            <v>572.77569660677636</v>
          </cell>
          <cell r="Y15">
            <v>336.92522770403713</v>
          </cell>
          <cell r="Z15">
            <v>32.239069507092474</v>
          </cell>
          <cell r="AA15">
            <v>108.76792737232185</v>
          </cell>
        </row>
        <row r="16">
          <cell r="C16" t="str">
            <v>2011Q1</v>
          </cell>
          <cell r="F16">
            <v>510.94121670511834</v>
          </cell>
          <cell r="K16">
            <v>1278.7660642286191</v>
          </cell>
          <cell r="L16">
            <v>90.78827817844811</v>
          </cell>
          <cell r="M16">
            <v>210.90214214842496</v>
          </cell>
          <cell r="Q16">
            <v>305.53061665006385</v>
          </cell>
          <cell r="R16">
            <v>336.79735031067673</v>
          </cell>
          <cell r="S16">
            <v>285.70552747211616</v>
          </cell>
          <cell r="T16">
            <v>461.18766027483355</v>
          </cell>
          <cell r="V16">
            <v>214.37784916960121</v>
          </cell>
          <cell r="W16">
            <v>381.19684919287641</v>
          </cell>
          <cell r="X16">
            <v>600.10775261729009</v>
          </cell>
          <cell r="Y16">
            <v>344.43834834273389</v>
          </cell>
          <cell r="Z16">
            <v>35.777739498564927</v>
          </cell>
          <cell r="AA16">
            <v>112.18762345560144</v>
          </cell>
        </row>
        <row r="17">
          <cell r="C17" t="str">
            <v>2011Q2</v>
          </cell>
          <cell r="F17">
            <v>495.95921745071462</v>
          </cell>
          <cell r="K17">
            <v>1309.460868148675</v>
          </cell>
          <cell r="L17">
            <v>90.068563419402238</v>
          </cell>
          <cell r="M17">
            <v>213.60917376612073</v>
          </cell>
          <cell r="Q17">
            <v>333.77437113537098</v>
          </cell>
          <cell r="R17">
            <v>299.47552538799579</v>
          </cell>
          <cell r="S17">
            <v>357.55591434663455</v>
          </cell>
          <cell r="T17">
            <v>477.8029047967114</v>
          </cell>
          <cell r="V17">
            <v>234.14019996095521</v>
          </cell>
          <cell r="W17">
            <v>388.85023208993056</v>
          </cell>
          <cell r="X17">
            <v>619.40271758726306</v>
          </cell>
          <cell r="Y17">
            <v>346.73692971948589</v>
          </cell>
          <cell r="Z17">
            <v>35.383740660982092</v>
          </cell>
          <cell r="AA17">
            <v>118.41498778881891</v>
          </cell>
        </row>
        <row r="18">
          <cell r="C18" t="str">
            <v>2011Q3</v>
          </cell>
          <cell r="F18">
            <v>565.00977852217375</v>
          </cell>
          <cell r="K18">
            <v>1673.1499000558911</v>
          </cell>
          <cell r="L18">
            <v>87.208038572256456</v>
          </cell>
          <cell r="M18">
            <v>224.10785103209423</v>
          </cell>
          <cell r="Q18">
            <v>380.90580840342392</v>
          </cell>
          <cell r="R18">
            <v>340.10323069592192</v>
          </cell>
          <cell r="S18">
            <v>377.50352467339144</v>
          </cell>
          <cell r="T18">
            <v>490.67411778311651</v>
          </cell>
          <cell r="V18">
            <v>233.34742646612935</v>
          </cell>
          <cell r="W18">
            <v>410.61063139030011</v>
          </cell>
          <cell r="X18">
            <v>646.58713430134731</v>
          </cell>
          <cell r="Y18">
            <v>351.82130587459596</v>
          </cell>
          <cell r="Z18">
            <v>45.354301675136753</v>
          </cell>
          <cell r="AA18">
            <v>137.81267199198606</v>
          </cell>
        </row>
        <row r="19">
          <cell r="C19" t="str">
            <v>2011Q4</v>
          </cell>
          <cell r="F19">
            <v>687.45207364942883</v>
          </cell>
          <cell r="K19">
            <v>1655.8821305206691</v>
          </cell>
          <cell r="L19">
            <v>82.943577353083597</v>
          </cell>
          <cell r="M19">
            <v>225.83729555338229</v>
          </cell>
          <cell r="Q19">
            <v>352.4747857623334</v>
          </cell>
          <cell r="R19">
            <v>401.29233805005759</v>
          </cell>
          <cell r="S19">
            <v>397.0644072994653</v>
          </cell>
          <cell r="T19">
            <v>516.13095431065176</v>
          </cell>
          <cell r="V19">
            <v>232.80328672442008</v>
          </cell>
          <cell r="W19">
            <v>445.08859753419915</v>
          </cell>
          <cell r="X19">
            <v>647.82164085292231</v>
          </cell>
          <cell r="Y19">
            <v>348.48980793765742</v>
          </cell>
          <cell r="Z19">
            <v>44.576845367094251</v>
          </cell>
          <cell r="AA19">
            <v>148.6662356185989</v>
          </cell>
        </row>
        <row r="20">
          <cell r="C20" t="str">
            <v>2012Q1</v>
          </cell>
          <cell r="F20">
            <v>724.98760593428653</v>
          </cell>
          <cell r="K20">
            <v>1514.823296488433</v>
          </cell>
          <cell r="L20">
            <v>146.53813525267444</v>
          </cell>
          <cell r="M20">
            <v>248.87346771540541</v>
          </cell>
          <cell r="Q20">
            <v>363.26107507649243</v>
          </cell>
          <cell r="R20">
            <v>417.90177956094089</v>
          </cell>
          <cell r="S20">
            <v>422.29140331310293</v>
          </cell>
          <cell r="T20">
            <v>538.19876445995362</v>
          </cell>
          <cell r="V20">
            <v>248.59206913629691</v>
          </cell>
          <cell r="W20">
            <v>434.99997146375449</v>
          </cell>
          <cell r="X20">
            <v>708.90685859457585</v>
          </cell>
          <cell r="Y20">
            <v>381.32963995209445</v>
          </cell>
          <cell r="Z20">
            <v>45.912825025567102</v>
          </cell>
          <cell r="AA20">
            <v>156.93433415741501</v>
          </cell>
        </row>
        <row r="21">
          <cell r="C21" t="str">
            <v>2012Q2</v>
          </cell>
          <cell r="F21">
            <v>725.20658189978394</v>
          </cell>
          <cell r="K21">
            <v>1628.8495195271719</v>
          </cell>
          <cell r="L21">
            <v>146.28504303099044</v>
          </cell>
          <cell r="M21">
            <v>218.51774250574741</v>
          </cell>
          <cell r="Q21">
            <v>392.84694961263915</v>
          </cell>
          <cell r="R21">
            <v>413.56327074356045</v>
          </cell>
          <cell r="S21">
            <v>421.78045372096096</v>
          </cell>
          <cell r="T21">
            <v>561.40489307687699</v>
          </cell>
          <cell r="V21">
            <v>268.89176758284128</v>
          </cell>
          <cell r="W21">
            <v>454.60520777732626</v>
          </cell>
          <cell r="X21">
            <v>766.05849940520238</v>
          </cell>
          <cell r="Y21">
            <v>412.17110964949848</v>
          </cell>
          <cell r="Z21">
            <v>37.310105426504947</v>
          </cell>
          <cell r="AA21">
            <v>160.10185890391423</v>
          </cell>
        </row>
        <row r="22">
          <cell r="C22" t="str">
            <v>2012Q3</v>
          </cell>
          <cell r="F22">
            <v>723.97895259524296</v>
          </cell>
          <cell r="K22">
            <v>1485.3868219696042</v>
          </cell>
          <cell r="L22">
            <v>148.00725181970472</v>
          </cell>
          <cell r="M22">
            <v>267.804374570172</v>
          </cell>
          <cell r="Q22">
            <v>462.27691015813923</v>
          </cell>
          <cell r="R22">
            <v>432.01664442993638</v>
          </cell>
          <cell r="S22">
            <v>415.18082907165427</v>
          </cell>
          <cell r="T22">
            <v>587.07758404270703</v>
          </cell>
          <cell r="V22">
            <v>236.11156911387818</v>
          </cell>
          <cell r="W22">
            <v>451.33491505205683</v>
          </cell>
          <cell r="X22">
            <v>830.40003090143466</v>
          </cell>
          <cell r="Y22">
            <v>439.18923071333779</v>
          </cell>
          <cell r="Z22">
            <v>41.490806326251182</v>
          </cell>
          <cell r="AA22">
            <v>167.65100217626596</v>
          </cell>
        </row>
        <row r="23">
          <cell r="C23" t="str">
            <v>2012Q4</v>
          </cell>
          <cell r="F23">
            <v>739.61799142340419</v>
          </cell>
          <cell r="K23">
            <v>1596.6697306998265</v>
          </cell>
          <cell r="L23">
            <v>147.43204679107262</v>
          </cell>
          <cell r="M23">
            <v>255.45796434375205</v>
          </cell>
          <cell r="Q23">
            <v>397.01240472471812</v>
          </cell>
          <cell r="R23">
            <v>498.87292177959694</v>
          </cell>
          <cell r="S23">
            <v>420.90438127836711</v>
          </cell>
          <cell r="T23">
            <v>601.1087028668702</v>
          </cell>
          <cell r="V23">
            <v>225.24892989771357</v>
          </cell>
          <cell r="W23">
            <v>456.74148349643605</v>
          </cell>
          <cell r="X23">
            <v>858.64666201697571</v>
          </cell>
          <cell r="Y23">
            <v>466.78235373603411</v>
          </cell>
          <cell r="Z23">
            <v>48.478130828113152</v>
          </cell>
          <cell r="AA23">
            <v>176.6261867893318</v>
          </cell>
        </row>
        <row r="24">
          <cell r="C24" t="str">
            <v>2013Q1</v>
          </cell>
          <cell r="F24">
            <v>750.57859780241586</v>
          </cell>
          <cell r="K24">
            <v>1603.4053769212867</v>
          </cell>
          <cell r="L24">
            <v>141.56082827588253</v>
          </cell>
          <cell r="M24">
            <v>228.43200060783849</v>
          </cell>
          <cell r="Q24">
            <v>451.76691249900426</v>
          </cell>
          <cell r="R24">
            <v>492.7837333910187</v>
          </cell>
          <cell r="S24">
            <v>440.51403850743742</v>
          </cell>
          <cell r="T24">
            <v>637.88700458343203</v>
          </cell>
          <cell r="V24">
            <v>256.8962848018835</v>
          </cell>
          <cell r="W24">
            <v>475.38560204719238</v>
          </cell>
          <cell r="X24">
            <v>865.99723230105883</v>
          </cell>
          <cell r="Y24">
            <v>492.24514836303888</v>
          </cell>
          <cell r="Z24">
            <v>48.356997806961978</v>
          </cell>
          <cell r="AA24">
            <v>180.47805661025208</v>
          </cell>
        </row>
        <row r="25">
          <cell r="C25" t="str">
            <v>2013Q2</v>
          </cell>
          <cell r="F25">
            <v>753.74640817495913</v>
          </cell>
          <cell r="K25">
            <v>1714.2725109353553</v>
          </cell>
          <cell r="L25">
            <v>146.92799905434336</v>
          </cell>
          <cell r="M25">
            <v>231.04119437682164</v>
          </cell>
          <cell r="Q25">
            <v>470.34133211531707</v>
          </cell>
          <cell r="R25">
            <v>510.84467885249529</v>
          </cell>
          <cell r="S25">
            <v>417.50477022368159</v>
          </cell>
          <cell r="T25">
            <v>672.56622367163823</v>
          </cell>
          <cell r="V25">
            <v>229.17252739252947</v>
          </cell>
          <cell r="W25">
            <v>482.48058118115938</v>
          </cell>
          <cell r="X25">
            <v>880.6485931574357</v>
          </cell>
          <cell r="Y25">
            <v>511.50021969717488</v>
          </cell>
          <cell r="Z25">
            <v>45.886100975906096</v>
          </cell>
          <cell r="AA25">
            <v>186.26462190149047</v>
          </cell>
        </row>
        <row r="26">
          <cell r="C26" t="str">
            <v>2013Q3</v>
          </cell>
          <cell r="F26">
            <v>789.20195662897402</v>
          </cell>
          <cell r="K26">
            <v>1572.6672504815917</v>
          </cell>
          <cell r="L26">
            <v>148.23561478249383</v>
          </cell>
          <cell r="M26">
            <v>283.87720125294481</v>
          </cell>
          <cell r="Q26">
            <v>544.30226016417657</v>
          </cell>
          <cell r="R26">
            <v>543.53323109951043</v>
          </cell>
          <cell r="S26">
            <v>454.51888085048665</v>
          </cell>
          <cell r="T26">
            <v>687.13454521509789</v>
          </cell>
          <cell r="V26">
            <v>312.10442207967304</v>
          </cell>
          <cell r="W26">
            <v>410.45505433108286</v>
          </cell>
          <cell r="X26">
            <v>942.11227589483951</v>
          </cell>
          <cell r="Y26">
            <v>517.98970863017735</v>
          </cell>
          <cell r="Z26">
            <v>53.267323690708089</v>
          </cell>
          <cell r="AA26">
            <v>189.58902372832165</v>
          </cell>
        </row>
        <row r="27">
          <cell r="C27" t="str">
            <v>2013Q4</v>
          </cell>
          <cell r="F27">
            <v>731.55447001092875</v>
          </cell>
          <cell r="K27">
            <v>1615.2994151393477</v>
          </cell>
          <cell r="L27">
            <v>146.23710231297838</v>
          </cell>
          <cell r="M27">
            <v>287.38168561082432</v>
          </cell>
          <cell r="Q27">
            <v>490.77048070759366</v>
          </cell>
          <cell r="R27">
            <v>558.53527437814728</v>
          </cell>
          <cell r="S27">
            <v>456.00796884349131</v>
          </cell>
          <cell r="T27">
            <v>702.02950731217243</v>
          </cell>
          <cell r="V27">
            <v>177.33917443812012</v>
          </cell>
          <cell r="W27">
            <v>425.04674084905969</v>
          </cell>
          <cell r="X27">
            <v>969.42185566206706</v>
          </cell>
          <cell r="Y27">
            <v>531.84601198886116</v>
          </cell>
          <cell r="Z27">
            <v>51.235144819871309</v>
          </cell>
          <cell r="AA27">
            <v>194.97694168935612</v>
          </cell>
        </row>
        <row r="28">
          <cell r="C28" t="str">
            <v>2014Q1</v>
          </cell>
          <cell r="F28">
            <v>757.63812775532801</v>
          </cell>
          <cell r="K28">
            <v>1592.5084289926961</v>
          </cell>
          <cell r="L28">
            <v>147.55983099265248</v>
          </cell>
          <cell r="M28">
            <v>291.89134263884728</v>
          </cell>
          <cell r="Q28">
            <v>566.62019930865358</v>
          </cell>
          <cell r="R28">
            <v>554.90328115239379</v>
          </cell>
          <cell r="S28">
            <v>499.66811120540729</v>
          </cell>
          <cell r="T28">
            <v>735.49493070592337</v>
          </cell>
          <cell r="V28">
            <v>279.12422184566651</v>
          </cell>
          <cell r="W28">
            <v>450.71230258775734</v>
          </cell>
          <cell r="X28">
            <v>996.11861457470525</v>
          </cell>
          <cell r="Y28">
            <v>582.05293970276375</v>
          </cell>
          <cell r="Z28">
            <v>54.493066169534188</v>
          </cell>
          <cell r="AA28">
            <v>204.02754882184092</v>
          </cell>
        </row>
        <row r="29">
          <cell r="C29" t="str">
            <v>2014Q2</v>
          </cell>
          <cell r="F29">
            <v>746.57869712575018</v>
          </cell>
          <cell r="K29">
            <v>1574.7900623776877</v>
          </cell>
          <cell r="L29">
            <v>153.10989513092233</v>
          </cell>
          <cell r="M29">
            <v>296.10620972295408</v>
          </cell>
          <cell r="Q29">
            <v>537.89477860625198</v>
          </cell>
          <cell r="R29">
            <v>546.53220942638256</v>
          </cell>
          <cell r="S29">
            <v>531.47689851864766</v>
          </cell>
          <cell r="T29">
            <v>762.929393166605</v>
          </cell>
          <cell r="V29">
            <v>325.7004950706845</v>
          </cell>
          <cell r="W29">
            <v>428.86039320425607</v>
          </cell>
          <cell r="X29">
            <v>1026.5988905733041</v>
          </cell>
          <cell r="Y29">
            <v>618.81588973104033</v>
          </cell>
          <cell r="Z29">
            <v>48.934650425725479</v>
          </cell>
          <cell r="AA29">
            <v>206.45905564448074</v>
          </cell>
        </row>
        <row r="30">
          <cell r="C30" t="str">
            <v>2014Q3</v>
          </cell>
          <cell r="F30">
            <v>784.54845054431121</v>
          </cell>
          <cell r="K30">
            <v>1715.2825870853524</v>
          </cell>
          <cell r="L30">
            <v>156.87231779150659</v>
          </cell>
          <cell r="M30">
            <v>313.60964718144589</v>
          </cell>
          <cell r="Q30">
            <v>588.97565723719015</v>
          </cell>
          <cell r="R30">
            <v>573.57654015717901</v>
          </cell>
          <cell r="S30">
            <v>490.99839450568845</v>
          </cell>
          <cell r="T30">
            <v>777.66103835003514</v>
          </cell>
          <cell r="V30">
            <v>313.48834119115588</v>
          </cell>
          <cell r="W30">
            <v>496.12649778011951</v>
          </cell>
          <cell r="X30">
            <v>1075.5477886022322</v>
          </cell>
          <cell r="Y30">
            <v>638.40402762989925</v>
          </cell>
          <cell r="Z30">
            <v>55.589039140661846</v>
          </cell>
          <cell r="AA30">
            <v>207.7692674264494</v>
          </cell>
        </row>
        <row r="31">
          <cell r="C31" t="str">
            <v>2014Q4</v>
          </cell>
          <cell r="F31">
            <v>778.39829553067489</v>
          </cell>
          <cell r="K31">
            <v>1785.2611260830486</v>
          </cell>
          <cell r="L31">
            <v>153.04920119274951</v>
          </cell>
          <cell r="M31">
            <v>324.03343840381689</v>
          </cell>
          <cell r="Q31">
            <v>539.96418744854338</v>
          </cell>
          <cell r="R31">
            <v>653.85924096285055</v>
          </cell>
          <cell r="S31">
            <v>565.0865988940626</v>
          </cell>
          <cell r="T31">
            <v>796.19393168416275</v>
          </cell>
          <cell r="V31">
            <v>317.22559311690196</v>
          </cell>
          <cell r="W31">
            <v>516.40867293408667</v>
          </cell>
          <cell r="X31">
            <v>1090.6399616114179</v>
          </cell>
          <cell r="Y31">
            <v>649.86351297016824</v>
          </cell>
          <cell r="Z31">
            <v>50.012829568452801</v>
          </cell>
          <cell r="AA31">
            <v>212.9231930501717</v>
          </cell>
        </row>
        <row r="32">
          <cell r="C32" t="str">
            <v>2015Q1</v>
          </cell>
          <cell r="F32">
            <v>826.11597414313258</v>
          </cell>
          <cell r="K32">
            <v>1816.4761301824865</v>
          </cell>
          <cell r="L32">
            <v>160.26340235840777</v>
          </cell>
          <cell r="M32">
            <v>329.91760942131145</v>
          </cell>
          <cell r="Q32">
            <v>590.08856979702762</v>
          </cell>
          <cell r="R32">
            <v>700.69981117597183</v>
          </cell>
          <cell r="S32">
            <v>558.68969117681013</v>
          </cell>
          <cell r="T32">
            <v>825.54560474619427</v>
          </cell>
          <cell r="V32">
            <v>349.72341664536958</v>
          </cell>
          <cell r="W32">
            <v>497.71721679003434</v>
          </cell>
          <cell r="X32">
            <v>1139.6666035753087</v>
          </cell>
          <cell r="Y32">
            <v>665.28930221131623</v>
          </cell>
          <cell r="Z32">
            <v>56.31921034597967</v>
          </cell>
          <cell r="AA32">
            <v>223.88637426006844</v>
          </cell>
        </row>
        <row r="33">
          <cell r="C33" t="str">
            <v>2015Q2</v>
          </cell>
          <cell r="F33">
            <v>856.48274279721511</v>
          </cell>
          <cell r="K33">
            <v>1848.3704632267452</v>
          </cell>
          <cell r="L33">
            <v>163.75241033684449</v>
          </cell>
          <cell r="M33">
            <v>333.96734237661161</v>
          </cell>
          <cell r="Q33">
            <v>595.54043274661433</v>
          </cell>
          <cell r="R33">
            <v>735.57280347514131</v>
          </cell>
          <cell r="S33">
            <v>536.78397936642773</v>
          </cell>
          <cell r="T33">
            <v>852.50396737310507</v>
          </cell>
          <cell r="V33">
            <v>404.54337520761879</v>
          </cell>
          <cell r="W33">
            <v>490.77944110474948</v>
          </cell>
          <cell r="X33">
            <v>1198.6580250328211</v>
          </cell>
          <cell r="Y33">
            <v>671.5988743999344</v>
          </cell>
          <cell r="Z33">
            <v>58.018391517749478</v>
          </cell>
          <cell r="AA33">
            <v>229.41200310156015</v>
          </cell>
        </row>
        <row r="34">
          <cell r="C34" t="str">
            <v>2015Q3</v>
          </cell>
          <cell r="F34">
            <v>855.4392290968168</v>
          </cell>
          <cell r="K34">
            <v>2206.1878936638118</v>
          </cell>
          <cell r="L34">
            <v>173.04711027332596</v>
          </cell>
          <cell r="M34">
            <v>367.70885558204907</v>
          </cell>
          <cell r="Q34">
            <v>674.20778273626308</v>
          </cell>
          <cell r="R34">
            <v>770.40615673546745</v>
          </cell>
          <cell r="S34">
            <v>605.15063666746312</v>
          </cell>
          <cell r="T34">
            <v>873.48810990158336</v>
          </cell>
          <cell r="V34">
            <v>314.99316041796641</v>
          </cell>
          <cell r="W34">
            <v>527.60303661931619</v>
          </cell>
          <cell r="X34">
            <v>1214.9587490519389</v>
          </cell>
          <cell r="Y34">
            <v>688.82906603586298</v>
          </cell>
          <cell r="Z34">
            <v>57.409983719188133</v>
          </cell>
          <cell r="AA34">
            <v>234.92099096612688</v>
          </cell>
        </row>
        <row r="35">
          <cell r="C35" t="str">
            <v/>
          </cell>
          <cell r="F35"/>
          <cell r="K35"/>
          <cell r="L35"/>
          <cell r="M35"/>
          <cell r="Q35"/>
          <cell r="R35"/>
          <cell r="S35"/>
          <cell r="T35"/>
          <cell r="V35"/>
          <cell r="W35"/>
          <cell r="X35"/>
          <cell r="Y35"/>
          <cell r="Z35"/>
          <cell r="AA35"/>
        </row>
        <row r="36">
          <cell r="C36" t="str">
            <v/>
          </cell>
          <cell r="F36"/>
          <cell r="K36"/>
          <cell r="L36"/>
          <cell r="M36"/>
          <cell r="Q36"/>
          <cell r="R36"/>
          <cell r="S36"/>
          <cell r="T36"/>
          <cell r="V36"/>
          <cell r="W36"/>
          <cell r="X36"/>
          <cell r="Y36"/>
          <cell r="Z36"/>
          <cell r="AA36"/>
        </row>
        <row r="37">
          <cell r="C37" t="str">
            <v/>
          </cell>
          <cell r="F37"/>
          <cell r="K37"/>
          <cell r="L37"/>
          <cell r="M37"/>
          <cell r="Q37"/>
          <cell r="R37"/>
          <cell r="S37"/>
          <cell r="T37"/>
          <cell r="V37"/>
          <cell r="W37"/>
          <cell r="X37"/>
          <cell r="Y37"/>
          <cell r="Z37"/>
          <cell r="AA37"/>
        </row>
        <row r="38">
          <cell r="C38" t="str">
            <v/>
          </cell>
          <cell r="F38"/>
          <cell r="K38"/>
          <cell r="L38"/>
          <cell r="M38"/>
          <cell r="Q38"/>
          <cell r="R38"/>
          <cell r="S38"/>
          <cell r="T38"/>
          <cell r="V38"/>
          <cell r="W38"/>
          <cell r="X38"/>
          <cell r="Y38"/>
          <cell r="Z38"/>
          <cell r="AA38"/>
        </row>
        <row r="39">
          <cell r="C39" t="str">
            <v/>
          </cell>
          <cell r="F39"/>
          <cell r="K39"/>
          <cell r="L39"/>
          <cell r="M39"/>
          <cell r="Q39"/>
          <cell r="R39"/>
          <cell r="S39"/>
          <cell r="T39"/>
          <cell r="V39"/>
          <cell r="W39"/>
          <cell r="X39"/>
          <cell r="Y39"/>
          <cell r="Z39"/>
          <cell r="AA39"/>
        </row>
        <row r="40">
          <cell r="C40" t="str">
            <v/>
          </cell>
          <cell r="F40"/>
          <cell r="K40"/>
          <cell r="L40"/>
          <cell r="M40"/>
          <cell r="Q40"/>
          <cell r="R40"/>
          <cell r="S40"/>
          <cell r="T40"/>
          <cell r="V40"/>
          <cell r="W40"/>
          <cell r="X40"/>
          <cell r="Y40"/>
          <cell r="Z40"/>
          <cell r="AA40"/>
        </row>
        <row r="41">
          <cell r="C41" t="str">
            <v/>
          </cell>
          <cell r="F41"/>
          <cell r="K41"/>
          <cell r="L41"/>
          <cell r="M41"/>
          <cell r="Q41"/>
          <cell r="R41"/>
          <cell r="S41"/>
          <cell r="T41"/>
          <cell r="V41"/>
          <cell r="W41"/>
          <cell r="X41"/>
          <cell r="Y41"/>
          <cell r="Z41"/>
          <cell r="AA41"/>
        </row>
        <row r="42">
          <cell r="C42" t="str">
            <v/>
          </cell>
          <cell r="F42"/>
          <cell r="K42"/>
          <cell r="L42"/>
          <cell r="M42"/>
          <cell r="Q42"/>
          <cell r="R42"/>
          <cell r="S42"/>
          <cell r="T42"/>
          <cell r="V42"/>
          <cell r="W42"/>
          <cell r="X42"/>
          <cell r="Y42"/>
          <cell r="Z42"/>
          <cell r="AA42"/>
        </row>
        <row r="43">
          <cell r="C43" t="str">
            <v/>
          </cell>
          <cell r="F43"/>
          <cell r="K43"/>
          <cell r="L43"/>
          <cell r="M43"/>
          <cell r="Q43"/>
          <cell r="R43"/>
          <cell r="S43"/>
          <cell r="T43"/>
          <cell r="V43"/>
          <cell r="W43"/>
          <cell r="X43"/>
          <cell r="Y43"/>
          <cell r="Z43"/>
          <cell r="AA43"/>
        </row>
        <row r="44">
          <cell r="C44" t="str">
            <v/>
          </cell>
          <cell r="F44"/>
          <cell r="K44"/>
          <cell r="L44"/>
          <cell r="M44"/>
          <cell r="Q44"/>
          <cell r="R44"/>
          <cell r="S44"/>
          <cell r="T44"/>
          <cell r="V44"/>
          <cell r="W44"/>
          <cell r="X44"/>
          <cell r="Y44"/>
          <cell r="Z44"/>
          <cell r="AA44"/>
        </row>
        <row r="45">
          <cell r="C45" t="str">
            <v/>
          </cell>
          <cell r="F45"/>
          <cell r="K45"/>
          <cell r="L45"/>
          <cell r="M45"/>
          <cell r="Q45"/>
          <cell r="R45"/>
          <cell r="S45"/>
          <cell r="T45"/>
          <cell r="V45"/>
          <cell r="W45"/>
          <cell r="X45"/>
          <cell r="Y45"/>
          <cell r="Z45"/>
          <cell r="AA45"/>
        </row>
        <row r="46">
          <cell r="C46" t="str">
            <v/>
          </cell>
          <cell r="F46"/>
          <cell r="K46"/>
          <cell r="L46"/>
          <cell r="M46"/>
          <cell r="Q46"/>
          <cell r="R46"/>
          <cell r="S46"/>
          <cell r="T46"/>
          <cell r="V46"/>
          <cell r="W46"/>
          <cell r="X46"/>
          <cell r="Y46"/>
          <cell r="Z46"/>
          <cell r="AA46"/>
        </row>
        <row r="47">
          <cell r="C47" t="str">
            <v/>
          </cell>
          <cell r="F47"/>
          <cell r="K47"/>
          <cell r="L47"/>
          <cell r="M47"/>
          <cell r="Q47"/>
          <cell r="R47"/>
          <cell r="S47"/>
          <cell r="T47"/>
          <cell r="V47"/>
          <cell r="W47"/>
          <cell r="X47"/>
          <cell r="Y47"/>
          <cell r="Z47"/>
          <cell r="AA47"/>
        </row>
        <row r="48">
          <cell r="C48" t="str">
            <v/>
          </cell>
          <cell r="F48"/>
          <cell r="K48"/>
          <cell r="L48"/>
          <cell r="M48"/>
          <cell r="Q48"/>
          <cell r="R48"/>
          <cell r="S48"/>
          <cell r="T48"/>
          <cell r="V48"/>
          <cell r="W48"/>
          <cell r="X48"/>
          <cell r="Y48"/>
          <cell r="Z48"/>
          <cell r="AA48"/>
        </row>
        <row r="49">
          <cell r="C49" t="str">
            <v/>
          </cell>
          <cell r="F49"/>
          <cell r="K49"/>
          <cell r="L49"/>
          <cell r="M49"/>
          <cell r="Q49"/>
          <cell r="R49"/>
          <cell r="S49"/>
          <cell r="T49"/>
          <cell r="V49"/>
          <cell r="W49"/>
          <cell r="X49"/>
          <cell r="Y49"/>
          <cell r="Z49"/>
          <cell r="AA49"/>
        </row>
        <row r="50">
          <cell r="C50" t="str">
            <v/>
          </cell>
          <cell r="F50"/>
          <cell r="K50"/>
          <cell r="L50"/>
          <cell r="M50"/>
          <cell r="Q50"/>
          <cell r="R50"/>
          <cell r="S50"/>
          <cell r="T50"/>
          <cell r="V50"/>
          <cell r="W50"/>
          <cell r="X50"/>
          <cell r="Y50"/>
          <cell r="Z50"/>
          <cell r="AA50"/>
        </row>
        <row r="51">
          <cell r="C51" t="str">
            <v/>
          </cell>
          <cell r="F51"/>
          <cell r="K51"/>
          <cell r="L51"/>
          <cell r="M51"/>
          <cell r="Q51"/>
          <cell r="R51"/>
          <cell r="S51"/>
          <cell r="T51"/>
          <cell r="V51"/>
          <cell r="W51"/>
          <cell r="X51"/>
          <cell r="Y51"/>
          <cell r="Z51"/>
          <cell r="AA51"/>
        </row>
        <row r="52">
          <cell r="C52" t="str">
            <v/>
          </cell>
          <cell r="F52"/>
          <cell r="K52"/>
          <cell r="L52"/>
          <cell r="M52"/>
          <cell r="Q52"/>
          <cell r="R52"/>
          <cell r="S52"/>
          <cell r="T52"/>
          <cell r="V52"/>
          <cell r="W52"/>
          <cell r="X52"/>
          <cell r="Y52"/>
          <cell r="Z52"/>
          <cell r="AA52"/>
        </row>
        <row r="53">
          <cell r="C53" t="str">
            <v/>
          </cell>
          <cell r="F53"/>
          <cell r="K53"/>
          <cell r="L53"/>
          <cell r="M53"/>
          <cell r="Q53"/>
          <cell r="R53"/>
          <cell r="S53"/>
          <cell r="T53"/>
          <cell r="V53"/>
          <cell r="W53"/>
          <cell r="X53"/>
          <cell r="Y53"/>
          <cell r="Z53"/>
          <cell r="AA53"/>
        </row>
        <row r="54">
          <cell r="C54" t="str">
            <v/>
          </cell>
          <cell r="F54"/>
          <cell r="K54"/>
          <cell r="L54"/>
          <cell r="M54"/>
          <cell r="Q54"/>
          <cell r="R54"/>
          <cell r="S54"/>
          <cell r="T54"/>
          <cell r="V54"/>
          <cell r="W54"/>
          <cell r="X54"/>
          <cell r="Y54"/>
          <cell r="Z54"/>
          <cell r="AA54"/>
        </row>
        <row r="55">
          <cell r="C55" t="str">
            <v/>
          </cell>
          <cell r="F55"/>
          <cell r="K55"/>
          <cell r="L55"/>
          <cell r="M55"/>
          <cell r="Q55"/>
          <cell r="R55"/>
          <cell r="S55"/>
          <cell r="T55"/>
          <cell r="V55"/>
          <cell r="W55"/>
          <cell r="X55"/>
          <cell r="Y55"/>
          <cell r="Z55"/>
          <cell r="AA55"/>
        </row>
        <row r="56">
          <cell r="C56" t="str">
            <v/>
          </cell>
          <cell r="F56"/>
          <cell r="K56"/>
          <cell r="L56"/>
          <cell r="M56"/>
          <cell r="Q56"/>
          <cell r="R56"/>
          <cell r="S56"/>
          <cell r="T56"/>
          <cell r="V56"/>
          <cell r="W56"/>
          <cell r="X56"/>
          <cell r="Y56"/>
          <cell r="Z56"/>
          <cell r="AA56"/>
        </row>
        <row r="57">
          <cell r="C57" t="str">
            <v/>
          </cell>
          <cell r="F57"/>
          <cell r="K57"/>
          <cell r="L57"/>
          <cell r="M57"/>
          <cell r="Q57"/>
          <cell r="R57"/>
          <cell r="S57"/>
          <cell r="T57"/>
          <cell r="V57"/>
          <cell r="W57"/>
          <cell r="X57"/>
          <cell r="Y57"/>
          <cell r="Z57"/>
          <cell r="AA57"/>
        </row>
        <row r="58">
          <cell r="C58" t="str">
            <v/>
          </cell>
          <cell r="F58"/>
          <cell r="K58"/>
          <cell r="L58"/>
          <cell r="M58"/>
          <cell r="Q58"/>
          <cell r="R58"/>
          <cell r="S58"/>
          <cell r="T58"/>
          <cell r="V58"/>
          <cell r="W58"/>
          <cell r="X58"/>
          <cell r="Y58"/>
          <cell r="Z58"/>
          <cell r="AA58"/>
        </row>
        <row r="59">
          <cell r="C59" t="str">
            <v/>
          </cell>
          <cell r="F59"/>
          <cell r="K59"/>
          <cell r="L59"/>
          <cell r="M59"/>
          <cell r="Q59"/>
          <cell r="R59"/>
          <cell r="S59"/>
          <cell r="T59"/>
          <cell r="V59"/>
          <cell r="W59"/>
          <cell r="X59"/>
          <cell r="Y59"/>
          <cell r="Z59"/>
          <cell r="AA59"/>
        </row>
        <row r="60">
          <cell r="C60" t="str">
            <v/>
          </cell>
          <cell r="F60"/>
          <cell r="K60"/>
          <cell r="L60"/>
          <cell r="M60"/>
          <cell r="Q60"/>
          <cell r="R60"/>
          <cell r="S60"/>
          <cell r="T60"/>
          <cell r="V60"/>
          <cell r="W60"/>
          <cell r="X60"/>
          <cell r="Y60"/>
          <cell r="Z60"/>
          <cell r="AA60"/>
        </row>
        <row r="61">
          <cell r="C61" t="str">
            <v/>
          </cell>
          <cell r="F61"/>
          <cell r="K61"/>
          <cell r="L61"/>
          <cell r="M61"/>
          <cell r="Q61"/>
          <cell r="R61"/>
          <cell r="S61"/>
          <cell r="T61"/>
          <cell r="V61"/>
          <cell r="W61"/>
          <cell r="X61"/>
          <cell r="Y61"/>
          <cell r="Z61"/>
          <cell r="AA61"/>
        </row>
        <row r="62">
          <cell r="C62" t="str">
            <v/>
          </cell>
          <cell r="F62"/>
          <cell r="K62"/>
          <cell r="L62"/>
          <cell r="M62"/>
          <cell r="Q62"/>
          <cell r="R62"/>
          <cell r="S62"/>
          <cell r="T62"/>
          <cell r="V62"/>
          <cell r="W62"/>
          <cell r="X62"/>
          <cell r="Y62"/>
          <cell r="Z62"/>
          <cell r="AA62"/>
        </row>
        <row r="63">
          <cell r="C63" t="str">
            <v/>
          </cell>
          <cell r="F63"/>
          <cell r="K63"/>
          <cell r="L63"/>
          <cell r="M63"/>
          <cell r="Q63"/>
          <cell r="R63"/>
          <cell r="S63"/>
          <cell r="T63"/>
          <cell r="V63"/>
          <cell r="W63"/>
          <cell r="X63"/>
          <cell r="Y63"/>
          <cell r="Z63"/>
          <cell r="AA63"/>
        </row>
        <row r="64">
          <cell r="C64" t="str">
            <v/>
          </cell>
          <cell r="F64"/>
          <cell r="K64"/>
          <cell r="L64"/>
          <cell r="M64"/>
          <cell r="Q64"/>
          <cell r="R64"/>
          <cell r="S64"/>
          <cell r="T64"/>
          <cell r="V64"/>
          <cell r="W64"/>
          <cell r="X64"/>
          <cell r="Y64"/>
          <cell r="Z64"/>
          <cell r="AA64"/>
        </row>
        <row r="65">
          <cell r="C65" t="str">
            <v/>
          </cell>
          <cell r="F65"/>
          <cell r="K65"/>
          <cell r="L65"/>
          <cell r="M65"/>
          <cell r="Q65"/>
          <cell r="R65"/>
          <cell r="S65"/>
          <cell r="T65"/>
          <cell r="V65"/>
          <cell r="W65"/>
          <cell r="X65"/>
          <cell r="Y65"/>
          <cell r="Z65"/>
          <cell r="AA65"/>
        </row>
        <row r="66">
          <cell r="C66" t="str">
            <v/>
          </cell>
          <cell r="F66"/>
          <cell r="K66"/>
          <cell r="L66"/>
          <cell r="M66"/>
          <cell r="Q66"/>
          <cell r="R66"/>
          <cell r="S66"/>
          <cell r="T66"/>
          <cell r="V66"/>
          <cell r="W66"/>
          <cell r="X66"/>
          <cell r="Y66"/>
          <cell r="Z66"/>
          <cell r="AA66"/>
        </row>
        <row r="67">
          <cell r="C67" t="str">
            <v/>
          </cell>
          <cell r="F67"/>
          <cell r="K67"/>
          <cell r="L67"/>
          <cell r="M67"/>
          <cell r="Q67"/>
          <cell r="R67"/>
          <cell r="S67"/>
          <cell r="T67"/>
          <cell r="V67"/>
          <cell r="W67"/>
          <cell r="X67"/>
          <cell r="Y67"/>
          <cell r="Z67"/>
          <cell r="AA67"/>
        </row>
        <row r="68">
          <cell r="C68" t="str">
            <v/>
          </cell>
          <cell r="F68"/>
          <cell r="K68"/>
          <cell r="L68"/>
          <cell r="M68"/>
          <cell r="Q68"/>
          <cell r="R68"/>
          <cell r="S68"/>
          <cell r="T68"/>
          <cell r="V68"/>
          <cell r="W68"/>
          <cell r="X68"/>
          <cell r="Y68"/>
          <cell r="Z68"/>
          <cell r="AA68"/>
        </row>
        <row r="69">
          <cell r="C69" t="str">
            <v/>
          </cell>
          <cell r="F69"/>
          <cell r="K69"/>
          <cell r="L69"/>
          <cell r="M69"/>
          <cell r="Q69"/>
          <cell r="R69"/>
          <cell r="S69"/>
          <cell r="T69"/>
          <cell r="V69"/>
          <cell r="W69"/>
          <cell r="X69"/>
          <cell r="Y69"/>
          <cell r="Z69"/>
          <cell r="AA69"/>
        </row>
        <row r="70">
          <cell r="C70" t="str">
            <v/>
          </cell>
          <cell r="F70"/>
          <cell r="K70"/>
          <cell r="L70"/>
          <cell r="M70"/>
          <cell r="Q70"/>
          <cell r="R70"/>
          <cell r="S70"/>
          <cell r="T70"/>
          <cell r="V70"/>
          <cell r="W70"/>
          <cell r="X70"/>
          <cell r="Y70"/>
          <cell r="Z70"/>
          <cell r="AA70"/>
        </row>
        <row r="71">
          <cell r="C71" t="str">
            <v/>
          </cell>
          <cell r="F71"/>
          <cell r="K71"/>
          <cell r="L71"/>
          <cell r="M71"/>
          <cell r="Q71"/>
          <cell r="R71"/>
          <cell r="S71"/>
          <cell r="T71"/>
          <cell r="V71"/>
          <cell r="W71"/>
          <cell r="X71"/>
          <cell r="Y71"/>
          <cell r="Z71"/>
          <cell r="AA71"/>
        </row>
        <row r="72">
          <cell r="C72" t="str">
            <v/>
          </cell>
          <cell r="F72"/>
          <cell r="K72"/>
          <cell r="L72"/>
          <cell r="M72"/>
          <cell r="Q72"/>
          <cell r="R72"/>
          <cell r="S72"/>
          <cell r="T72"/>
          <cell r="V72"/>
          <cell r="W72"/>
          <cell r="X72"/>
          <cell r="Y72"/>
          <cell r="Z72"/>
          <cell r="AA72"/>
        </row>
        <row r="73">
          <cell r="C73" t="str">
            <v/>
          </cell>
          <cell r="F73"/>
          <cell r="K73"/>
          <cell r="L73"/>
          <cell r="M73"/>
          <cell r="Q73"/>
          <cell r="R73"/>
          <cell r="S73"/>
          <cell r="T73"/>
          <cell r="V73"/>
          <cell r="W73"/>
          <cell r="X73"/>
          <cell r="Y73"/>
          <cell r="Z73"/>
          <cell r="AA73"/>
        </row>
        <row r="74">
          <cell r="C74" t="str">
            <v/>
          </cell>
          <cell r="F74"/>
          <cell r="K74"/>
          <cell r="L74"/>
          <cell r="M74"/>
          <cell r="Q74"/>
          <cell r="R74"/>
          <cell r="S74"/>
          <cell r="T74"/>
          <cell r="V74"/>
          <cell r="W74"/>
          <cell r="X74"/>
          <cell r="Y74"/>
          <cell r="Z74"/>
          <cell r="AA74"/>
        </row>
        <row r="75">
          <cell r="C75" t="str">
            <v/>
          </cell>
          <cell r="F75"/>
          <cell r="K75"/>
          <cell r="L75"/>
          <cell r="M75"/>
          <cell r="Q75"/>
          <cell r="R75"/>
          <cell r="S75"/>
          <cell r="T75"/>
          <cell r="V75"/>
          <cell r="W75"/>
          <cell r="X75"/>
          <cell r="Y75"/>
          <cell r="Z75"/>
          <cell r="AA75"/>
        </row>
        <row r="76">
          <cell r="C76" t="str">
            <v/>
          </cell>
          <cell r="F76"/>
          <cell r="K76"/>
          <cell r="L76"/>
          <cell r="M76"/>
          <cell r="Q76"/>
          <cell r="R76"/>
          <cell r="S76"/>
          <cell r="T76"/>
          <cell r="V76"/>
          <cell r="W76"/>
          <cell r="X76"/>
          <cell r="Y76"/>
          <cell r="Z76"/>
          <cell r="AA76"/>
        </row>
        <row r="77">
          <cell r="C77" t="str">
            <v/>
          </cell>
          <cell r="F77"/>
          <cell r="K77"/>
          <cell r="L77"/>
          <cell r="M77"/>
          <cell r="Q77"/>
          <cell r="R77"/>
          <cell r="S77"/>
          <cell r="T77"/>
          <cell r="V77"/>
          <cell r="W77"/>
          <cell r="X77"/>
          <cell r="Y77"/>
          <cell r="Z77"/>
          <cell r="AA77"/>
        </row>
        <row r="78">
          <cell r="C78" t="str">
            <v/>
          </cell>
          <cell r="F78"/>
          <cell r="K78"/>
          <cell r="L78"/>
          <cell r="M78"/>
          <cell r="Q78"/>
          <cell r="R78"/>
          <cell r="S78"/>
          <cell r="T78"/>
          <cell r="V78"/>
          <cell r="W78"/>
          <cell r="X78"/>
          <cell r="Y78"/>
          <cell r="Z78"/>
          <cell r="AA78"/>
        </row>
        <row r="79">
          <cell r="C79" t="str">
            <v/>
          </cell>
          <cell r="F79"/>
          <cell r="K79"/>
          <cell r="L79"/>
          <cell r="M79"/>
          <cell r="Q79"/>
          <cell r="R79"/>
          <cell r="S79"/>
          <cell r="T79"/>
          <cell r="V79"/>
          <cell r="W79"/>
          <cell r="X79"/>
          <cell r="Y79"/>
          <cell r="Z79"/>
          <cell r="AA79"/>
        </row>
        <row r="80">
          <cell r="C80" t="str">
            <v/>
          </cell>
          <cell r="F80"/>
          <cell r="K80"/>
          <cell r="L80"/>
          <cell r="M80"/>
          <cell r="Q80"/>
          <cell r="R80"/>
          <cell r="S80"/>
          <cell r="T80"/>
          <cell r="V80"/>
          <cell r="W80"/>
          <cell r="X80"/>
          <cell r="Y80"/>
          <cell r="Z80"/>
          <cell r="AA80"/>
        </row>
        <row r="81">
          <cell r="C81" t="str">
            <v/>
          </cell>
          <cell r="F81"/>
          <cell r="K81"/>
          <cell r="L81"/>
          <cell r="M81"/>
          <cell r="Q81"/>
          <cell r="R81"/>
          <cell r="S81"/>
          <cell r="T81"/>
          <cell r="V81"/>
          <cell r="W81"/>
          <cell r="X81"/>
          <cell r="Y81"/>
          <cell r="Z81"/>
          <cell r="AA81"/>
        </row>
        <row r="82">
          <cell r="C82" t="str">
            <v/>
          </cell>
          <cell r="F82"/>
          <cell r="K82"/>
          <cell r="L82"/>
          <cell r="M82"/>
          <cell r="Q82"/>
          <cell r="R82"/>
          <cell r="S82"/>
          <cell r="T82"/>
          <cell r="V82"/>
          <cell r="W82"/>
          <cell r="X82"/>
          <cell r="Y82"/>
          <cell r="Z82"/>
          <cell r="AA82"/>
        </row>
        <row r="83">
          <cell r="C83" t="str">
            <v/>
          </cell>
          <cell r="F83"/>
          <cell r="K83"/>
          <cell r="L83"/>
          <cell r="M83"/>
          <cell r="Q83"/>
          <cell r="R83"/>
          <cell r="S83"/>
          <cell r="T83"/>
          <cell r="V83"/>
          <cell r="W83"/>
          <cell r="X83"/>
          <cell r="Y83"/>
          <cell r="Z83"/>
          <cell r="AA83"/>
        </row>
        <row r="84">
          <cell r="C84" t="str">
            <v/>
          </cell>
          <cell r="F84"/>
          <cell r="K84"/>
          <cell r="L84"/>
          <cell r="M84"/>
          <cell r="Q84"/>
          <cell r="R84"/>
          <cell r="S84"/>
          <cell r="T84"/>
          <cell r="V84"/>
          <cell r="W84"/>
          <cell r="X84"/>
          <cell r="Y84"/>
          <cell r="Z84"/>
          <cell r="AA84"/>
        </row>
        <row r="85">
          <cell r="C85" t="str">
            <v/>
          </cell>
          <cell r="F85"/>
          <cell r="K85"/>
          <cell r="L85"/>
          <cell r="M85"/>
          <cell r="Q85"/>
          <cell r="R85"/>
          <cell r="S85"/>
          <cell r="T85"/>
          <cell r="V85"/>
          <cell r="W85"/>
          <cell r="X85"/>
          <cell r="Y85"/>
          <cell r="Z85"/>
          <cell r="AA85"/>
        </row>
        <row r="86">
          <cell r="C86" t="str">
            <v/>
          </cell>
          <cell r="F86"/>
          <cell r="K86"/>
          <cell r="L86"/>
          <cell r="M86"/>
          <cell r="Q86"/>
          <cell r="R86"/>
          <cell r="S86"/>
          <cell r="T86"/>
          <cell r="V86"/>
          <cell r="W86"/>
          <cell r="X86"/>
          <cell r="Y86"/>
          <cell r="Z86"/>
          <cell r="AA86"/>
        </row>
        <row r="87">
          <cell r="C87" t="str">
            <v/>
          </cell>
          <cell r="F87"/>
          <cell r="K87"/>
          <cell r="L87"/>
          <cell r="M87"/>
          <cell r="Q87"/>
          <cell r="R87"/>
          <cell r="S87"/>
          <cell r="T87"/>
          <cell r="V87"/>
          <cell r="W87"/>
          <cell r="X87"/>
          <cell r="Y87"/>
          <cell r="Z87"/>
          <cell r="AA87"/>
        </row>
        <row r="88">
          <cell r="C88" t="str">
            <v/>
          </cell>
          <cell r="F88"/>
          <cell r="K88"/>
          <cell r="L88"/>
          <cell r="M88"/>
          <cell r="Q88"/>
          <cell r="R88"/>
          <cell r="S88"/>
          <cell r="T88"/>
          <cell r="V88"/>
          <cell r="W88"/>
          <cell r="X88"/>
          <cell r="Y88"/>
          <cell r="Z88"/>
          <cell r="AA88"/>
        </row>
        <row r="89">
          <cell r="C89" t="str">
            <v/>
          </cell>
          <cell r="F89"/>
          <cell r="K89"/>
          <cell r="L89"/>
          <cell r="M89"/>
          <cell r="Q89"/>
          <cell r="R89"/>
          <cell r="S89"/>
          <cell r="T89"/>
          <cell r="V89"/>
          <cell r="W89"/>
          <cell r="X89"/>
          <cell r="Y89"/>
          <cell r="Z89"/>
          <cell r="AA89"/>
        </row>
        <row r="90">
          <cell r="C90" t="str">
            <v/>
          </cell>
          <cell r="F90"/>
          <cell r="K90"/>
          <cell r="L90"/>
          <cell r="M90"/>
          <cell r="Q90"/>
          <cell r="R90"/>
          <cell r="S90"/>
          <cell r="T90"/>
          <cell r="V90"/>
          <cell r="W90"/>
          <cell r="X90"/>
          <cell r="Y90"/>
          <cell r="Z90"/>
          <cell r="AA90"/>
        </row>
        <row r="91">
          <cell r="C91" t="str">
            <v/>
          </cell>
          <cell r="F91"/>
          <cell r="K91"/>
          <cell r="L91"/>
          <cell r="M91"/>
          <cell r="Q91"/>
          <cell r="R91"/>
          <cell r="S91"/>
          <cell r="T91"/>
          <cell r="V91"/>
          <cell r="W91"/>
          <cell r="X91"/>
          <cell r="Y91"/>
          <cell r="Z91"/>
          <cell r="AA91"/>
        </row>
        <row r="92">
          <cell r="C92" t="str">
            <v/>
          </cell>
          <cell r="F92"/>
          <cell r="K92"/>
          <cell r="L92"/>
          <cell r="M92"/>
          <cell r="Q92"/>
          <cell r="R92"/>
          <cell r="S92"/>
          <cell r="T92"/>
          <cell r="V92"/>
          <cell r="W92"/>
          <cell r="X92"/>
          <cell r="Y92"/>
          <cell r="Z92"/>
          <cell r="AA92"/>
        </row>
        <row r="93">
          <cell r="C93" t="str">
            <v/>
          </cell>
          <cell r="F93"/>
          <cell r="K93"/>
          <cell r="L93"/>
          <cell r="M93"/>
          <cell r="Q93"/>
          <cell r="R93"/>
          <cell r="S93"/>
          <cell r="T93"/>
          <cell r="V93"/>
          <cell r="W93"/>
          <cell r="X93"/>
          <cell r="Y93"/>
          <cell r="Z93"/>
          <cell r="AA93"/>
        </row>
        <row r="94">
          <cell r="C94" t="str">
            <v/>
          </cell>
          <cell r="F94"/>
          <cell r="K94"/>
          <cell r="L94"/>
          <cell r="M94"/>
          <cell r="Q94"/>
          <cell r="R94"/>
          <cell r="S94"/>
          <cell r="T94"/>
          <cell r="V94"/>
          <cell r="W94"/>
          <cell r="X94"/>
          <cell r="Y94"/>
          <cell r="Z94"/>
          <cell r="AA94"/>
        </row>
        <row r="95">
          <cell r="C95" t="str">
            <v/>
          </cell>
          <cell r="F95"/>
          <cell r="K95"/>
          <cell r="L95"/>
          <cell r="M95"/>
          <cell r="Q95"/>
          <cell r="R95"/>
          <cell r="S95"/>
          <cell r="T95"/>
          <cell r="V95"/>
          <cell r="W95"/>
          <cell r="X95"/>
          <cell r="Y95"/>
          <cell r="Z95"/>
          <cell r="AA95"/>
        </row>
        <row r="96">
          <cell r="C96" t="str">
            <v/>
          </cell>
          <cell r="F96"/>
          <cell r="K96"/>
          <cell r="L96"/>
          <cell r="M96"/>
          <cell r="Q96"/>
          <cell r="R96"/>
          <cell r="S96"/>
          <cell r="T96"/>
          <cell r="V96"/>
          <cell r="W96"/>
          <cell r="X96"/>
          <cell r="Y96"/>
          <cell r="Z96"/>
          <cell r="AA96"/>
        </row>
        <row r="97">
          <cell r="C97" t="str">
            <v/>
          </cell>
          <cell r="F97"/>
          <cell r="K97"/>
          <cell r="L97"/>
          <cell r="M97"/>
          <cell r="Q97"/>
          <cell r="R97"/>
          <cell r="S97"/>
          <cell r="T97"/>
          <cell r="V97"/>
          <cell r="W97"/>
          <cell r="X97"/>
          <cell r="Y97"/>
          <cell r="Z97"/>
          <cell r="AA97"/>
        </row>
        <row r="98">
          <cell r="C98" t="str">
            <v/>
          </cell>
          <cell r="F98"/>
          <cell r="K98"/>
          <cell r="L98"/>
          <cell r="M98"/>
          <cell r="Q98"/>
          <cell r="R98"/>
          <cell r="S98"/>
          <cell r="T98"/>
          <cell r="V98"/>
          <cell r="W98"/>
          <cell r="X98"/>
          <cell r="Y98"/>
          <cell r="Z98"/>
          <cell r="AA98"/>
        </row>
        <row r="99">
          <cell r="C99" t="str">
            <v/>
          </cell>
          <cell r="F99"/>
          <cell r="K99"/>
          <cell r="L99"/>
          <cell r="M99"/>
          <cell r="Q99"/>
          <cell r="R99"/>
          <cell r="S99"/>
          <cell r="T99"/>
          <cell r="V99"/>
          <cell r="W99"/>
          <cell r="X99"/>
          <cell r="Y99"/>
          <cell r="Z99"/>
          <cell r="AA99"/>
        </row>
        <row r="100">
          <cell r="C100" t="str">
            <v/>
          </cell>
          <cell r="F100"/>
          <cell r="K100"/>
          <cell r="L100"/>
          <cell r="M100"/>
          <cell r="Q100"/>
          <cell r="R100"/>
          <cell r="S100"/>
          <cell r="T100"/>
          <cell r="V100"/>
          <cell r="W100"/>
          <cell r="X100"/>
          <cell r="Y100"/>
          <cell r="Z100"/>
          <cell r="AA100"/>
        </row>
        <row r="101">
          <cell r="C101" t="str">
            <v/>
          </cell>
          <cell r="F101"/>
          <cell r="K101"/>
          <cell r="L101"/>
          <cell r="M101"/>
          <cell r="Q101"/>
          <cell r="R101"/>
          <cell r="S101"/>
          <cell r="T101"/>
          <cell r="V101"/>
          <cell r="W101"/>
          <cell r="X101"/>
          <cell r="Y101"/>
          <cell r="Z101"/>
          <cell r="AA101"/>
        </row>
        <row r="102">
          <cell r="C102" t="str">
            <v/>
          </cell>
          <cell r="F102"/>
          <cell r="K102"/>
          <cell r="L102"/>
          <cell r="M102"/>
          <cell r="Q102"/>
          <cell r="R102"/>
          <cell r="S102"/>
          <cell r="T102"/>
          <cell r="V102"/>
          <cell r="W102"/>
          <cell r="X102"/>
          <cell r="Y102"/>
          <cell r="Z102"/>
          <cell r="AA102"/>
        </row>
        <row r="103">
          <cell r="C103" t="str">
            <v/>
          </cell>
          <cell r="F103"/>
          <cell r="K103"/>
          <cell r="L103"/>
          <cell r="M103"/>
          <cell r="Q103"/>
          <cell r="R103"/>
          <cell r="S103"/>
          <cell r="T103"/>
          <cell r="V103"/>
          <cell r="W103"/>
          <cell r="X103"/>
          <cell r="Y103"/>
          <cell r="Z103"/>
          <cell r="AA103"/>
        </row>
        <row r="104">
          <cell r="C104" t="str">
            <v/>
          </cell>
          <cell r="F104"/>
          <cell r="K104"/>
          <cell r="L104"/>
          <cell r="M104"/>
          <cell r="Q104"/>
          <cell r="R104"/>
          <cell r="S104"/>
          <cell r="T104"/>
          <cell r="V104"/>
          <cell r="W104"/>
          <cell r="X104"/>
          <cell r="Y104"/>
          <cell r="Z104"/>
          <cell r="AA104"/>
        </row>
        <row r="105">
          <cell r="C105" t="str">
            <v/>
          </cell>
          <cell r="F105"/>
          <cell r="K105"/>
          <cell r="L105"/>
          <cell r="M105"/>
          <cell r="Q105"/>
          <cell r="R105"/>
          <cell r="S105"/>
          <cell r="T105"/>
          <cell r="V105"/>
          <cell r="W105"/>
          <cell r="X105"/>
          <cell r="Y105"/>
          <cell r="Z105"/>
          <cell r="AA105"/>
        </row>
        <row r="106">
          <cell r="C106" t="str">
            <v/>
          </cell>
          <cell r="F106"/>
          <cell r="K106"/>
          <cell r="L106"/>
          <cell r="M106"/>
          <cell r="Q106"/>
          <cell r="R106"/>
          <cell r="S106"/>
          <cell r="T106"/>
          <cell r="V106"/>
          <cell r="W106"/>
          <cell r="X106"/>
          <cell r="Y106"/>
          <cell r="Z106"/>
          <cell r="AA106"/>
        </row>
        <row r="107">
          <cell r="C107" t="str">
            <v/>
          </cell>
          <cell r="F107"/>
          <cell r="K107"/>
          <cell r="L107"/>
          <cell r="M107"/>
          <cell r="Q107"/>
          <cell r="R107"/>
          <cell r="S107"/>
          <cell r="T107"/>
          <cell r="V107"/>
          <cell r="W107"/>
          <cell r="X107"/>
          <cell r="Y107"/>
          <cell r="Z107"/>
          <cell r="AA107"/>
        </row>
        <row r="108">
          <cell r="C108" t="str">
            <v/>
          </cell>
          <cell r="F108"/>
          <cell r="K108"/>
          <cell r="L108"/>
          <cell r="M108"/>
          <cell r="Q108"/>
          <cell r="R108"/>
          <cell r="S108"/>
          <cell r="T108"/>
          <cell r="V108"/>
          <cell r="W108"/>
          <cell r="X108"/>
          <cell r="Y108"/>
          <cell r="Z108"/>
          <cell r="AA108"/>
        </row>
        <row r="109">
          <cell r="C109" t="str">
            <v/>
          </cell>
          <cell r="F109"/>
          <cell r="K109"/>
          <cell r="L109"/>
          <cell r="M109"/>
          <cell r="Q109"/>
          <cell r="R109"/>
          <cell r="S109"/>
          <cell r="T109"/>
          <cell r="V109"/>
          <cell r="W109"/>
          <cell r="X109"/>
          <cell r="Y109"/>
          <cell r="Z109"/>
          <cell r="AA109"/>
        </row>
        <row r="110">
          <cell r="C110" t="str">
            <v/>
          </cell>
          <cell r="F110"/>
          <cell r="K110"/>
          <cell r="L110"/>
          <cell r="M110"/>
          <cell r="Q110"/>
          <cell r="R110"/>
          <cell r="S110"/>
          <cell r="T110"/>
          <cell r="V110"/>
          <cell r="W110"/>
          <cell r="X110"/>
          <cell r="Y110"/>
          <cell r="Z110"/>
          <cell r="AA110"/>
        </row>
        <row r="111">
          <cell r="C111" t="str">
            <v/>
          </cell>
          <cell r="F111"/>
          <cell r="K111"/>
          <cell r="L111"/>
          <cell r="M111"/>
          <cell r="Q111"/>
          <cell r="R111"/>
          <cell r="S111"/>
          <cell r="T111"/>
          <cell r="V111"/>
          <cell r="W111"/>
          <cell r="X111"/>
          <cell r="Y111"/>
          <cell r="Z111"/>
          <cell r="AA111"/>
        </row>
        <row r="112">
          <cell r="C112" t="str">
            <v/>
          </cell>
          <cell r="F112"/>
          <cell r="K112"/>
          <cell r="L112"/>
          <cell r="M112"/>
          <cell r="Q112"/>
          <cell r="R112"/>
          <cell r="S112"/>
          <cell r="T112"/>
          <cell r="V112"/>
          <cell r="W112"/>
          <cell r="X112"/>
          <cell r="Y112"/>
          <cell r="Z112"/>
          <cell r="AA112"/>
        </row>
        <row r="113">
          <cell r="C113" t="str">
            <v/>
          </cell>
          <cell r="F113"/>
          <cell r="K113"/>
          <cell r="L113"/>
          <cell r="M113"/>
          <cell r="Q113"/>
          <cell r="R113"/>
          <cell r="S113"/>
          <cell r="T113"/>
          <cell r="V113"/>
          <cell r="W113"/>
          <cell r="X113"/>
          <cell r="Y113"/>
          <cell r="Z113"/>
          <cell r="AA113"/>
        </row>
        <row r="114">
          <cell r="C114" t="str">
            <v/>
          </cell>
          <cell r="F114"/>
          <cell r="K114"/>
          <cell r="L114"/>
          <cell r="M114"/>
          <cell r="Q114"/>
          <cell r="R114"/>
          <cell r="S114"/>
          <cell r="T114"/>
          <cell r="V114"/>
          <cell r="W114"/>
          <cell r="X114"/>
          <cell r="Y114"/>
          <cell r="Z114"/>
          <cell r="AA114"/>
        </row>
        <row r="115">
          <cell r="C115" t="str">
            <v/>
          </cell>
          <cell r="F115"/>
          <cell r="K115"/>
          <cell r="L115"/>
          <cell r="M115"/>
          <cell r="Q115"/>
          <cell r="R115"/>
          <cell r="S115"/>
          <cell r="T115"/>
          <cell r="V115"/>
          <cell r="W115"/>
          <cell r="X115"/>
          <cell r="Y115"/>
          <cell r="Z115"/>
          <cell r="AA115"/>
        </row>
        <row r="116">
          <cell r="C116" t="str">
            <v/>
          </cell>
          <cell r="F116"/>
          <cell r="K116"/>
          <cell r="L116"/>
          <cell r="M116"/>
          <cell r="Q116"/>
          <cell r="R116"/>
          <cell r="S116"/>
          <cell r="T116"/>
          <cell r="V116"/>
          <cell r="W116"/>
          <cell r="X116"/>
          <cell r="Y116"/>
          <cell r="Z116"/>
          <cell r="AA116"/>
        </row>
        <row r="117">
          <cell r="C117" t="str">
            <v/>
          </cell>
          <cell r="F117"/>
          <cell r="K117"/>
          <cell r="L117"/>
          <cell r="M117"/>
          <cell r="Q117"/>
          <cell r="R117"/>
          <cell r="S117"/>
          <cell r="T117"/>
          <cell r="V117"/>
          <cell r="W117"/>
          <cell r="X117"/>
          <cell r="Y117"/>
          <cell r="Z117"/>
          <cell r="AA117"/>
        </row>
        <row r="118">
          <cell r="C118" t="str">
            <v/>
          </cell>
          <cell r="F118"/>
          <cell r="K118"/>
          <cell r="L118"/>
          <cell r="M118"/>
          <cell r="Q118"/>
          <cell r="R118"/>
          <cell r="S118"/>
          <cell r="T118"/>
          <cell r="V118"/>
          <cell r="W118"/>
          <cell r="X118"/>
          <cell r="Y118"/>
          <cell r="Z118"/>
          <cell r="AA118"/>
        </row>
        <row r="119">
          <cell r="C119" t="str">
            <v/>
          </cell>
          <cell r="F119"/>
          <cell r="K119"/>
          <cell r="L119"/>
          <cell r="M119"/>
          <cell r="Q119"/>
          <cell r="R119"/>
          <cell r="S119"/>
          <cell r="T119"/>
          <cell r="V119"/>
          <cell r="W119"/>
          <cell r="X119"/>
          <cell r="Y119"/>
          <cell r="Z119"/>
          <cell r="AA119"/>
        </row>
        <row r="120">
          <cell r="C120" t="str">
            <v/>
          </cell>
          <cell r="F120"/>
          <cell r="K120"/>
          <cell r="L120"/>
          <cell r="M120"/>
          <cell r="Q120"/>
          <cell r="R120"/>
          <cell r="S120"/>
          <cell r="T120"/>
          <cell r="V120"/>
          <cell r="W120"/>
          <cell r="X120"/>
          <cell r="Y120"/>
          <cell r="Z120"/>
          <cell r="AA120"/>
        </row>
        <row r="121">
          <cell r="C121" t="str">
            <v/>
          </cell>
          <cell r="F121"/>
          <cell r="K121"/>
          <cell r="L121"/>
          <cell r="M121"/>
          <cell r="Q121"/>
          <cell r="R121"/>
          <cell r="S121"/>
          <cell r="T121"/>
          <cell r="V121"/>
          <cell r="W121"/>
          <cell r="X121"/>
          <cell r="Y121"/>
          <cell r="Z121"/>
          <cell r="AA121"/>
        </row>
        <row r="122">
          <cell r="C122" t="str">
            <v/>
          </cell>
          <cell r="F122"/>
          <cell r="K122"/>
          <cell r="L122"/>
          <cell r="M122"/>
          <cell r="Q122"/>
          <cell r="R122"/>
          <cell r="S122"/>
          <cell r="T122"/>
          <cell r="V122"/>
          <cell r="W122"/>
          <cell r="X122"/>
          <cell r="Y122"/>
          <cell r="Z122"/>
          <cell r="AA122"/>
        </row>
        <row r="123">
          <cell r="C123" t="str">
            <v/>
          </cell>
          <cell r="F123"/>
          <cell r="K123"/>
          <cell r="L123"/>
          <cell r="M123"/>
          <cell r="Q123"/>
          <cell r="R123"/>
          <cell r="S123"/>
          <cell r="T123"/>
          <cell r="V123"/>
          <cell r="W123"/>
          <cell r="X123"/>
          <cell r="Y123"/>
          <cell r="Z123"/>
          <cell r="AA123"/>
        </row>
        <row r="124">
          <cell r="C124" t="str">
            <v/>
          </cell>
          <cell r="F124"/>
          <cell r="K124"/>
          <cell r="L124"/>
          <cell r="M124"/>
          <cell r="Q124"/>
          <cell r="R124"/>
          <cell r="S124"/>
          <cell r="T124"/>
          <cell r="V124"/>
          <cell r="W124"/>
          <cell r="X124"/>
          <cell r="Y124"/>
          <cell r="Z124"/>
          <cell r="AA124"/>
        </row>
        <row r="125">
          <cell r="C125" t="str">
            <v/>
          </cell>
          <cell r="F125"/>
          <cell r="K125"/>
          <cell r="L125"/>
          <cell r="M125"/>
          <cell r="Q125"/>
          <cell r="R125"/>
          <cell r="S125"/>
          <cell r="T125"/>
          <cell r="V125"/>
          <cell r="W125"/>
          <cell r="X125"/>
          <cell r="Y125"/>
          <cell r="Z125"/>
          <cell r="AA125"/>
        </row>
        <row r="126">
          <cell r="C126" t="str">
            <v/>
          </cell>
          <cell r="F126"/>
          <cell r="K126"/>
          <cell r="L126"/>
          <cell r="M126"/>
          <cell r="Q126"/>
          <cell r="R126"/>
          <cell r="S126"/>
          <cell r="T126"/>
          <cell r="V126"/>
          <cell r="W126"/>
          <cell r="X126"/>
          <cell r="Y126"/>
          <cell r="Z126"/>
          <cell r="AA126"/>
        </row>
        <row r="127">
          <cell r="C127" t="str">
            <v/>
          </cell>
          <cell r="F127"/>
          <cell r="K127"/>
          <cell r="L127"/>
          <cell r="M127"/>
          <cell r="Q127"/>
          <cell r="R127"/>
          <cell r="S127"/>
          <cell r="T127"/>
          <cell r="V127"/>
          <cell r="W127"/>
          <cell r="X127"/>
          <cell r="Y127"/>
          <cell r="Z127"/>
          <cell r="AA127"/>
        </row>
        <row r="128">
          <cell r="C128" t="str">
            <v/>
          </cell>
          <cell r="F128"/>
          <cell r="K128"/>
          <cell r="L128"/>
          <cell r="M128"/>
          <cell r="Q128"/>
          <cell r="R128"/>
          <cell r="S128"/>
          <cell r="T128"/>
          <cell r="V128"/>
          <cell r="W128"/>
          <cell r="X128"/>
          <cell r="Y128"/>
          <cell r="Z128"/>
          <cell r="AA128"/>
        </row>
        <row r="129">
          <cell r="C129" t="str">
            <v/>
          </cell>
          <cell r="F129"/>
          <cell r="K129"/>
          <cell r="L129"/>
          <cell r="M129"/>
          <cell r="Q129"/>
          <cell r="R129"/>
          <cell r="S129"/>
          <cell r="T129"/>
          <cell r="V129"/>
          <cell r="W129"/>
          <cell r="X129"/>
          <cell r="Y129"/>
          <cell r="Z129"/>
          <cell r="AA129"/>
        </row>
        <row r="130">
          <cell r="C130" t="str">
            <v/>
          </cell>
          <cell r="F130"/>
          <cell r="K130"/>
          <cell r="L130"/>
          <cell r="M130"/>
          <cell r="Q130"/>
          <cell r="R130"/>
          <cell r="S130"/>
          <cell r="T130"/>
          <cell r="V130"/>
          <cell r="W130"/>
          <cell r="X130"/>
          <cell r="Y130"/>
          <cell r="Z130"/>
          <cell r="AA130"/>
        </row>
        <row r="131">
          <cell r="C131" t="str">
            <v/>
          </cell>
          <cell r="F131"/>
          <cell r="K131"/>
          <cell r="L131"/>
          <cell r="M131"/>
          <cell r="Q131"/>
          <cell r="R131"/>
          <cell r="S131"/>
          <cell r="T131"/>
          <cell r="V131"/>
          <cell r="W131"/>
          <cell r="X131"/>
          <cell r="Y131"/>
          <cell r="Z131"/>
          <cell r="AA131"/>
        </row>
        <row r="132">
          <cell r="C132" t="str">
            <v/>
          </cell>
          <cell r="F132"/>
          <cell r="K132"/>
          <cell r="L132"/>
          <cell r="M132"/>
          <cell r="Q132"/>
          <cell r="R132"/>
          <cell r="S132"/>
          <cell r="T132"/>
          <cell r="V132"/>
          <cell r="W132"/>
          <cell r="X132"/>
          <cell r="Y132"/>
          <cell r="Z132"/>
          <cell r="AA132"/>
        </row>
        <row r="133">
          <cell r="C133" t="str">
            <v/>
          </cell>
          <cell r="F133"/>
          <cell r="K133"/>
          <cell r="L133"/>
          <cell r="M133"/>
          <cell r="Q133"/>
          <cell r="R133"/>
          <cell r="S133"/>
          <cell r="T133"/>
          <cell r="V133"/>
          <cell r="W133"/>
          <cell r="X133"/>
          <cell r="Y133"/>
          <cell r="Z133"/>
          <cell r="AA133"/>
        </row>
        <row r="134">
          <cell r="C134" t="str">
            <v/>
          </cell>
          <cell r="F134"/>
          <cell r="K134"/>
          <cell r="L134"/>
          <cell r="M134"/>
          <cell r="Q134"/>
          <cell r="R134"/>
          <cell r="S134"/>
          <cell r="T134"/>
          <cell r="V134"/>
          <cell r="W134"/>
          <cell r="X134"/>
          <cell r="Y134"/>
          <cell r="Z134"/>
          <cell r="AA134"/>
        </row>
        <row r="135">
          <cell r="C135" t="str">
            <v/>
          </cell>
          <cell r="F135"/>
          <cell r="K135"/>
          <cell r="L135"/>
          <cell r="M135"/>
          <cell r="Q135"/>
          <cell r="R135"/>
          <cell r="S135"/>
          <cell r="T135"/>
          <cell r="V135"/>
          <cell r="W135"/>
          <cell r="X135"/>
          <cell r="Y135"/>
          <cell r="Z135"/>
          <cell r="AA135"/>
        </row>
        <row r="136">
          <cell r="C136" t="str">
            <v/>
          </cell>
          <cell r="F136"/>
          <cell r="K136"/>
          <cell r="L136"/>
          <cell r="M136"/>
          <cell r="Q136"/>
          <cell r="R136"/>
          <cell r="S136"/>
          <cell r="T136"/>
          <cell r="V136"/>
          <cell r="W136"/>
          <cell r="X136"/>
          <cell r="Y136"/>
          <cell r="Z136"/>
          <cell r="AA136"/>
        </row>
        <row r="137">
          <cell r="C137" t="str">
            <v/>
          </cell>
          <cell r="F137"/>
          <cell r="K137"/>
          <cell r="L137"/>
          <cell r="M137"/>
          <cell r="Q137"/>
          <cell r="R137"/>
          <cell r="S137"/>
          <cell r="T137"/>
          <cell r="V137"/>
          <cell r="W137"/>
          <cell r="X137"/>
          <cell r="Y137"/>
          <cell r="Z137"/>
          <cell r="AA137"/>
        </row>
        <row r="138">
          <cell r="C138" t="str">
            <v/>
          </cell>
          <cell r="F138"/>
          <cell r="K138"/>
          <cell r="L138"/>
          <cell r="M138"/>
          <cell r="Q138"/>
          <cell r="R138"/>
          <cell r="S138"/>
          <cell r="T138"/>
          <cell r="V138"/>
          <cell r="W138"/>
          <cell r="X138"/>
          <cell r="Y138"/>
          <cell r="Z138"/>
          <cell r="AA138"/>
        </row>
        <row r="139">
          <cell r="C139" t="str">
            <v/>
          </cell>
          <cell r="F139"/>
          <cell r="K139"/>
          <cell r="L139"/>
          <cell r="M139"/>
          <cell r="Q139"/>
          <cell r="R139"/>
          <cell r="S139"/>
          <cell r="T139"/>
          <cell r="V139"/>
          <cell r="W139"/>
          <cell r="X139"/>
          <cell r="Y139"/>
          <cell r="Z139"/>
          <cell r="AA139"/>
        </row>
        <row r="140">
          <cell r="C140" t="str">
            <v/>
          </cell>
          <cell r="F140"/>
          <cell r="K140"/>
          <cell r="L140"/>
          <cell r="M140"/>
          <cell r="Q140"/>
          <cell r="R140"/>
          <cell r="S140"/>
          <cell r="T140"/>
          <cell r="V140"/>
          <cell r="W140"/>
          <cell r="X140"/>
          <cell r="Y140"/>
          <cell r="Z140"/>
          <cell r="AA140"/>
        </row>
        <row r="141">
          <cell r="C141" t="str">
            <v/>
          </cell>
          <cell r="F141"/>
          <cell r="K141"/>
          <cell r="L141"/>
          <cell r="M141"/>
          <cell r="Q141"/>
          <cell r="R141"/>
          <cell r="S141"/>
          <cell r="T141"/>
          <cell r="V141"/>
          <cell r="W141"/>
          <cell r="X141"/>
          <cell r="Y141"/>
          <cell r="Z141"/>
          <cell r="AA141"/>
        </row>
        <row r="142">
          <cell r="C142" t="str">
            <v/>
          </cell>
          <cell r="F142"/>
          <cell r="K142"/>
          <cell r="L142"/>
          <cell r="M142"/>
          <cell r="Q142"/>
          <cell r="R142"/>
          <cell r="S142"/>
          <cell r="T142"/>
          <cell r="V142"/>
          <cell r="W142"/>
          <cell r="X142"/>
          <cell r="Y142"/>
          <cell r="Z142"/>
          <cell r="AA142"/>
        </row>
        <row r="143">
          <cell r="C143" t="str">
            <v/>
          </cell>
          <cell r="F143"/>
          <cell r="K143"/>
          <cell r="L143"/>
          <cell r="M143"/>
          <cell r="Q143"/>
          <cell r="R143"/>
          <cell r="S143"/>
          <cell r="T143"/>
          <cell r="V143"/>
          <cell r="W143"/>
          <cell r="X143"/>
          <cell r="Y143"/>
          <cell r="Z143"/>
          <cell r="AA143"/>
        </row>
        <row r="144">
          <cell r="C144" t="str">
            <v/>
          </cell>
          <cell r="F144"/>
          <cell r="K144"/>
          <cell r="L144"/>
          <cell r="M144"/>
          <cell r="Q144"/>
          <cell r="R144"/>
          <cell r="S144"/>
          <cell r="T144"/>
          <cell r="V144"/>
          <cell r="W144"/>
          <cell r="X144"/>
          <cell r="Y144"/>
          <cell r="Z144"/>
          <cell r="AA144"/>
        </row>
        <row r="145">
          <cell r="C145" t="str">
            <v/>
          </cell>
          <cell r="F145"/>
          <cell r="K145"/>
          <cell r="L145"/>
          <cell r="M145"/>
          <cell r="Q145"/>
          <cell r="R145"/>
          <cell r="S145"/>
          <cell r="T145"/>
          <cell r="V145"/>
          <cell r="W145"/>
          <cell r="X145"/>
          <cell r="Y145"/>
          <cell r="Z145"/>
          <cell r="AA145"/>
        </row>
        <row r="146">
          <cell r="C146" t="str">
            <v/>
          </cell>
          <cell r="F146"/>
          <cell r="K146"/>
          <cell r="L146"/>
          <cell r="M146"/>
          <cell r="Q146"/>
          <cell r="R146"/>
          <cell r="S146"/>
          <cell r="T146"/>
          <cell r="V146"/>
          <cell r="W146"/>
          <cell r="X146"/>
          <cell r="Y146"/>
          <cell r="Z146"/>
          <cell r="AA146"/>
        </row>
        <row r="147">
          <cell r="C147" t="str">
            <v/>
          </cell>
          <cell r="F147"/>
          <cell r="K147"/>
          <cell r="L147"/>
          <cell r="M147"/>
          <cell r="Q147"/>
          <cell r="R147"/>
          <cell r="S147"/>
          <cell r="T147"/>
          <cell r="V147"/>
          <cell r="W147"/>
          <cell r="X147"/>
          <cell r="Y147"/>
          <cell r="Z147"/>
          <cell r="AA147"/>
        </row>
        <row r="148">
          <cell r="C148" t="str">
            <v/>
          </cell>
          <cell r="F148"/>
          <cell r="K148"/>
          <cell r="L148"/>
          <cell r="M148"/>
          <cell r="Q148"/>
          <cell r="R148"/>
          <cell r="S148"/>
          <cell r="T148"/>
          <cell r="V148"/>
          <cell r="W148"/>
          <cell r="X148"/>
          <cell r="Y148"/>
          <cell r="Z148"/>
          <cell r="AA148"/>
        </row>
        <row r="149">
          <cell r="C149" t="str">
            <v/>
          </cell>
          <cell r="F149"/>
          <cell r="K149"/>
          <cell r="L149"/>
          <cell r="M149"/>
          <cell r="Q149"/>
          <cell r="R149"/>
          <cell r="S149"/>
          <cell r="T149"/>
          <cell r="V149"/>
          <cell r="W149"/>
          <cell r="X149"/>
          <cell r="Y149"/>
          <cell r="Z149"/>
          <cell r="AA149"/>
        </row>
        <row r="150">
          <cell r="C150" t="str">
            <v/>
          </cell>
          <cell r="F150"/>
          <cell r="K150"/>
          <cell r="L150"/>
          <cell r="M150"/>
          <cell r="Q150"/>
          <cell r="R150"/>
          <cell r="S150"/>
          <cell r="T150"/>
          <cell r="V150"/>
          <cell r="W150"/>
          <cell r="X150"/>
          <cell r="Y150"/>
          <cell r="Z150"/>
          <cell r="AA150"/>
        </row>
        <row r="151">
          <cell r="C151" t="str">
            <v/>
          </cell>
          <cell r="F151"/>
          <cell r="K151"/>
          <cell r="L151"/>
          <cell r="M151"/>
          <cell r="Q151"/>
          <cell r="R151"/>
          <cell r="S151"/>
          <cell r="T151"/>
          <cell r="V151"/>
          <cell r="W151"/>
          <cell r="X151"/>
          <cell r="Y151"/>
          <cell r="Z151"/>
          <cell r="AA151"/>
        </row>
        <row r="152">
          <cell r="C152" t="str">
            <v/>
          </cell>
          <cell r="F152"/>
          <cell r="K152"/>
          <cell r="L152"/>
          <cell r="M152"/>
          <cell r="Q152"/>
          <cell r="R152"/>
          <cell r="S152"/>
          <cell r="T152"/>
          <cell r="V152"/>
          <cell r="W152"/>
          <cell r="X152"/>
          <cell r="Y152"/>
          <cell r="Z152"/>
          <cell r="AA152"/>
        </row>
        <row r="153">
          <cell r="C153" t="str">
            <v/>
          </cell>
          <cell r="F153"/>
          <cell r="K153"/>
          <cell r="L153"/>
          <cell r="M153"/>
          <cell r="Q153"/>
          <cell r="R153"/>
          <cell r="S153"/>
          <cell r="T153"/>
          <cell r="V153"/>
          <cell r="W153"/>
          <cell r="X153"/>
          <cell r="Y153"/>
          <cell r="Z153"/>
          <cell r="AA153"/>
        </row>
        <row r="154">
          <cell r="C154" t="str">
            <v/>
          </cell>
          <cell r="F154"/>
          <cell r="K154"/>
          <cell r="L154"/>
          <cell r="M154"/>
          <cell r="Q154"/>
          <cell r="R154"/>
          <cell r="S154"/>
          <cell r="T154"/>
          <cell r="V154"/>
          <cell r="W154"/>
          <cell r="X154"/>
          <cell r="Y154"/>
          <cell r="Z154"/>
          <cell r="AA154"/>
        </row>
        <row r="155">
          <cell r="C155" t="str">
            <v/>
          </cell>
          <cell r="F155"/>
          <cell r="K155"/>
          <cell r="L155"/>
          <cell r="M155"/>
          <cell r="Q155"/>
          <cell r="R155"/>
          <cell r="S155"/>
          <cell r="T155"/>
          <cell r="V155"/>
          <cell r="W155"/>
          <cell r="X155"/>
          <cell r="Y155"/>
          <cell r="Z155"/>
          <cell r="AA155"/>
        </row>
        <row r="156">
          <cell r="C156" t="str">
            <v/>
          </cell>
          <cell r="F156"/>
          <cell r="K156"/>
          <cell r="L156"/>
          <cell r="M156"/>
          <cell r="Q156"/>
          <cell r="R156"/>
          <cell r="S156"/>
          <cell r="T156"/>
          <cell r="V156"/>
          <cell r="W156"/>
          <cell r="X156"/>
          <cell r="Y156"/>
          <cell r="Z156"/>
          <cell r="AA156"/>
        </row>
        <row r="157">
          <cell r="C157" t="str">
            <v/>
          </cell>
          <cell r="F157"/>
          <cell r="K157"/>
          <cell r="L157"/>
          <cell r="M157"/>
          <cell r="Q157"/>
          <cell r="R157"/>
          <cell r="S157"/>
          <cell r="T157"/>
          <cell r="V157"/>
          <cell r="W157"/>
          <cell r="X157"/>
          <cell r="Y157"/>
          <cell r="Z157"/>
          <cell r="AA157"/>
        </row>
        <row r="158">
          <cell r="C158" t="str">
            <v/>
          </cell>
          <cell r="F158"/>
          <cell r="K158"/>
          <cell r="L158"/>
          <cell r="M158"/>
          <cell r="Q158"/>
          <cell r="R158"/>
          <cell r="S158"/>
          <cell r="T158"/>
          <cell r="V158"/>
          <cell r="W158"/>
          <cell r="X158"/>
          <cell r="Y158"/>
          <cell r="Z158"/>
          <cell r="AA158"/>
        </row>
        <row r="159">
          <cell r="C159" t="str">
            <v/>
          </cell>
          <cell r="F159"/>
          <cell r="K159"/>
          <cell r="L159"/>
          <cell r="M159"/>
          <cell r="Q159"/>
          <cell r="R159"/>
          <cell r="S159"/>
          <cell r="T159"/>
          <cell r="V159"/>
          <cell r="W159"/>
          <cell r="X159"/>
          <cell r="Y159"/>
          <cell r="Z159"/>
          <cell r="AA159"/>
        </row>
        <row r="160">
          <cell r="C160" t="str">
            <v/>
          </cell>
          <cell r="F160"/>
          <cell r="K160"/>
          <cell r="L160"/>
          <cell r="M160"/>
          <cell r="Q160"/>
          <cell r="R160"/>
          <cell r="S160"/>
          <cell r="T160"/>
          <cell r="V160"/>
          <cell r="W160"/>
          <cell r="X160"/>
          <cell r="Y160"/>
          <cell r="Z160"/>
          <cell r="AA160"/>
        </row>
        <row r="161">
          <cell r="C161" t="str">
            <v/>
          </cell>
          <cell r="F161"/>
          <cell r="K161"/>
          <cell r="L161"/>
          <cell r="M161"/>
          <cell r="Q161"/>
          <cell r="R161"/>
          <cell r="S161"/>
          <cell r="T161"/>
          <cell r="V161"/>
          <cell r="W161"/>
          <cell r="X161"/>
          <cell r="Y161"/>
          <cell r="Z161"/>
          <cell r="AA161"/>
        </row>
        <row r="162">
          <cell r="C162" t="str">
            <v/>
          </cell>
          <cell r="F162"/>
          <cell r="K162"/>
          <cell r="L162"/>
          <cell r="M162"/>
          <cell r="Q162"/>
          <cell r="R162"/>
          <cell r="S162"/>
          <cell r="T162"/>
          <cell r="V162"/>
          <cell r="W162"/>
          <cell r="X162"/>
          <cell r="Y162"/>
          <cell r="Z162"/>
          <cell r="AA162"/>
        </row>
        <row r="163">
          <cell r="C163" t="str">
            <v/>
          </cell>
          <cell r="F163"/>
          <cell r="K163"/>
          <cell r="L163"/>
          <cell r="M163"/>
          <cell r="Q163"/>
          <cell r="R163"/>
          <cell r="S163"/>
          <cell r="T163"/>
          <cell r="V163"/>
          <cell r="W163"/>
          <cell r="X163"/>
          <cell r="Y163"/>
          <cell r="Z163"/>
          <cell r="AA163"/>
        </row>
        <row r="164">
          <cell r="C164" t="str">
            <v/>
          </cell>
          <cell r="F164"/>
          <cell r="K164"/>
          <cell r="L164"/>
          <cell r="M164"/>
          <cell r="Q164"/>
          <cell r="R164"/>
          <cell r="S164"/>
          <cell r="T164"/>
          <cell r="V164"/>
          <cell r="W164"/>
          <cell r="X164"/>
          <cell r="Y164"/>
          <cell r="Z164"/>
          <cell r="AA164"/>
        </row>
        <row r="165">
          <cell r="C165" t="str">
            <v/>
          </cell>
          <cell r="F165"/>
          <cell r="K165"/>
          <cell r="L165"/>
          <cell r="M165"/>
          <cell r="Q165"/>
          <cell r="R165"/>
          <cell r="S165"/>
          <cell r="T165"/>
          <cell r="V165"/>
          <cell r="W165"/>
          <cell r="X165"/>
          <cell r="Y165"/>
          <cell r="Z165"/>
          <cell r="AA165"/>
        </row>
        <row r="166">
          <cell r="C166" t="str">
            <v/>
          </cell>
          <cell r="F166"/>
          <cell r="K166"/>
          <cell r="L166"/>
          <cell r="M166"/>
          <cell r="Q166"/>
          <cell r="R166"/>
          <cell r="S166"/>
          <cell r="T166"/>
          <cell r="V166"/>
          <cell r="W166"/>
          <cell r="X166"/>
          <cell r="Y166"/>
          <cell r="Z166"/>
          <cell r="AA166"/>
        </row>
        <row r="167">
          <cell r="C167" t="str">
            <v/>
          </cell>
          <cell r="F167"/>
          <cell r="K167"/>
          <cell r="L167"/>
          <cell r="M167"/>
          <cell r="Q167"/>
          <cell r="R167"/>
          <cell r="S167"/>
          <cell r="T167"/>
          <cell r="V167"/>
          <cell r="W167"/>
          <cell r="X167"/>
          <cell r="Y167"/>
          <cell r="Z167"/>
          <cell r="AA167"/>
        </row>
        <row r="168">
          <cell r="C168" t="str">
            <v/>
          </cell>
          <cell r="F168"/>
          <cell r="K168"/>
          <cell r="L168"/>
          <cell r="M168"/>
          <cell r="Q168"/>
          <cell r="R168"/>
          <cell r="S168"/>
          <cell r="T168"/>
          <cell r="V168"/>
          <cell r="W168"/>
          <cell r="X168"/>
          <cell r="Y168"/>
          <cell r="Z168"/>
          <cell r="AA168"/>
        </row>
        <row r="169">
          <cell r="C169" t="str">
            <v/>
          </cell>
          <cell r="F169"/>
          <cell r="K169"/>
          <cell r="L169"/>
          <cell r="M169"/>
          <cell r="Q169"/>
          <cell r="R169"/>
          <cell r="S169"/>
          <cell r="T169"/>
          <cell r="V169"/>
          <cell r="W169"/>
          <cell r="X169"/>
          <cell r="Y169"/>
          <cell r="Z169"/>
          <cell r="AA169"/>
        </row>
        <row r="170">
          <cell r="C170" t="str">
            <v/>
          </cell>
          <cell r="F170"/>
          <cell r="K170"/>
          <cell r="L170"/>
          <cell r="M170"/>
          <cell r="Q170"/>
          <cell r="R170"/>
          <cell r="S170"/>
          <cell r="T170"/>
          <cell r="V170"/>
          <cell r="W170"/>
          <cell r="X170"/>
          <cell r="Y170"/>
          <cell r="Z170"/>
          <cell r="AA170"/>
        </row>
        <row r="171">
          <cell r="C171" t="str">
            <v/>
          </cell>
          <cell r="F171"/>
          <cell r="K171"/>
          <cell r="L171"/>
          <cell r="M171"/>
          <cell r="Q171"/>
          <cell r="R171"/>
          <cell r="S171"/>
          <cell r="T171"/>
          <cell r="V171"/>
          <cell r="W171"/>
          <cell r="X171"/>
          <cell r="Y171"/>
          <cell r="Z171"/>
          <cell r="AA171"/>
        </row>
        <row r="172">
          <cell r="C172" t="str">
            <v/>
          </cell>
          <cell r="F172"/>
          <cell r="K172"/>
          <cell r="L172"/>
          <cell r="M172"/>
          <cell r="Q172"/>
          <cell r="R172"/>
          <cell r="S172"/>
          <cell r="T172"/>
          <cell r="V172"/>
          <cell r="W172"/>
          <cell r="X172"/>
          <cell r="Y172"/>
          <cell r="Z172"/>
          <cell r="AA172"/>
        </row>
        <row r="173">
          <cell r="C173" t="str">
            <v/>
          </cell>
          <cell r="F173"/>
          <cell r="K173"/>
          <cell r="L173"/>
          <cell r="M173"/>
          <cell r="Q173"/>
          <cell r="R173"/>
          <cell r="S173"/>
          <cell r="T173"/>
          <cell r="V173"/>
          <cell r="W173"/>
          <cell r="X173"/>
          <cell r="Y173"/>
          <cell r="Z173"/>
          <cell r="AA173"/>
        </row>
        <row r="174">
          <cell r="C174" t="str">
            <v/>
          </cell>
          <cell r="F174"/>
          <cell r="K174"/>
          <cell r="L174"/>
          <cell r="M174"/>
          <cell r="Q174"/>
          <cell r="R174"/>
          <cell r="S174"/>
          <cell r="T174"/>
          <cell r="V174"/>
          <cell r="W174"/>
          <cell r="X174"/>
          <cell r="Y174"/>
          <cell r="Z174"/>
          <cell r="AA174"/>
        </row>
        <row r="175">
          <cell r="C175" t="str">
            <v/>
          </cell>
          <cell r="F175"/>
          <cell r="K175"/>
          <cell r="L175"/>
          <cell r="M175"/>
          <cell r="Q175"/>
          <cell r="R175"/>
          <cell r="S175"/>
          <cell r="T175"/>
          <cell r="V175"/>
          <cell r="W175"/>
          <cell r="X175"/>
          <cell r="Y175"/>
          <cell r="Z175"/>
          <cell r="AA175"/>
        </row>
        <row r="176">
          <cell r="C176" t="str">
            <v/>
          </cell>
          <cell r="F176"/>
          <cell r="K176"/>
          <cell r="L176"/>
          <cell r="M176"/>
          <cell r="Q176"/>
          <cell r="R176"/>
          <cell r="S176"/>
          <cell r="T176"/>
          <cell r="V176"/>
          <cell r="W176"/>
          <cell r="X176"/>
          <cell r="Y176"/>
          <cell r="Z176"/>
          <cell r="AA176"/>
        </row>
        <row r="177">
          <cell r="C177" t="str">
            <v/>
          </cell>
          <cell r="F177"/>
          <cell r="K177"/>
          <cell r="L177"/>
          <cell r="M177"/>
          <cell r="Q177"/>
          <cell r="R177"/>
          <cell r="S177"/>
          <cell r="T177"/>
          <cell r="V177"/>
          <cell r="W177"/>
          <cell r="X177"/>
          <cell r="Y177"/>
          <cell r="Z177"/>
          <cell r="AA177"/>
        </row>
        <row r="178">
          <cell r="C178" t="str">
            <v/>
          </cell>
          <cell r="F178"/>
          <cell r="K178"/>
          <cell r="L178"/>
          <cell r="M178"/>
          <cell r="Q178"/>
          <cell r="R178"/>
          <cell r="S178"/>
          <cell r="T178"/>
          <cell r="V178"/>
          <cell r="W178"/>
          <cell r="X178"/>
          <cell r="Y178"/>
          <cell r="Z178"/>
          <cell r="AA178"/>
        </row>
        <row r="179">
          <cell r="C179" t="str">
            <v/>
          </cell>
          <cell r="F179"/>
          <cell r="K179"/>
          <cell r="L179"/>
          <cell r="M179"/>
          <cell r="Q179"/>
          <cell r="R179"/>
          <cell r="S179"/>
          <cell r="T179"/>
          <cell r="V179"/>
          <cell r="W179"/>
          <cell r="X179"/>
          <cell r="Y179"/>
          <cell r="Z179"/>
          <cell r="AA179"/>
        </row>
        <row r="180">
          <cell r="C180" t="str">
            <v/>
          </cell>
          <cell r="F180"/>
          <cell r="K180"/>
          <cell r="L180"/>
          <cell r="M180"/>
          <cell r="Q180"/>
          <cell r="R180"/>
          <cell r="S180"/>
          <cell r="T180"/>
          <cell r="V180"/>
          <cell r="W180"/>
          <cell r="X180"/>
          <cell r="Y180"/>
          <cell r="Z180"/>
          <cell r="AA180"/>
        </row>
        <row r="181">
          <cell r="C181" t="str">
            <v/>
          </cell>
          <cell r="F181"/>
          <cell r="K181"/>
          <cell r="L181"/>
          <cell r="M181"/>
          <cell r="Q181"/>
          <cell r="R181"/>
          <cell r="S181"/>
          <cell r="T181"/>
          <cell r="V181"/>
          <cell r="W181"/>
          <cell r="X181"/>
          <cell r="Y181"/>
          <cell r="Z181"/>
          <cell r="AA181"/>
        </row>
        <row r="182">
          <cell r="C182" t="str">
            <v/>
          </cell>
          <cell r="F182"/>
          <cell r="K182"/>
          <cell r="L182"/>
          <cell r="M182"/>
          <cell r="Q182"/>
          <cell r="R182"/>
          <cell r="S182"/>
          <cell r="T182"/>
          <cell r="V182"/>
          <cell r="W182"/>
          <cell r="X182"/>
          <cell r="Y182"/>
          <cell r="Z182"/>
          <cell r="AA182"/>
        </row>
        <row r="183">
          <cell r="C183" t="str">
            <v/>
          </cell>
          <cell r="F183"/>
          <cell r="K183"/>
          <cell r="L183"/>
          <cell r="M183"/>
          <cell r="Q183"/>
          <cell r="R183"/>
          <cell r="S183"/>
          <cell r="T183"/>
          <cell r="V183"/>
          <cell r="W183"/>
          <cell r="X183"/>
          <cell r="Y183"/>
          <cell r="Z183"/>
          <cell r="AA183"/>
        </row>
        <row r="184">
          <cell r="C184" t="str">
            <v/>
          </cell>
          <cell r="F184"/>
          <cell r="K184"/>
          <cell r="L184"/>
          <cell r="M184"/>
          <cell r="Q184"/>
          <cell r="R184"/>
          <cell r="S184"/>
          <cell r="T184"/>
          <cell r="V184"/>
          <cell r="W184"/>
          <cell r="X184"/>
          <cell r="Y184"/>
          <cell r="Z184"/>
          <cell r="AA184"/>
        </row>
        <row r="185">
          <cell r="C185" t="str">
            <v/>
          </cell>
          <cell r="F185"/>
          <cell r="K185"/>
          <cell r="L185"/>
          <cell r="M185"/>
          <cell r="Q185"/>
          <cell r="R185"/>
          <cell r="S185"/>
          <cell r="T185"/>
          <cell r="V185"/>
          <cell r="W185"/>
          <cell r="X185"/>
          <cell r="Y185"/>
          <cell r="Z185"/>
          <cell r="AA185"/>
        </row>
        <row r="186">
          <cell r="C186" t="str">
            <v/>
          </cell>
          <cell r="F186"/>
          <cell r="K186"/>
          <cell r="L186"/>
          <cell r="M186"/>
          <cell r="Q186"/>
          <cell r="R186"/>
          <cell r="S186"/>
          <cell r="T186"/>
          <cell r="V186"/>
          <cell r="W186"/>
          <cell r="X186"/>
          <cell r="Y186"/>
          <cell r="Z186"/>
          <cell r="AA186"/>
        </row>
        <row r="187">
          <cell r="C187" t="str">
            <v/>
          </cell>
          <cell r="F187"/>
          <cell r="K187"/>
          <cell r="L187"/>
          <cell r="M187"/>
          <cell r="Q187"/>
          <cell r="R187"/>
          <cell r="S187"/>
          <cell r="T187"/>
          <cell r="V187"/>
          <cell r="W187"/>
          <cell r="X187"/>
          <cell r="Y187"/>
          <cell r="Z187"/>
          <cell r="AA187"/>
        </row>
        <row r="188">
          <cell r="C188" t="str">
            <v/>
          </cell>
          <cell r="F188"/>
          <cell r="K188"/>
          <cell r="L188"/>
          <cell r="M188"/>
          <cell r="Q188"/>
          <cell r="R188"/>
          <cell r="S188"/>
          <cell r="T188"/>
          <cell r="V188"/>
          <cell r="W188"/>
          <cell r="X188"/>
          <cell r="Y188"/>
          <cell r="Z188"/>
          <cell r="AA188"/>
        </row>
        <row r="189">
          <cell r="C189" t="str">
            <v/>
          </cell>
          <cell r="F189"/>
          <cell r="K189"/>
          <cell r="L189"/>
          <cell r="M189"/>
          <cell r="Q189"/>
          <cell r="R189"/>
          <cell r="S189"/>
          <cell r="T189"/>
          <cell r="V189"/>
          <cell r="W189"/>
          <cell r="X189"/>
          <cell r="Y189"/>
          <cell r="Z189"/>
          <cell r="AA189"/>
        </row>
        <row r="190">
          <cell r="C190" t="str">
            <v/>
          </cell>
          <cell r="F190"/>
          <cell r="K190"/>
          <cell r="L190"/>
          <cell r="M190"/>
          <cell r="Q190"/>
          <cell r="R190"/>
          <cell r="S190"/>
          <cell r="T190"/>
          <cell r="V190"/>
          <cell r="W190"/>
          <cell r="X190"/>
          <cell r="Y190"/>
          <cell r="Z190"/>
          <cell r="AA190"/>
        </row>
        <row r="191">
          <cell r="C191" t="str">
            <v/>
          </cell>
          <cell r="F191"/>
          <cell r="K191"/>
          <cell r="L191"/>
          <cell r="M191"/>
          <cell r="Q191"/>
          <cell r="R191"/>
          <cell r="S191"/>
          <cell r="T191"/>
          <cell r="V191"/>
          <cell r="W191"/>
          <cell r="X191"/>
          <cell r="Y191"/>
          <cell r="Z191"/>
          <cell r="AA191"/>
        </row>
        <row r="192">
          <cell r="C192" t="str">
            <v/>
          </cell>
          <cell r="F192"/>
          <cell r="K192"/>
          <cell r="L192"/>
          <cell r="M192"/>
          <cell r="Q192"/>
          <cell r="R192"/>
          <cell r="S192"/>
          <cell r="T192"/>
          <cell r="V192"/>
          <cell r="W192"/>
          <cell r="X192"/>
          <cell r="Y192"/>
          <cell r="Z192"/>
          <cell r="AA192"/>
        </row>
        <row r="193">
          <cell r="C193" t="str">
            <v/>
          </cell>
          <cell r="F193"/>
          <cell r="K193"/>
          <cell r="L193"/>
          <cell r="M193"/>
          <cell r="Q193"/>
          <cell r="R193"/>
          <cell r="S193"/>
          <cell r="T193"/>
          <cell r="V193"/>
          <cell r="W193"/>
          <cell r="X193"/>
          <cell r="Y193"/>
          <cell r="Z193"/>
          <cell r="AA193"/>
        </row>
        <row r="194">
          <cell r="C194" t="str">
            <v/>
          </cell>
          <cell r="F194"/>
          <cell r="K194"/>
          <cell r="L194"/>
          <cell r="M194"/>
          <cell r="Q194"/>
          <cell r="R194"/>
          <cell r="S194"/>
          <cell r="T194"/>
          <cell r="V194"/>
          <cell r="W194"/>
          <cell r="X194"/>
          <cell r="Y194"/>
          <cell r="Z194"/>
          <cell r="AA194"/>
        </row>
        <row r="195">
          <cell r="C195" t="str">
            <v/>
          </cell>
          <cell r="F195"/>
          <cell r="K195"/>
          <cell r="L195"/>
          <cell r="M195"/>
          <cell r="Q195"/>
          <cell r="R195"/>
          <cell r="S195"/>
          <cell r="T195"/>
          <cell r="V195"/>
          <cell r="W195"/>
          <cell r="X195"/>
          <cell r="Y195"/>
          <cell r="Z195"/>
          <cell r="AA195"/>
        </row>
        <row r="196">
          <cell r="C196" t="str">
            <v/>
          </cell>
          <cell r="F196"/>
          <cell r="K196"/>
          <cell r="L196"/>
          <cell r="M196"/>
          <cell r="Q196"/>
          <cell r="R196"/>
          <cell r="S196"/>
          <cell r="T196"/>
          <cell r="V196"/>
          <cell r="W196"/>
          <cell r="X196"/>
          <cell r="Y196"/>
          <cell r="Z196"/>
          <cell r="AA196"/>
        </row>
        <row r="197">
          <cell r="C197" t="str">
            <v/>
          </cell>
          <cell r="F197"/>
          <cell r="K197"/>
          <cell r="L197"/>
          <cell r="M197"/>
          <cell r="Q197"/>
          <cell r="R197"/>
          <cell r="S197"/>
          <cell r="T197"/>
          <cell r="V197"/>
          <cell r="W197"/>
          <cell r="X197"/>
          <cell r="Y197"/>
          <cell r="Z197"/>
          <cell r="AA197"/>
        </row>
        <row r="198">
          <cell r="C198" t="str">
            <v/>
          </cell>
          <cell r="F198"/>
          <cell r="K198"/>
          <cell r="L198"/>
          <cell r="M198"/>
          <cell r="Q198"/>
          <cell r="R198"/>
          <cell r="S198"/>
          <cell r="T198"/>
          <cell r="V198"/>
          <cell r="W198"/>
          <cell r="X198"/>
          <cell r="Y198"/>
          <cell r="Z198"/>
          <cell r="AA198"/>
        </row>
        <row r="199">
          <cell r="C199" t="str">
            <v/>
          </cell>
          <cell r="F199"/>
          <cell r="K199"/>
          <cell r="L199"/>
          <cell r="M199"/>
          <cell r="Q199"/>
          <cell r="R199"/>
          <cell r="S199"/>
          <cell r="T199"/>
          <cell r="V199"/>
          <cell r="W199"/>
          <cell r="X199"/>
          <cell r="Y199"/>
          <cell r="Z199"/>
          <cell r="AA199"/>
        </row>
        <row r="200">
          <cell r="C200" t="str">
            <v/>
          </cell>
          <cell r="F200"/>
          <cell r="K200"/>
          <cell r="L200"/>
          <cell r="M200"/>
          <cell r="Q200"/>
          <cell r="R200"/>
          <cell r="S200"/>
          <cell r="T200"/>
          <cell r="V200"/>
          <cell r="W200"/>
          <cell r="X200"/>
          <cell r="Y200"/>
          <cell r="Z200"/>
          <cell r="AA200"/>
        </row>
        <row r="201">
          <cell r="C201" t="str">
            <v/>
          </cell>
          <cell r="F201"/>
          <cell r="K201"/>
          <cell r="L201"/>
          <cell r="M201"/>
          <cell r="Q201"/>
          <cell r="R201"/>
          <cell r="S201"/>
          <cell r="T201"/>
          <cell r="V201"/>
          <cell r="W201"/>
          <cell r="X201"/>
          <cell r="Y201"/>
          <cell r="Z201"/>
          <cell r="AA201"/>
        </row>
        <row r="202">
          <cell r="C202" t="str">
            <v/>
          </cell>
          <cell r="F202"/>
          <cell r="K202"/>
          <cell r="L202"/>
          <cell r="M202"/>
          <cell r="Q202"/>
          <cell r="R202"/>
          <cell r="S202"/>
          <cell r="T202"/>
          <cell r="V202"/>
          <cell r="W202"/>
          <cell r="X202"/>
          <cell r="Y202"/>
          <cell r="Z202"/>
          <cell r="AA202"/>
        </row>
        <row r="203">
          <cell r="C203" t="str">
            <v/>
          </cell>
          <cell r="F203"/>
          <cell r="K203"/>
          <cell r="L203"/>
          <cell r="M203"/>
          <cell r="Q203"/>
          <cell r="R203"/>
          <cell r="S203"/>
          <cell r="T203"/>
          <cell r="V203"/>
          <cell r="W203"/>
          <cell r="X203"/>
          <cell r="Y203"/>
          <cell r="Z203"/>
          <cell r="AA203"/>
        </row>
        <row r="204">
          <cell r="C204" t="str">
            <v/>
          </cell>
          <cell r="F204"/>
          <cell r="K204"/>
          <cell r="L204"/>
          <cell r="M204"/>
          <cell r="Q204"/>
          <cell r="R204"/>
          <cell r="S204"/>
          <cell r="T204"/>
          <cell r="V204"/>
          <cell r="W204"/>
          <cell r="X204"/>
          <cell r="Y204"/>
          <cell r="Z204"/>
          <cell r="AA204"/>
        </row>
        <row r="205">
          <cell r="C205" t="str">
            <v/>
          </cell>
          <cell r="F205"/>
          <cell r="K205"/>
          <cell r="L205"/>
          <cell r="M205"/>
          <cell r="Q205"/>
          <cell r="R205"/>
          <cell r="S205"/>
          <cell r="T205"/>
          <cell r="V205"/>
          <cell r="W205"/>
          <cell r="X205"/>
          <cell r="Y205"/>
          <cell r="Z205"/>
          <cell r="AA205"/>
        </row>
        <row r="206">
          <cell r="C206" t="str">
            <v/>
          </cell>
          <cell r="F206"/>
          <cell r="K206"/>
          <cell r="L206"/>
          <cell r="M206"/>
          <cell r="Q206"/>
          <cell r="R206"/>
          <cell r="S206"/>
          <cell r="T206"/>
          <cell r="V206"/>
          <cell r="W206"/>
          <cell r="X206"/>
          <cell r="Y206"/>
          <cell r="Z206"/>
          <cell r="AA206"/>
        </row>
        <row r="207">
          <cell r="C207" t="str">
            <v/>
          </cell>
          <cell r="F207"/>
          <cell r="K207"/>
          <cell r="L207"/>
          <cell r="M207"/>
          <cell r="Q207"/>
          <cell r="R207"/>
          <cell r="S207"/>
          <cell r="T207"/>
          <cell r="V207"/>
          <cell r="W207"/>
          <cell r="X207"/>
          <cell r="Y207"/>
          <cell r="Z207"/>
          <cell r="AA207"/>
        </row>
        <row r="208">
          <cell r="C208" t="str">
            <v/>
          </cell>
          <cell r="F208"/>
          <cell r="K208"/>
          <cell r="L208"/>
          <cell r="M208"/>
          <cell r="Q208"/>
          <cell r="R208"/>
          <cell r="S208"/>
          <cell r="T208"/>
          <cell r="V208"/>
          <cell r="W208"/>
          <cell r="X208"/>
          <cell r="Y208"/>
          <cell r="Z208"/>
          <cell r="AA208"/>
        </row>
        <row r="209">
          <cell r="C209" t="str">
            <v/>
          </cell>
          <cell r="F209"/>
          <cell r="K209"/>
          <cell r="L209"/>
          <cell r="M209"/>
          <cell r="Q209"/>
          <cell r="R209"/>
          <cell r="S209"/>
          <cell r="T209"/>
          <cell r="V209"/>
          <cell r="W209"/>
          <cell r="X209"/>
          <cell r="Y209"/>
          <cell r="Z209"/>
          <cell r="AA209"/>
        </row>
        <row r="210">
          <cell r="C210" t="str">
            <v/>
          </cell>
          <cell r="F210"/>
          <cell r="K210"/>
          <cell r="L210"/>
          <cell r="M210"/>
          <cell r="Q210"/>
          <cell r="R210"/>
          <cell r="S210"/>
          <cell r="T210"/>
          <cell r="V210"/>
          <cell r="W210"/>
          <cell r="X210"/>
          <cell r="Y210"/>
          <cell r="Z210"/>
          <cell r="AA210"/>
        </row>
        <row r="211">
          <cell r="C211" t="str">
            <v/>
          </cell>
          <cell r="F211"/>
          <cell r="K211"/>
          <cell r="L211"/>
          <cell r="M211"/>
          <cell r="Q211"/>
          <cell r="R211"/>
          <cell r="S211"/>
          <cell r="T211"/>
          <cell r="V211"/>
          <cell r="W211"/>
          <cell r="X211"/>
          <cell r="Y211"/>
          <cell r="Z211"/>
          <cell r="AA211"/>
        </row>
        <row r="212">
          <cell r="C212" t="str">
            <v/>
          </cell>
          <cell r="F212"/>
          <cell r="K212"/>
          <cell r="L212"/>
          <cell r="M212"/>
          <cell r="Q212"/>
          <cell r="R212"/>
          <cell r="S212"/>
          <cell r="T212"/>
          <cell r="V212"/>
          <cell r="W212"/>
          <cell r="X212"/>
          <cell r="Y212"/>
          <cell r="Z212"/>
          <cell r="AA212"/>
        </row>
        <row r="213">
          <cell r="C213" t="str">
            <v/>
          </cell>
          <cell r="F213"/>
          <cell r="K213"/>
          <cell r="L213"/>
          <cell r="M213"/>
          <cell r="Q213"/>
          <cell r="R213"/>
          <cell r="S213"/>
          <cell r="T213"/>
          <cell r="V213"/>
          <cell r="W213"/>
          <cell r="X213"/>
          <cell r="Y213"/>
          <cell r="Z213"/>
          <cell r="AA213"/>
        </row>
        <row r="214">
          <cell r="C214" t="str">
            <v/>
          </cell>
          <cell r="F214"/>
          <cell r="K214"/>
          <cell r="L214"/>
          <cell r="M214"/>
          <cell r="Q214"/>
          <cell r="R214"/>
          <cell r="S214"/>
          <cell r="T214"/>
          <cell r="V214"/>
          <cell r="W214"/>
          <cell r="X214"/>
          <cell r="Y214"/>
          <cell r="Z214"/>
          <cell r="AA214"/>
        </row>
        <row r="215">
          <cell r="C215" t="str">
            <v/>
          </cell>
          <cell r="F215"/>
          <cell r="K215"/>
          <cell r="L215"/>
          <cell r="M215"/>
          <cell r="Q215"/>
          <cell r="R215"/>
          <cell r="S215"/>
          <cell r="T215"/>
          <cell r="V215"/>
          <cell r="W215"/>
          <cell r="X215"/>
          <cell r="Y215"/>
          <cell r="Z215"/>
          <cell r="AA215"/>
        </row>
        <row r="216">
          <cell r="C216" t="str">
            <v/>
          </cell>
          <cell r="F216"/>
          <cell r="K216"/>
          <cell r="L216"/>
          <cell r="M216"/>
          <cell r="Q216"/>
          <cell r="R216"/>
          <cell r="S216"/>
          <cell r="T216"/>
          <cell r="V216"/>
          <cell r="W216"/>
          <cell r="X216"/>
          <cell r="Y216"/>
          <cell r="Z216"/>
          <cell r="AA216"/>
        </row>
        <row r="217">
          <cell r="C217" t="str">
            <v/>
          </cell>
          <cell r="F217"/>
          <cell r="K217"/>
          <cell r="L217"/>
          <cell r="M217"/>
          <cell r="Q217"/>
          <cell r="R217"/>
          <cell r="S217"/>
          <cell r="T217"/>
          <cell r="V217"/>
          <cell r="W217"/>
          <cell r="X217"/>
          <cell r="Y217"/>
          <cell r="Z217"/>
          <cell r="AA217"/>
        </row>
        <row r="218">
          <cell r="C218" t="str">
            <v/>
          </cell>
          <cell r="F218"/>
          <cell r="K218"/>
          <cell r="L218"/>
          <cell r="M218"/>
          <cell r="Q218"/>
          <cell r="R218"/>
          <cell r="S218"/>
          <cell r="T218"/>
          <cell r="V218"/>
          <cell r="W218"/>
          <cell r="X218"/>
          <cell r="Y218"/>
          <cell r="Z218"/>
          <cell r="AA218"/>
        </row>
        <row r="219">
          <cell r="C219" t="str">
            <v/>
          </cell>
          <cell r="F219"/>
          <cell r="K219"/>
          <cell r="L219"/>
          <cell r="M219"/>
          <cell r="Q219"/>
          <cell r="R219"/>
          <cell r="S219"/>
          <cell r="T219"/>
          <cell r="V219"/>
          <cell r="W219"/>
          <cell r="X219"/>
          <cell r="Y219"/>
          <cell r="Z219"/>
          <cell r="AA219"/>
        </row>
        <row r="220">
          <cell r="C220" t="str">
            <v/>
          </cell>
          <cell r="F220"/>
          <cell r="K220"/>
          <cell r="L220"/>
          <cell r="M220"/>
          <cell r="Q220"/>
          <cell r="R220"/>
          <cell r="S220"/>
          <cell r="T220"/>
          <cell r="V220"/>
          <cell r="W220"/>
          <cell r="X220"/>
          <cell r="Y220"/>
          <cell r="Z220"/>
          <cell r="AA220"/>
        </row>
        <row r="221">
          <cell r="C221" t="str">
            <v/>
          </cell>
          <cell r="F221"/>
          <cell r="K221"/>
          <cell r="L221"/>
          <cell r="M221"/>
          <cell r="Q221"/>
          <cell r="R221"/>
          <cell r="S221"/>
          <cell r="T221"/>
          <cell r="V221"/>
          <cell r="W221"/>
          <cell r="X221"/>
          <cell r="Y221"/>
          <cell r="Z221"/>
          <cell r="AA221"/>
        </row>
        <row r="222">
          <cell r="C222" t="str">
            <v/>
          </cell>
          <cell r="F222"/>
          <cell r="K222"/>
          <cell r="L222"/>
          <cell r="M222"/>
          <cell r="Q222"/>
          <cell r="R222"/>
          <cell r="S222"/>
          <cell r="T222"/>
          <cell r="V222"/>
          <cell r="W222"/>
          <cell r="X222"/>
          <cell r="Y222"/>
          <cell r="Z222"/>
          <cell r="AA222"/>
        </row>
        <row r="223">
          <cell r="C223" t="str">
            <v/>
          </cell>
          <cell r="F223"/>
          <cell r="K223"/>
          <cell r="L223"/>
          <cell r="M223"/>
          <cell r="Q223"/>
          <cell r="R223"/>
          <cell r="S223"/>
          <cell r="T223"/>
          <cell r="V223"/>
          <cell r="W223"/>
          <cell r="X223"/>
          <cell r="Y223"/>
          <cell r="Z223"/>
          <cell r="AA223"/>
        </row>
        <row r="224">
          <cell r="C224" t="str">
            <v/>
          </cell>
          <cell r="F224"/>
          <cell r="K224"/>
          <cell r="L224"/>
          <cell r="M224"/>
          <cell r="Q224"/>
          <cell r="R224"/>
          <cell r="S224"/>
          <cell r="T224"/>
          <cell r="V224"/>
          <cell r="W224"/>
          <cell r="X224"/>
          <cell r="Y224"/>
          <cell r="Z224"/>
          <cell r="AA224"/>
        </row>
        <row r="225">
          <cell r="C225" t="str">
            <v/>
          </cell>
          <cell r="F225"/>
          <cell r="K225"/>
          <cell r="L225"/>
          <cell r="M225"/>
          <cell r="Q225"/>
          <cell r="R225"/>
          <cell r="S225"/>
          <cell r="T225"/>
          <cell r="V225"/>
          <cell r="W225"/>
          <cell r="X225"/>
          <cell r="Y225"/>
          <cell r="Z225"/>
          <cell r="AA225"/>
        </row>
        <row r="226">
          <cell r="C226" t="str">
            <v/>
          </cell>
          <cell r="F226"/>
          <cell r="K226"/>
          <cell r="L226"/>
          <cell r="M226"/>
          <cell r="Q226"/>
          <cell r="R226"/>
          <cell r="S226"/>
          <cell r="T226"/>
          <cell r="V226"/>
          <cell r="W226"/>
          <cell r="X226"/>
          <cell r="Y226"/>
          <cell r="Z226"/>
          <cell r="AA226"/>
        </row>
        <row r="227">
          <cell r="C227" t="str">
            <v/>
          </cell>
          <cell r="F227"/>
          <cell r="K227"/>
          <cell r="L227"/>
          <cell r="M227"/>
          <cell r="Q227"/>
          <cell r="R227"/>
          <cell r="S227"/>
          <cell r="T227"/>
          <cell r="V227"/>
          <cell r="W227"/>
          <cell r="X227"/>
          <cell r="Y227"/>
          <cell r="Z227"/>
          <cell r="AA227"/>
        </row>
        <row r="228">
          <cell r="C228" t="str">
            <v/>
          </cell>
          <cell r="F228"/>
          <cell r="K228"/>
          <cell r="L228"/>
          <cell r="M228"/>
          <cell r="Q228"/>
          <cell r="R228"/>
          <cell r="S228"/>
          <cell r="T228"/>
          <cell r="V228"/>
          <cell r="W228"/>
          <cell r="X228"/>
          <cell r="Y228"/>
          <cell r="Z228"/>
          <cell r="AA228"/>
        </row>
        <row r="229">
          <cell r="C229" t="str">
            <v/>
          </cell>
          <cell r="F229"/>
          <cell r="K229"/>
          <cell r="L229"/>
          <cell r="M229"/>
          <cell r="Q229"/>
          <cell r="R229"/>
          <cell r="S229"/>
          <cell r="T229"/>
          <cell r="V229"/>
          <cell r="W229"/>
          <cell r="X229"/>
          <cell r="Y229"/>
          <cell r="Z229"/>
          <cell r="AA229"/>
        </row>
        <row r="230">
          <cell r="C230" t="str">
            <v/>
          </cell>
          <cell r="F230"/>
          <cell r="K230"/>
          <cell r="L230"/>
          <cell r="M230"/>
          <cell r="Q230"/>
          <cell r="R230"/>
          <cell r="S230"/>
          <cell r="T230"/>
          <cell r="V230"/>
          <cell r="W230"/>
          <cell r="X230"/>
          <cell r="Y230"/>
          <cell r="Z230"/>
          <cell r="AA230"/>
        </row>
        <row r="231">
          <cell r="C231" t="str">
            <v/>
          </cell>
          <cell r="F231"/>
          <cell r="K231"/>
          <cell r="L231"/>
          <cell r="M231"/>
          <cell r="Q231"/>
          <cell r="R231"/>
          <cell r="S231"/>
          <cell r="T231"/>
          <cell r="V231"/>
          <cell r="W231"/>
          <cell r="X231"/>
          <cell r="Y231"/>
          <cell r="Z231"/>
          <cell r="AA231"/>
        </row>
        <row r="232">
          <cell r="C232" t="str">
            <v/>
          </cell>
          <cell r="F232"/>
          <cell r="K232"/>
          <cell r="L232"/>
          <cell r="M232"/>
          <cell r="Q232"/>
          <cell r="R232"/>
          <cell r="S232"/>
          <cell r="T232"/>
          <cell r="V232"/>
          <cell r="W232"/>
          <cell r="X232"/>
          <cell r="Y232"/>
          <cell r="Z232"/>
          <cell r="AA232"/>
        </row>
        <row r="233">
          <cell r="C233" t="str">
            <v/>
          </cell>
          <cell r="F233"/>
          <cell r="K233"/>
          <cell r="L233"/>
          <cell r="M233"/>
          <cell r="Q233"/>
          <cell r="R233"/>
          <cell r="S233"/>
          <cell r="T233"/>
          <cell r="V233"/>
          <cell r="W233"/>
          <cell r="X233"/>
          <cell r="Y233"/>
          <cell r="Z233"/>
          <cell r="AA233"/>
        </row>
        <row r="234">
          <cell r="C234" t="str">
            <v/>
          </cell>
          <cell r="F234"/>
          <cell r="K234"/>
          <cell r="L234"/>
          <cell r="M234"/>
          <cell r="Q234"/>
          <cell r="R234"/>
          <cell r="S234"/>
          <cell r="T234"/>
          <cell r="V234"/>
          <cell r="W234"/>
          <cell r="X234"/>
          <cell r="Y234"/>
          <cell r="Z234"/>
          <cell r="AA234"/>
        </row>
        <row r="235">
          <cell r="C235" t="str">
            <v/>
          </cell>
          <cell r="F235"/>
          <cell r="K235"/>
          <cell r="L235"/>
          <cell r="M235"/>
          <cell r="Q235"/>
          <cell r="R235"/>
          <cell r="S235"/>
          <cell r="T235"/>
          <cell r="V235"/>
          <cell r="W235"/>
          <cell r="X235"/>
          <cell r="Y235"/>
          <cell r="Z235"/>
          <cell r="AA235"/>
        </row>
        <row r="236">
          <cell r="C236" t="str">
            <v/>
          </cell>
          <cell r="F236"/>
          <cell r="K236"/>
          <cell r="L236"/>
          <cell r="M236"/>
          <cell r="Q236"/>
          <cell r="R236"/>
          <cell r="S236"/>
          <cell r="T236"/>
          <cell r="V236"/>
          <cell r="W236"/>
          <cell r="X236"/>
          <cell r="Y236"/>
          <cell r="Z236"/>
          <cell r="AA236"/>
        </row>
        <row r="237">
          <cell r="C237" t="str">
            <v/>
          </cell>
          <cell r="F237"/>
          <cell r="K237"/>
          <cell r="L237"/>
          <cell r="M237"/>
          <cell r="Q237"/>
          <cell r="R237"/>
          <cell r="S237"/>
          <cell r="T237"/>
          <cell r="V237"/>
          <cell r="W237"/>
          <cell r="X237"/>
          <cell r="Y237"/>
          <cell r="Z237"/>
          <cell r="AA237"/>
        </row>
        <row r="238">
          <cell r="C238" t="str">
            <v/>
          </cell>
          <cell r="F238"/>
          <cell r="K238"/>
          <cell r="L238"/>
          <cell r="M238"/>
          <cell r="Q238"/>
          <cell r="R238"/>
          <cell r="S238"/>
          <cell r="T238"/>
          <cell r="V238"/>
          <cell r="W238"/>
          <cell r="X238"/>
          <cell r="Y238"/>
          <cell r="Z238"/>
          <cell r="AA238"/>
        </row>
        <row r="239">
          <cell r="C239" t="str">
            <v/>
          </cell>
          <cell r="F239"/>
          <cell r="K239"/>
          <cell r="L239"/>
          <cell r="M239"/>
          <cell r="Q239"/>
          <cell r="R239"/>
          <cell r="S239"/>
          <cell r="T239"/>
          <cell r="V239"/>
          <cell r="W239"/>
          <cell r="X239"/>
          <cell r="Y239"/>
          <cell r="Z239"/>
          <cell r="AA239"/>
        </row>
        <row r="240">
          <cell r="C240" t="str">
            <v/>
          </cell>
          <cell r="F240"/>
          <cell r="K240"/>
          <cell r="L240"/>
          <cell r="M240"/>
          <cell r="Q240"/>
          <cell r="R240"/>
          <cell r="S240"/>
          <cell r="T240"/>
          <cell r="V240"/>
          <cell r="W240"/>
          <cell r="X240"/>
          <cell r="Y240"/>
          <cell r="Z240"/>
          <cell r="AA240"/>
        </row>
        <row r="241">
          <cell r="C241" t="str">
            <v/>
          </cell>
          <cell r="F241"/>
          <cell r="K241"/>
          <cell r="L241"/>
          <cell r="M241"/>
          <cell r="Q241"/>
          <cell r="R241"/>
          <cell r="S241"/>
          <cell r="T241"/>
          <cell r="V241"/>
          <cell r="W241"/>
          <cell r="X241"/>
          <cell r="Y241"/>
          <cell r="Z241"/>
          <cell r="AA241"/>
        </row>
        <row r="242">
          <cell r="C242" t="str">
            <v/>
          </cell>
          <cell r="F242"/>
          <cell r="K242"/>
          <cell r="L242"/>
          <cell r="M242"/>
          <cell r="Q242"/>
          <cell r="R242"/>
          <cell r="S242"/>
          <cell r="T242"/>
          <cell r="V242"/>
          <cell r="W242"/>
          <cell r="X242"/>
          <cell r="Y242"/>
          <cell r="Z242"/>
          <cell r="AA242"/>
        </row>
        <row r="243">
          <cell r="C243" t="str">
            <v/>
          </cell>
          <cell r="F243"/>
          <cell r="K243"/>
          <cell r="L243"/>
          <cell r="M243"/>
          <cell r="Q243"/>
          <cell r="R243"/>
          <cell r="S243"/>
          <cell r="T243"/>
          <cell r="V243"/>
          <cell r="W243"/>
          <cell r="X243"/>
          <cell r="Y243"/>
          <cell r="Z243"/>
          <cell r="AA243"/>
        </row>
        <row r="244">
          <cell r="C244" t="str">
            <v/>
          </cell>
          <cell r="F244"/>
          <cell r="K244"/>
          <cell r="L244"/>
          <cell r="M244"/>
          <cell r="Q244"/>
          <cell r="R244"/>
          <cell r="S244"/>
          <cell r="T244"/>
          <cell r="V244"/>
          <cell r="W244"/>
          <cell r="X244"/>
          <cell r="Y244"/>
          <cell r="Z244"/>
          <cell r="AA244"/>
        </row>
        <row r="245">
          <cell r="C245" t="str">
            <v/>
          </cell>
          <cell r="F245"/>
          <cell r="K245"/>
          <cell r="L245"/>
          <cell r="M245"/>
          <cell r="Q245"/>
          <cell r="R245"/>
          <cell r="S245"/>
          <cell r="T245"/>
          <cell r="V245"/>
          <cell r="W245"/>
          <cell r="X245"/>
          <cell r="Y245"/>
          <cell r="Z245"/>
          <cell r="AA245"/>
        </row>
        <row r="246">
          <cell r="C246" t="str">
            <v/>
          </cell>
          <cell r="F246"/>
          <cell r="K246"/>
          <cell r="L246"/>
          <cell r="M246"/>
          <cell r="Q246"/>
          <cell r="R246"/>
          <cell r="S246"/>
          <cell r="T246"/>
          <cell r="V246"/>
          <cell r="W246"/>
          <cell r="X246"/>
          <cell r="Y246"/>
          <cell r="Z246"/>
          <cell r="AA246"/>
        </row>
        <row r="247">
          <cell r="C247" t="str">
            <v/>
          </cell>
          <cell r="F247"/>
          <cell r="K247"/>
          <cell r="L247"/>
          <cell r="M247"/>
          <cell r="Q247"/>
          <cell r="R247"/>
          <cell r="S247"/>
          <cell r="T247"/>
          <cell r="V247"/>
          <cell r="W247"/>
          <cell r="X247"/>
          <cell r="Y247"/>
          <cell r="Z247"/>
          <cell r="AA247"/>
        </row>
        <row r="248">
          <cell r="C248" t="str">
            <v/>
          </cell>
          <cell r="F248"/>
          <cell r="K248"/>
          <cell r="L248"/>
          <cell r="M248"/>
          <cell r="Q248"/>
          <cell r="R248"/>
          <cell r="S248"/>
          <cell r="T248"/>
          <cell r="V248"/>
          <cell r="W248"/>
          <cell r="X248"/>
          <cell r="Y248"/>
          <cell r="Z248"/>
          <cell r="AA248"/>
        </row>
        <row r="249">
          <cell r="C249" t="str">
            <v/>
          </cell>
          <cell r="F249"/>
          <cell r="K249"/>
          <cell r="L249"/>
          <cell r="M249"/>
          <cell r="Q249"/>
          <cell r="R249"/>
          <cell r="S249"/>
          <cell r="T249"/>
          <cell r="V249"/>
          <cell r="W249"/>
          <cell r="X249"/>
          <cell r="Y249"/>
          <cell r="Z249"/>
          <cell r="AA249"/>
        </row>
        <row r="250">
          <cell r="C250" t="str">
            <v/>
          </cell>
          <cell r="F250"/>
          <cell r="K250"/>
          <cell r="L250"/>
          <cell r="M250"/>
          <cell r="Q250"/>
          <cell r="R250"/>
          <cell r="S250"/>
          <cell r="T250"/>
          <cell r="V250"/>
          <cell r="W250"/>
          <cell r="X250"/>
          <cell r="Y250"/>
          <cell r="Z250"/>
          <cell r="AA250"/>
        </row>
        <row r="251">
          <cell r="C251" t="str">
            <v/>
          </cell>
          <cell r="F251"/>
          <cell r="K251"/>
          <cell r="L251"/>
          <cell r="M251"/>
          <cell r="Q251"/>
          <cell r="R251"/>
          <cell r="S251"/>
          <cell r="T251"/>
          <cell r="V251"/>
          <cell r="W251"/>
          <cell r="X251"/>
          <cell r="Y251"/>
          <cell r="Z251"/>
          <cell r="AA251"/>
        </row>
        <row r="252">
          <cell r="C252" t="str">
            <v/>
          </cell>
          <cell r="F252"/>
          <cell r="K252"/>
          <cell r="L252"/>
          <cell r="M252"/>
          <cell r="Q252"/>
          <cell r="R252"/>
          <cell r="S252"/>
          <cell r="T252"/>
          <cell r="V252"/>
          <cell r="W252"/>
          <cell r="X252"/>
          <cell r="Y252"/>
          <cell r="Z252"/>
          <cell r="AA252"/>
        </row>
        <row r="253">
          <cell r="C253" t="str">
            <v/>
          </cell>
          <cell r="F253"/>
          <cell r="K253"/>
          <cell r="L253"/>
          <cell r="M253"/>
          <cell r="Q253"/>
          <cell r="R253"/>
          <cell r="S253"/>
          <cell r="T253"/>
          <cell r="V253"/>
          <cell r="W253"/>
          <cell r="X253"/>
          <cell r="Y253"/>
          <cell r="Z253"/>
          <cell r="AA253"/>
        </row>
        <row r="254">
          <cell r="C254" t="str">
            <v/>
          </cell>
          <cell r="F254"/>
          <cell r="K254"/>
          <cell r="L254"/>
          <cell r="M254"/>
          <cell r="Q254"/>
          <cell r="R254"/>
          <cell r="S254"/>
          <cell r="T254"/>
          <cell r="V254"/>
          <cell r="W254"/>
          <cell r="X254"/>
          <cell r="Y254"/>
          <cell r="Z254"/>
          <cell r="AA254"/>
        </row>
        <row r="255">
          <cell r="C255" t="str">
            <v/>
          </cell>
          <cell r="F255"/>
          <cell r="K255"/>
          <cell r="L255"/>
          <cell r="M255"/>
          <cell r="Q255"/>
          <cell r="R255"/>
          <cell r="S255"/>
          <cell r="T255"/>
          <cell r="V255"/>
          <cell r="W255"/>
          <cell r="X255"/>
          <cell r="Y255"/>
          <cell r="Z255"/>
          <cell r="AA255"/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V55"/>
  <sheetViews>
    <sheetView tabSelected="1" view="pageBreakPreview" zoomScaleSheetLayoutView="100" workbookViewId="0">
      <pane xSplit="1" ySplit="4" topLeftCell="B5" activePane="bottomRight" state="frozen"/>
      <selection activeCell="AZ30" sqref="AZ30"/>
      <selection pane="topRight" activeCell="AZ30" sqref="AZ30"/>
      <selection pane="bottomLeft" activeCell="AZ30" sqref="AZ30"/>
      <selection pane="bottomRight" activeCell="W12" sqref="W12"/>
    </sheetView>
  </sheetViews>
  <sheetFormatPr defaultRowHeight="11.25" x14ac:dyDescent="0.2"/>
  <cols>
    <col min="1" max="1" width="28.28515625" style="29" customWidth="1"/>
    <col min="2" max="3" width="6.7109375" style="29" customWidth="1"/>
    <col min="4" max="4" width="6.85546875" style="29" bestFit="1" customWidth="1"/>
    <col min="5" max="5" width="6.7109375" style="29" customWidth="1"/>
    <col min="6" max="6" width="6.5703125" style="29" customWidth="1"/>
    <col min="7" max="8" width="7" style="29" customWidth="1"/>
    <col min="9" max="9" width="6.7109375" style="29" customWidth="1"/>
    <col min="10" max="10" width="7" style="29" customWidth="1"/>
    <col min="11" max="12" width="6.85546875" style="29" customWidth="1"/>
    <col min="13" max="15" width="7" style="29" customWidth="1"/>
    <col min="16" max="19" width="6.85546875" style="29" bestFit="1" customWidth="1"/>
    <col min="20" max="20" width="6.85546875" style="29" customWidth="1"/>
    <col min="21" max="22" width="6.85546875" style="29" bestFit="1" customWidth="1"/>
    <col min="23" max="16384" width="9.140625" style="29"/>
  </cols>
  <sheetData>
    <row r="2" spans="1:22" s="17" customFormat="1" ht="12.75" thickBot="1" x14ac:dyDescent="0.25">
      <c r="B2" s="18" t="s">
        <v>100</v>
      </c>
    </row>
    <row r="3" spans="1:22" s="53" customFormat="1" ht="15" customHeight="1" x14ac:dyDescent="0.2">
      <c r="B3" s="69" t="s">
        <v>76</v>
      </c>
      <c r="C3" s="69"/>
      <c r="D3" s="69"/>
      <c r="E3" s="69" t="s">
        <v>78</v>
      </c>
      <c r="F3" s="69"/>
      <c r="G3" s="69"/>
      <c r="H3" s="69"/>
      <c r="I3" s="69" t="s">
        <v>82</v>
      </c>
      <c r="J3" s="69"/>
      <c r="K3" s="69"/>
      <c r="L3" s="69"/>
      <c r="M3" s="69" t="s">
        <v>88</v>
      </c>
      <c r="N3" s="69"/>
      <c r="O3" s="69"/>
      <c r="P3" s="69"/>
      <c r="Q3" s="69" t="s">
        <v>89</v>
      </c>
      <c r="R3" s="69"/>
      <c r="S3" s="69"/>
      <c r="T3" s="69"/>
      <c r="U3" s="69" t="s">
        <v>93</v>
      </c>
      <c r="V3" s="69"/>
    </row>
    <row r="4" spans="1:22" s="58" customFormat="1" x14ac:dyDescent="0.2">
      <c r="A4" s="55"/>
      <c r="B4" s="56" t="s">
        <v>58</v>
      </c>
      <c r="C4" s="56" t="s">
        <v>59</v>
      </c>
      <c r="D4" s="56" t="s">
        <v>60</v>
      </c>
      <c r="E4" s="56" t="s">
        <v>57</v>
      </c>
      <c r="F4" s="56" t="s">
        <v>58</v>
      </c>
      <c r="G4" s="56" t="s">
        <v>59</v>
      </c>
      <c r="H4" s="56" t="s">
        <v>60</v>
      </c>
      <c r="I4" s="57" t="s">
        <v>57</v>
      </c>
      <c r="J4" s="56" t="s">
        <v>58</v>
      </c>
      <c r="K4" s="57" t="s">
        <v>59</v>
      </c>
      <c r="L4" s="57" t="s">
        <v>60</v>
      </c>
      <c r="M4" s="57" t="s">
        <v>57</v>
      </c>
      <c r="N4" s="57" t="s">
        <v>58</v>
      </c>
      <c r="O4" s="57" t="s">
        <v>59</v>
      </c>
      <c r="P4" s="57" t="s">
        <v>60</v>
      </c>
      <c r="Q4" s="56" t="s">
        <v>57</v>
      </c>
      <c r="R4" s="56" t="s">
        <v>58</v>
      </c>
      <c r="S4" s="56" t="s">
        <v>59</v>
      </c>
      <c r="T4" s="56" t="s">
        <v>60</v>
      </c>
      <c r="U4" s="56" t="s">
        <v>57</v>
      </c>
      <c r="V4" s="56" t="s">
        <v>58</v>
      </c>
    </row>
    <row r="5" spans="1:22" s="19" customFormat="1" ht="12.95" customHeight="1" x14ac:dyDescent="0.2">
      <c r="A5" s="20" t="s">
        <v>81</v>
      </c>
    </row>
    <row r="6" spans="1:22" s="20" customFormat="1" ht="12.95" customHeight="1" x14ac:dyDescent="0.2">
      <c r="A6" s="21" t="s">
        <v>0</v>
      </c>
      <c r="B6" s="22">
        <v>24249.310007276828</v>
      </c>
      <c r="C6" s="22">
        <v>26563.285648540514</v>
      </c>
      <c r="D6" s="22">
        <v>23362.467521070957</v>
      </c>
      <c r="E6" s="22">
        <v>27845.092559111301</v>
      </c>
      <c r="F6" s="22">
        <v>26601.161850431548</v>
      </c>
      <c r="G6" s="22">
        <v>26570.286474056556</v>
      </c>
      <c r="H6" s="22">
        <v>27501.500037873731</v>
      </c>
      <c r="I6" s="22">
        <v>31426.454252408057</v>
      </c>
      <c r="J6" s="22">
        <v>28540.471322990834</v>
      </c>
      <c r="K6" s="22">
        <v>29406.063163961808</v>
      </c>
      <c r="L6" s="22">
        <v>31058.046663025441</v>
      </c>
      <c r="M6" s="22">
        <v>33983.430042265987</v>
      </c>
      <c r="N6" s="22">
        <v>32181.558084264558</v>
      </c>
      <c r="O6" s="22">
        <v>32125.3532925615</v>
      </c>
      <c r="P6" s="22">
        <v>33115.601504717619</v>
      </c>
      <c r="Q6" s="22">
        <v>37597.358037216392</v>
      </c>
      <c r="R6" s="22">
        <v>36052.936068172989</v>
      </c>
      <c r="S6" s="22">
        <v>33460.369187279517</v>
      </c>
      <c r="T6" s="22">
        <v>31730.089057246842</v>
      </c>
      <c r="U6" s="22">
        <v>39424.282839097643</v>
      </c>
      <c r="V6" s="22">
        <v>38099.478708373732</v>
      </c>
    </row>
    <row r="7" spans="1:22" s="19" customFormat="1" ht="12.95" customHeight="1" x14ac:dyDescent="0.2">
      <c r="A7" s="23" t="s">
        <v>73</v>
      </c>
      <c r="B7" s="16">
        <v>4983.9969981736431</v>
      </c>
      <c r="C7" s="16">
        <v>6469.4125726583261</v>
      </c>
      <c r="D7" s="16">
        <v>4657.8558203241209</v>
      </c>
      <c r="E7" s="16">
        <v>7979.9133858514242</v>
      </c>
      <c r="F7" s="16">
        <v>6114.3155710685951</v>
      </c>
      <c r="G7" s="16">
        <v>5426.3693718280365</v>
      </c>
      <c r="H7" s="16">
        <v>5936.4702513719667</v>
      </c>
      <c r="I7" s="16">
        <v>8968.138121885715</v>
      </c>
      <c r="J7" s="16">
        <v>5957.4782134150037</v>
      </c>
      <c r="K7" s="16">
        <v>6046.5397648334583</v>
      </c>
      <c r="L7" s="16">
        <v>7021.2963342685671</v>
      </c>
      <c r="M7" s="16">
        <v>9034.7792606604944</v>
      </c>
      <c r="N7" s="16">
        <v>6933.7605004201023</v>
      </c>
      <c r="O7" s="16">
        <v>6706.1497887119131</v>
      </c>
      <c r="P7" s="16">
        <v>7616.3619720282104</v>
      </c>
      <c r="Q7" s="16">
        <v>10394.753030192103</v>
      </c>
      <c r="R7" s="16">
        <v>8241.352586746747</v>
      </c>
      <c r="S7" s="16">
        <v>6814.1221707810555</v>
      </c>
      <c r="T7" s="16">
        <v>7910.7202989486523</v>
      </c>
      <c r="U7" s="16">
        <v>11015.58494552425</v>
      </c>
      <c r="V7" s="16">
        <v>8406.6250910888411</v>
      </c>
    </row>
    <row r="8" spans="1:22" s="19" customFormat="1" ht="12.95" customHeight="1" x14ac:dyDescent="0.2">
      <c r="A8" s="23" t="s">
        <v>8</v>
      </c>
      <c r="B8" s="16">
        <v>6837.9889551935921</v>
      </c>
      <c r="C8" s="16">
        <v>6239.8690628304421</v>
      </c>
      <c r="D8" s="16">
        <v>6386.3259539905193</v>
      </c>
      <c r="E8" s="16">
        <v>6623.8723324036528</v>
      </c>
      <c r="F8" s="16">
        <v>7027.0624262270721</v>
      </c>
      <c r="G8" s="16">
        <v>7410.3750233370838</v>
      </c>
      <c r="H8" s="16">
        <v>7187.0158230268098</v>
      </c>
      <c r="I8" s="16">
        <v>7474.0203542120689</v>
      </c>
      <c r="J8" s="16">
        <v>7621.9685817476393</v>
      </c>
      <c r="K8" s="16">
        <v>8002.6977206741321</v>
      </c>
      <c r="L8" s="16">
        <v>8289.2543014907678</v>
      </c>
      <c r="M8" s="16">
        <v>8483.5642473014359</v>
      </c>
      <c r="N8" s="16">
        <v>8667.8926785266376</v>
      </c>
      <c r="O8" s="16">
        <v>8801.3928220442849</v>
      </c>
      <c r="P8" s="16">
        <v>8606.7714292301789</v>
      </c>
      <c r="Q8" s="16">
        <v>9034.09271534039</v>
      </c>
      <c r="R8" s="16">
        <v>9561.4262274022767</v>
      </c>
      <c r="S8" s="16">
        <v>9378.8111952778781</v>
      </c>
      <c r="T8" s="16">
        <v>8368.0527627959909</v>
      </c>
      <c r="U8" s="16">
        <v>9729.1860259464465</v>
      </c>
      <c r="V8" s="16">
        <v>10467.04044343948</v>
      </c>
    </row>
    <row r="9" spans="1:22" s="19" customFormat="1" ht="12.95" customHeight="1" x14ac:dyDescent="0.2">
      <c r="A9" s="23" t="s">
        <v>14</v>
      </c>
      <c r="B9" s="16">
        <v>10647.032596807634</v>
      </c>
      <c r="C9" s="16">
        <v>12204.886333032984</v>
      </c>
      <c r="D9" s="16">
        <v>10609.246696044509</v>
      </c>
      <c r="E9" s="16">
        <v>11472.261738367395</v>
      </c>
      <c r="F9" s="16">
        <v>11629.094651237343</v>
      </c>
      <c r="G9" s="16">
        <v>11731.888834404537</v>
      </c>
      <c r="H9" s="16">
        <v>12348.770552408521</v>
      </c>
      <c r="I9" s="16">
        <v>13018.086985168549</v>
      </c>
      <c r="J9" s="16">
        <v>12829.847027116095</v>
      </c>
      <c r="K9" s="16">
        <v>13110.629570581683</v>
      </c>
      <c r="L9" s="16">
        <v>13446.53444079246</v>
      </c>
      <c r="M9" s="16">
        <v>14102.180191121521</v>
      </c>
      <c r="N9" s="16">
        <v>14021.719210793228</v>
      </c>
      <c r="O9" s="16">
        <v>14128.075296755847</v>
      </c>
      <c r="P9" s="16">
        <v>14481.174572594507</v>
      </c>
      <c r="Q9" s="16">
        <v>15734.011075834605</v>
      </c>
      <c r="R9" s="16">
        <v>15626.565665588489</v>
      </c>
      <c r="S9" s="16">
        <v>14632.229571463909</v>
      </c>
      <c r="T9" s="16">
        <v>13726.168344981885</v>
      </c>
      <c r="U9" s="16">
        <v>15907.646395489975</v>
      </c>
      <c r="V9" s="16">
        <v>16110.457877301307</v>
      </c>
    </row>
    <row r="10" spans="1:22" s="19" customFormat="1" ht="12.95" customHeight="1" x14ac:dyDescent="0.2">
      <c r="A10" s="21" t="s">
        <v>29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s="19" customFormat="1" ht="12.95" customHeight="1" x14ac:dyDescent="0.2">
      <c r="A11" s="24" t="s">
        <v>30</v>
      </c>
      <c r="B11" s="16">
        <v>1780.2914571019576</v>
      </c>
      <c r="C11" s="16">
        <v>1649.1176800187598</v>
      </c>
      <c r="D11" s="16">
        <v>1709.0390507118102</v>
      </c>
      <c r="E11" s="16">
        <v>1769.0451024888264</v>
      </c>
      <c r="F11" s="16">
        <v>1830.6892018985397</v>
      </c>
      <c r="G11" s="16">
        <v>2001.6532444869024</v>
      </c>
      <c r="H11" s="16">
        <v>2029.2434110664328</v>
      </c>
      <c r="I11" s="16">
        <v>1966.2087911417236</v>
      </c>
      <c r="J11" s="16">
        <v>2131.177500712095</v>
      </c>
      <c r="K11" s="16">
        <v>2246.1961078725371</v>
      </c>
      <c r="L11" s="16">
        <v>2300.9615864736443</v>
      </c>
      <c r="M11" s="16">
        <v>2362.9063431825375</v>
      </c>
      <c r="N11" s="16">
        <v>2558.1856945245881</v>
      </c>
      <c r="O11" s="16">
        <v>2489.7353850494537</v>
      </c>
      <c r="P11" s="16">
        <v>2411.2935308647211</v>
      </c>
      <c r="Q11" s="16">
        <v>2434.5012158492959</v>
      </c>
      <c r="R11" s="16">
        <v>2623.5915884354727</v>
      </c>
      <c r="S11" s="16">
        <v>2635.2062497566708</v>
      </c>
      <c r="T11" s="16">
        <v>1725.1476505203141</v>
      </c>
      <c r="U11" s="16">
        <v>2771.865472136973</v>
      </c>
      <c r="V11" s="16">
        <v>3115.3552965441027</v>
      </c>
    </row>
    <row r="12" spans="1:22" s="19" customFormat="1" ht="12.95" customHeight="1" x14ac:dyDescent="0.2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s="19" customFormat="1" ht="12.95" customHeight="1" x14ac:dyDescent="0.2">
      <c r="A13" s="20" t="s">
        <v>79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s="20" customFormat="1" ht="12.95" customHeight="1" x14ac:dyDescent="0.2">
      <c r="A14" s="21" t="s">
        <v>0</v>
      </c>
      <c r="B14" s="22">
        <v>24498.055896303562</v>
      </c>
      <c r="C14" s="22">
        <v>27832.879284441296</v>
      </c>
      <c r="D14" s="22">
        <v>24061.539797172692</v>
      </c>
      <c r="E14" s="22">
        <v>25727.82243843381</v>
      </c>
      <c r="F14" s="22">
        <v>26742.824481806918</v>
      </c>
      <c r="G14" s="22">
        <v>27817.261103351029</v>
      </c>
      <c r="H14" s="22">
        <v>28343.711174788008</v>
      </c>
      <c r="I14" s="22">
        <v>29045.317487002947</v>
      </c>
      <c r="J14" s="22">
        <v>28746.752648613186</v>
      </c>
      <c r="K14" s="22">
        <v>30699.579327882642</v>
      </c>
      <c r="L14" s="22">
        <v>31977.303585154259</v>
      </c>
      <c r="M14" s="22">
        <v>31719.628374358785</v>
      </c>
      <c r="N14" s="22">
        <v>32505.211350354548</v>
      </c>
      <c r="O14" s="22">
        <v>33416.428682999707</v>
      </c>
      <c r="P14" s="22">
        <v>34033.570093471753</v>
      </c>
      <c r="Q14" s="22">
        <v>35136.863677360154</v>
      </c>
      <c r="R14" s="22">
        <v>36484.011347377935</v>
      </c>
      <c r="S14" s="22">
        <v>34543.145634957371</v>
      </c>
      <c r="T14" s="22">
        <v>32584.998778383662</v>
      </c>
      <c r="U14" s="22">
        <v>36867.244176635351</v>
      </c>
      <c r="V14" s="22">
        <v>38544.007243026885</v>
      </c>
    </row>
    <row r="15" spans="1:22" s="19" customFormat="1" ht="12.95" customHeight="1" x14ac:dyDescent="0.2">
      <c r="A15" s="23" t="s">
        <v>73</v>
      </c>
      <c r="B15" s="16">
        <v>5236.4301695171598</v>
      </c>
      <c r="C15" s="16">
        <v>7736.2928894066963</v>
      </c>
      <c r="D15" s="16">
        <v>5183.196577053609</v>
      </c>
      <c r="E15" s="16">
        <v>6016.7150007159344</v>
      </c>
      <c r="F15" s="16">
        <v>6273.3603645014255</v>
      </c>
      <c r="G15" s="16">
        <v>6675.8787461516231</v>
      </c>
      <c r="H15" s="16">
        <v>6542.9392588542241</v>
      </c>
      <c r="I15" s="16">
        <v>6775.52845182908</v>
      </c>
      <c r="J15" s="16">
        <v>6273.3533171188701</v>
      </c>
      <c r="K15" s="16">
        <v>7310.1078944739338</v>
      </c>
      <c r="L15" s="16">
        <v>7647.9613900231398</v>
      </c>
      <c r="M15" s="16">
        <v>6974.0669551622359</v>
      </c>
      <c r="N15" s="16">
        <v>7416.6392770069315</v>
      </c>
      <c r="O15" s="16">
        <v>7940.1949636728014</v>
      </c>
      <c r="P15" s="16">
        <v>8183.3842903030154</v>
      </c>
      <c r="Q15" s="16">
        <v>8161.3964386304488</v>
      </c>
      <c r="R15" s="16">
        <v>8889.282652547985</v>
      </c>
      <c r="S15" s="16">
        <v>7815.3773684581593</v>
      </c>
      <c r="T15" s="16">
        <v>8410.7407128041432</v>
      </c>
      <c r="U15" s="16">
        <v>8728.9323569309981</v>
      </c>
      <c r="V15" s="16">
        <v>8966.9890941489339</v>
      </c>
    </row>
    <row r="16" spans="1:22" s="19" customFormat="1" ht="12.95" customHeight="1" x14ac:dyDescent="0.2">
      <c r="A16" s="23" t="s">
        <v>8</v>
      </c>
      <c r="B16" s="16">
        <v>6821.1000492003004</v>
      </c>
      <c r="C16" s="16">
        <v>6174.1698188921555</v>
      </c>
      <c r="D16" s="16">
        <v>6480.5360889693438</v>
      </c>
      <c r="E16" s="16">
        <v>6639.4064303414798</v>
      </c>
      <c r="F16" s="16">
        <v>6996.8119437195292</v>
      </c>
      <c r="G16" s="16">
        <v>7334.9012879546681</v>
      </c>
      <c r="H16" s="16">
        <v>7306.9622638019628</v>
      </c>
      <c r="I16" s="16">
        <v>7487.9708351385352</v>
      </c>
      <c r="J16" s="16">
        <v>7533.1740810104056</v>
      </c>
      <c r="K16" s="16">
        <v>7932.9273734670433</v>
      </c>
      <c r="L16" s="16">
        <v>8433.2549793920134</v>
      </c>
      <c r="M16" s="16">
        <v>8487.2904588799447</v>
      </c>
      <c r="N16" s="16">
        <v>8591.5778273457727</v>
      </c>
      <c r="O16" s="16">
        <v>8721.1177103136633</v>
      </c>
      <c r="P16" s="16">
        <v>8768.0543421607126</v>
      </c>
      <c r="Q16" s="16">
        <v>9053.5269271774177</v>
      </c>
      <c r="R16" s="16">
        <v>9466.2232309781702</v>
      </c>
      <c r="S16" s="16">
        <v>9291.9202020814409</v>
      </c>
      <c r="T16" s="16">
        <v>8529.5994144688484</v>
      </c>
      <c r="U16" s="16">
        <v>9723.3731976820873</v>
      </c>
      <c r="V16" s="16">
        <v>10508.72129442631</v>
      </c>
    </row>
    <row r="17" spans="1:22" s="19" customFormat="1" ht="12.95" customHeight="1" x14ac:dyDescent="0.2">
      <c r="A17" s="23" t="s">
        <v>14</v>
      </c>
      <c r="B17" s="16">
        <v>10654.529992201751</v>
      </c>
      <c r="C17" s="16">
        <v>12304.098834617993</v>
      </c>
      <c r="D17" s="16">
        <v>10688.423895340899</v>
      </c>
      <c r="E17" s="16">
        <v>11266.156208865284</v>
      </c>
      <c r="F17" s="16">
        <v>11650.888003362385</v>
      </c>
      <c r="G17" s="16">
        <v>11838.834455190397</v>
      </c>
      <c r="H17" s="16">
        <v>12458.713317583562</v>
      </c>
      <c r="I17" s="16">
        <v>12767.842225171469</v>
      </c>
      <c r="J17" s="16">
        <v>12835.715543667769</v>
      </c>
      <c r="K17" s="16">
        <v>13245.307998550305</v>
      </c>
      <c r="L17" s="16">
        <v>13581.798070789377</v>
      </c>
      <c r="M17" s="16">
        <v>13830.710518397173</v>
      </c>
      <c r="N17" s="16">
        <v>13988.51882747231</v>
      </c>
      <c r="O17" s="16">
        <v>14299.929818876159</v>
      </c>
      <c r="P17" s="16">
        <v>14650.540225602126</v>
      </c>
      <c r="Q17" s="16">
        <v>15415.700160361475</v>
      </c>
      <c r="R17" s="16">
        <v>15569.845182856314</v>
      </c>
      <c r="S17" s="16">
        <v>14833.278561563002</v>
      </c>
      <c r="T17" s="16">
        <v>13902.376588965413</v>
      </c>
      <c r="U17" s="16">
        <v>15558.703068970475</v>
      </c>
      <c r="V17" s="16">
        <v>16040.734331698199</v>
      </c>
    </row>
    <row r="18" spans="1:22" s="19" customFormat="1" ht="12.95" customHeight="1" x14ac:dyDescent="0.2">
      <c r="A18" s="21" t="s">
        <v>29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s="19" customFormat="1" ht="12.95" customHeight="1" x14ac:dyDescent="0.2">
      <c r="A19" s="24" t="s">
        <v>30</v>
      </c>
      <c r="B19" s="16">
        <v>1785.9956853843501</v>
      </c>
      <c r="C19" s="16">
        <v>1618.31774152445</v>
      </c>
      <c r="D19" s="16">
        <v>1709.38323580884</v>
      </c>
      <c r="E19" s="16">
        <v>1805.54479851111</v>
      </c>
      <c r="F19" s="16">
        <v>1821.7641702235801</v>
      </c>
      <c r="G19" s="16">
        <v>1967.64661405434</v>
      </c>
      <c r="H19" s="16">
        <v>2035.0963345482601</v>
      </c>
      <c r="I19" s="16">
        <v>2013.9759748638601</v>
      </c>
      <c r="J19" s="16">
        <v>2104.5097068161399</v>
      </c>
      <c r="K19" s="16">
        <v>2211.2360613913602</v>
      </c>
      <c r="L19" s="16">
        <v>2314.2891449497301</v>
      </c>
      <c r="M19" s="16">
        <v>2427.5604419194301</v>
      </c>
      <c r="N19" s="16">
        <v>2508.4754185295301</v>
      </c>
      <c r="O19" s="16">
        <v>2455.1861901370899</v>
      </c>
      <c r="P19" s="16">
        <v>2431.5912354059001</v>
      </c>
      <c r="Q19" s="16">
        <v>2506.2401511908101</v>
      </c>
      <c r="R19" s="16">
        <v>2558.6602809954602</v>
      </c>
      <c r="S19" s="16">
        <v>2602.5695028547698</v>
      </c>
      <c r="T19" s="16">
        <v>1742.2820621452599</v>
      </c>
      <c r="U19" s="16">
        <v>2856.2355530517898</v>
      </c>
      <c r="V19" s="16">
        <v>3027.5625227534401</v>
      </c>
    </row>
    <row r="20" spans="1:22" s="19" customFormat="1" ht="12.95" customHeight="1" x14ac:dyDescent="0.2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s="19" customFormat="1" ht="12.95" customHeight="1" x14ac:dyDescent="0.2">
      <c r="A21" s="20" t="s">
        <v>80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s="20" customFormat="1" ht="12.95" customHeight="1" x14ac:dyDescent="0.2">
      <c r="A22" s="21" t="s">
        <v>0</v>
      </c>
      <c r="B22" s="22">
        <v>24700.973778239706</v>
      </c>
      <c r="C22" s="22">
        <v>24809.185121861454</v>
      </c>
      <c r="D22" s="22">
        <v>25045.872246661213</v>
      </c>
      <c r="E22" s="22">
        <v>25641.863575503219</v>
      </c>
      <c r="F22" s="22">
        <v>26757.307491375988</v>
      </c>
      <c r="G22" s="22">
        <v>27820.648136811727</v>
      </c>
      <c r="H22" s="22">
        <v>28381.585486332078</v>
      </c>
      <c r="I22" s="22">
        <v>28721.518882518096</v>
      </c>
      <c r="J22" s="22">
        <v>29407.67106935144</v>
      </c>
      <c r="K22" s="22">
        <v>30495.454134868807</v>
      </c>
      <c r="L22" s="22">
        <v>31534.903757174121</v>
      </c>
      <c r="M22" s="22">
        <v>32142.680823100498</v>
      </c>
      <c r="N22" s="22">
        <v>32549.204325194965</v>
      </c>
      <c r="O22" s="22">
        <v>33210.126617841306</v>
      </c>
      <c r="P22" s="22">
        <v>34133.950254310606</v>
      </c>
      <c r="Q22" s="22">
        <v>35359.862999785262</v>
      </c>
      <c r="R22" s="22">
        <v>35806.605849230305</v>
      </c>
      <c r="S22" s="22">
        <v>35269.695028648239</v>
      </c>
      <c r="T22" s="22">
        <v>35342.593763050994</v>
      </c>
      <c r="U22" s="22">
        <v>37304.493039405374</v>
      </c>
      <c r="V22" s="22">
        <v>38479.16613290563</v>
      </c>
    </row>
    <row r="23" spans="1:22" s="19" customFormat="1" ht="12.95" customHeight="1" x14ac:dyDescent="0.2">
      <c r="A23" s="23" t="s">
        <v>73</v>
      </c>
      <c r="B23" s="16">
        <v>5369.9732563497364</v>
      </c>
      <c r="C23" s="16">
        <v>5573.0387940585661</v>
      </c>
      <c r="D23" s="16">
        <v>5708.9257242281228</v>
      </c>
      <c r="E23" s="16">
        <v>5851.9291416440692</v>
      </c>
      <c r="F23" s="16">
        <v>6314.8323589344773</v>
      </c>
      <c r="G23" s="16">
        <v>6593.9439117631773</v>
      </c>
      <c r="H23" s="16">
        <v>6576.783159299026</v>
      </c>
      <c r="I23" s="16">
        <v>6550.8758853970285</v>
      </c>
      <c r="J23" s="16">
        <v>6750.9996525960532</v>
      </c>
      <c r="K23" s="16">
        <v>7085.8841266900999</v>
      </c>
      <c r="L23" s="16">
        <v>7301.891019016125</v>
      </c>
      <c r="M23" s="16">
        <v>7361.0897651882824</v>
      </c>
      <c r="N23" s="16">
        <v>7463.0732387433618</v>
      </c>
      <c r="O23" s="16">
        <v>7783.5942418920349</v>
      </c>
      <c r="P23" s="16">
        <v>8189.5800366737849</v>
      </c>
      <c r="Q23" s="16">
        <v>8354.0862998311186</v>
      </c>
      <c r="R23" s="16">
        <v>8372.8894570381999</v>
      </c>
      <c r="S23" s="16">
        <v>8331.7855261196128</v>
      </c>
      <c r="T23" s="16">
        <v>8297.1028194566934</v>
      </c>
      <c r="U23" s="16">
        <v>8733.9807395390217</v>
      </c>
      <c r="V23" s="16">
        <v>8962.2312034966635</v>
      </c>
    </row>
    <row r="24" spans="1:22" s="19" customFormat="1" ht="12.95" customHeight="1" x14ac:dyDescent="0.2">
      <c r="A24" s="23" t="s">
        <v>8</v>
      </c>
      <c r="B24" s="16">
        <v>6735.3655502382544</v>
      </c>
      <c r="C24" s="16">
        <v>6468.2131342298981</v>
      </c>
      <c r="D24" s="16">
        <v>6402.8426783331652</v>
      </c>
      <c r="E24" s="16">
        <v>6629.0491409385049</v>
      </c>
      <c r="F24" s="16">
        <v>6981.7428379420935</v>
      </c>
      <c r="G24" s="16">
        <v>7268.4083437686213</v>
      </c>
      <c r="H24" s="16">
        <v>7373.5861989983623</v>
      </c>
      <c r="I24" s="16">
        <v>7424.9472765209312</v>
      </c>
      <c r="J24" s="16">
        <v>7595.2341205226185</v>
      </c>
      <c r="K24" s="16">
        <v>7971.0781506104722</v>
      </c>
      <c r="L24" s="16">
        <v>8356.6983794849712</v>
      </c>
      <c r="M24" s="16">
        <v>8531.1123503159106</v>
      </c>
      <c r="N24" s="16">
        <v>8595.3152117606005</v>
      </c>
      <c r="O24" s="16">
        <v>8687.7690675358699</v>
      </c>
      <c r="P24" s="16">
        <v>8804.4583505297378</v>
      </c>
      <c r="Q24" s="16">
        <v>9100.4412602628181</v>
      </c>
      <c r="R24" s="16">
        <v>9369.661038937089</v>
      </c>
      <c r="S24" s="16">
        <v>9450.9785044454948</v>
      </c>
      <c r="T24" s="16">
        <v>9636.8921806890794</v>
      </c>
      <c r="U24" s="16">
        <v>10073.312021826059</v>
      </c>
      <c r="V24" s="16">
        <v>10523.143155866535</v>
      </c>
    </row>
    <row r="25" spans="1:22" s="19" customFormat="1" ht="12.95" customHeight="1" x14ac:dyDescent="0.2">
      <c r="A25" s="23" t="s">
        <v>14</v>
      </c>
      <c r="B25" s="16">
        <v>10905.244177328535</v>
      </c>
      <c r="C25" s="16">
        <v>11083.48318268311</v>
      </c>
      <c r="D25" s="16">
        <v>11213.067476083936</v>
      </c>
      <c r="E25" s="16">
        <v>11381.427641941395</v>
      </c>
      <c r="F25" s="16">
        <v>11608.297766828897</v>
      </c>
      <c r="G25" s="16">
        <v>12005.18467705387</v>
      </c>
      <c r="H25" s="16">
        <v>12411.565919716451</v>
      </c>
      <c r="I25" s="16">
        <v>12710.008562318777</v>
      </c>
      <c r="J25" s="16">
        <v>12962.478313482547</v>
      </c>
      <c r="K25" s="16">
        <v>13229.734484776276</v>
      </c>
      <c r="L25" s="16">
        <v>13557.879107491897</v>
      </c>
      <c r="M25" s="16">
        <v>13818.566026626835</v>
      </c>
      <c r="N25" s="16">
        <v>14001.853301019652</v>
      </c>
      <c r="O25" s="16">
        <v>14276.57597660502</v>
      </c>
      <c r="P25" s="16">
        <v>14694.441375336231</v>
      </c>
      <c r="Q25" s="16">
        <v>15408.948439637426</v>
      </c>
      <c r="R25" s="16">
        <v>15511.109370070375</v>
      </c>
      <c r="S25" s="16">
        <v>14871.527678746164</v>
      </c>
      <c r="T25" s="16">
        <v>14688.492525054851</v>
      </c>
      <c r="U25" s="16">
        <v>15631.132339055112</v>
      </c>
      <c r="V25" s="16">
        <v>15974.416409638374</v>
      </c>
    </row>
    <row r="26" spans="1:22" s="19" customFormat="1" ht="12.95" customHeight="1" x14ac:dyDescent="0.2">
      <c r="A26" s="21" t="s">
        <v>29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27" customFormat="1" ht="12.95" customHeight="1" thickBot="1" x14ac:dyDescent="0.25">
      <c r="A27" s="25" t="s">
        <v>30</v>
      </c>
      <c r="B27" s="26">
        <v>1690.39079432318</v>
      </c>
      <c r="C27" s="26">
        <v>1684.4500108898801</v>
      </c>
      <c r="D27" s="26">
        <v>1721.0363680159901</v>
      </c>
      <c r="E27" s="26">
        <v>1779.45765097925</v>
      </c>
      <c r="F27" s="26">
        <v>1852.4345276705201</v>
      </c>
      <c r="G27" s="26">
        <v>1953.11120422606</v>
      </c>
      <c r="H27" s="26">
        <v>2019.6502083182399</v>
      </c>
      <c r="I27" s="26">
        <v>2035.6871582813601</v>
      </c>
      <c r="J27" s="26">
        <v>2098.95898275022</v>
      </c>
      <c r="K27" s="26">
        <v>2208.7573727919598</v>
      </c>
      <c r="L27" s="26">
        <v>2318.4352511811298</v>
      </c>
      <c r="M27" s="26">
        <v>2431.9126809694699</v>
      </c>
      <c r="N27" s="26">
        <v>2488.9625736713501</v>
      </c>
      <c r="O27" s="26">
        <v>2462.1873318083799</v>
      </c>
      <c r="P27" s="26">
        <v>2445.47049177085</v>
      </c>
      <c r="Q27" s="26">
        <v>2496.3870000539</v>
      </c>
      <c r="R27" s="26">
        <v>2552.9459831846402</v>
      </c>
      <c r="S27" s="26">
        <v>2615.4033193369701</v>
      </c>
      <c r="T27" s="26">
        <v>2720.1062378503698</v>
      </c>
      <c r="U27" s="26">
        <v>2866.0679389851798</v>
      </c>
      <c r="V27" s="26">
        <v>3019.3753639040601</v>
      </c>
    </row>
    <row r="28" spans="1:22" x14ac:dyDescent="0.2">
      <c r="A28" s="28" t="s">
        <v>63</v>
      </c>
    </row>
    <row r="29" spans="1:22" ht="12.75" thickBot="1" x14ac:dyDescent="0.25">
      <c r="B29" s="30" t="s">
        <v>101</v>
      </c>
    </row>
    <row r="30" spans="1:22" s="53" customFormat="1" ht="15" customHeight="1" x14ac:dyDescent="0.2">
      <c r="B30" s="69" t="s">
        <v>76</v>
      </c>
      <c r="C30" s="69"/>
      <c r="D30" s="69"/>
      <c r="E30" s="69" t="s">
        <v>78</v>
      </c>
      <c r="F30" s="69"/>
      <c r="G30" s="69"/>
      <c r="H30" s="69"/>
      <c r="I30" s="69" t="s">
        <v>82</v>
      </c>
      <c r="J30" s="69"/>
      <c r="K30" s="69"/>
      <c r="M30" s="69" t="s">
        <v>88</v>
      </c>
      <c r="N30" s="69"/>
      <c r="O30" s="69"/>
      <c r="P30" s="69"/>
      <c r="Q30" s="69" t="s">
        <v>89</v>
      </c>
      <c r="R30" s="69"/>
      <c r="S30" s="69"/>
      <c r="T30" s="69"/>
      <c r="U30" s="69" t="s">
        <v>93</v>
      </c>
      <c r="V30" s="69"/>
    </row>
    <row r="31" spans="1:22" s="58" customFormat="1" x14ac:dyDescent="0.2">
      <c r="A31" s="55"/>
      <c r="B31" s="56" t="s">
        <v>58</v>
      </c>
      <c r="C31" s="56" t="s">
        <v>59</v>
      </c>
      <c r="D31" s="56" t="s">
        <v>60</v>
      </c>
      <c r="E31" s="56" t="s">
        <v>57</v>
      </c>
      <c r="F31" s="56" t="s">
        <v>58</v>
      </c>
      <c r="G31" s="56" t="s">
        <v>59</v>
      </c>
      <c r="H31" s="56" t="s">
        <v>60</v>
      </c>
      <c r="I31" s="57" t="s">
        <v>57</v>
      </c>
      <c r="J31" s="57" t="s">
        <v>58</v>
      </c>
      <c r="K31" s="57" t="s">
        <v>59</v>
      </c>
      <c r="L31" s="57" t="s">
        <v>60</v>
      </c>
      <c r="M31" s="57" t="s">
        <v>57</v>
      </c>
      <c r="N31" s="57" t="s">
        <v>58</v>
      </c>
      <c r="O31" s="57" t="s">
        <v>59</v>
      </c>
      <c r="P31" s="57" t="s">
        <v>60</v>
      </c>
      <c r="Q31" s="56" t="s">
        <v>57</v>
      </c>
      <c r="R31" s="56" t="s">
        <v>58</v>
      </c>
      <c r="S31" s="56" t="s">
        <v>59</v>
      </c>
      <c r="T31" s="56" t="s">
        <v>60</v>
      </c>
      <c r="U31" s="56" t="s">
        <v>57</v>
      </c>
      <c r="V31" s="56" t="s">
        <v>58</v>
      </c>
    </row>
    <row r="32" spans="1:22" s="31" customFormat="1" ht="12.95" customHeight="1" x14ac:dyDescent="0.2">
      <c r="A32" s="20" t="s">
        <v>81</v>
      </c>
    </row>
    <row r="33" spans="1:22" s="33" customFormat="1" ht="12.95" customHeight="1" x14ac:dyDescent="0.2">
      <c r="A33" s="21" t="s">
        <v>0</v>
      </c>
      <c r="B33" s="32">
        <v>100</v>
      </c>
      <c r="C33" s="32">
        <v>100</v>
      </c>
      <c r="D33" s="32">
        <v>100</v>
      </c>
      <c r="E33" s="32">
        <v>100</v>
      </c>
      <c r="F33" s="32">
        <v>100</v>
      </c>
      <c r="G33" s="32">
        <v>100.00000000000001</v>
      </c>
      <c r="H33" s="32">
        <v>100</v>
      </c>
      <c r="I33" s="32">
        <v>100</v>
      </c>
      <c r="J33" s="32">
        <v>100.00000000000001</v>
      </c>
      <c r="K33" s="32">
        <v>100.00000000000001</v>
      </c>
      <c r="L33" s="32">
        <v>100</v>
      </c>
      <c r="M33" s="32">
        <v>100.00000000000001</v>
      </c>
      <c r="N33" s="32">
        <v>100</v>
      </c>
      <c r="O33" s="32">
        <v>100</v>
      </c>
      <c r="P33" s="32">
        <v>99.999999999999986</v>
      </c>
      <c r="Q33" s="32">
        <v>100</v>
      </c>
      <c r="R33" s="32">
        <v>100</v>
      </c>
      <c r="S33" s="32">
        <v>99.999999999999986</v>
      </c>
      <c r="T33" s="32">
        <v>100</v>
      </c>
      <c r="U33" s="32">
        <v>100</v>
      </c>
      <c r="V33" s="32">
        <v>100</v>
      </c>
    </row>
    <row r="34" spans="1:22" s="31" customFormat="1" ht="12.95" customHeight="1" x14ac:dyDescent="0.2">
      <c r="A34" s="23" t="s">
        <v>73</v>
      </c>
      <c r="B34" s="34">
        <v>20.55314974602587</v>
      </c>
      <c r="C34" s="34">
        <v>24.354715219552592</v>
      </c>
      <c r="D34" s="34">
        <v>19.937345300204832</v>
      </c>
      <c r="E34" s="34">
        <v>28.658239755932453</v>
      </c>
      <c r="F34" s="34">
        <v>22.98514480475372</v>
      </c>
      <c r="G34" s="34">
        <v>20.422698028214288</v>
      </c>
      <c r="H34" s="34">
        <v>21.585987103236363</v>
      </c>
      <c r="I34" s="34">
        <v>28.536907313361738</v>
      </c>
      <c r="J34" s="34">
        <v>20.873790576177154</v>
      </c>
      <c r="K34" s="34">
        <v>20.562221236890053</v>
      </c>
      <c r="L34" s="34">
        <v>22.607011994181235</v>
      </c>
      <c r="M34" s="34">
        <v>26.5858368311372</v>
      </c>
      <c r="N34" s="34">
        <v>21.545757611439026</v>
      </c>
      <c r="O34" s="34">
        <v>20.874944868745445</v>
      </c>
      <c r="P34" s="34">
        <v>22.999316412667877</v>
      </c>
      <c r="Q34" s="34">
        <v>27.647562416227967</v>
      </c>
      <c r="R34" s="34">
        <v>22.859033092791837</v>
      </c>
      <c r="S34" s="34">
        <v>20.364754891501764</v>
      </c>
      <c r="T34" s="34">
        <v>24.931289302958703</v>
      </c>
      <c r="U34" s="34">
        <v>27.941116875815258</v>
      </c>
      <c r="V34" s="34">
        <v>22.064934681747189</v>
      </c>
    </row>
    <row r="35" spans="1:22" s="31" customFormat="1" ht="12.95" customHeight="1" x14ac:dyDescent="0.2">
      <c r="A35" s="23" t="s">
        <v>8</v>
      </c>
      <c r="B35" s="35">
        <v>28.198694944893777</v>
      </c>
      <c r="C35" s="35">
        <v>23.490576976772765</v>
      </c>
      <c r="D35" s="35">
        <v>27.33583662868914</v>
      </c>
      <c r="E35" s="35">
        <v>23.788293460839043</v>
      </c>
      <c r="F35" s="35">
        <v>26.416374088235823</v>
      </c>
      <c r="G35" s="35">
        <v>27.889706912165341</v>
      </c>
      <c r="H35" s="35">
        <v>26.133177510787416</v>
      </c>
      <c r="I35" s="35">
        <v>23.782575960313341</v>
      </c>
      <c r="J35" s="35">
        <v>26.70582589716291</v>
      </c>
      <c r="K35" s="35">
        <v>27.214447837008414</v>
      </c>
      <c r="L35" s="35">
        <v>26.689554534539074</v>
      </c>
      <c r="M35" s="35">
        <v>24.96382571373822</v>
      </c>
      <c r="N35" s="35">
        <v>26.934347478858946</v>
      </c>
      <c r="O35" s="35">
        <v>27.397030444742889</v>
      </c>
      <c r="P35" s="35">
        <v>25.990080319102965</v>
      </c>
      <c r="Q35" s="35">
        <v>24.028530691964679</v>
      </c>
      <c r="R35" s="35">
        <v>26.520520296384309</v>
      </c>
      <c r="S35" s="35">
        <v>28.029610620206125</v>
      </c>
      <c r="T35" s="35">
        <v>26.372610387882951</v>
      </c>
      <c r="U35" s="35">
        <v>24.678156012765488</v>
      </c>
      <c r="V35" s="35">
        <v>27.472922985528857</v>
      </c>
    </row>
    <row r="36" spans="1:22" s="31" customFormat="1" ht="12.95" customHeight="1" x14ac:dyDescent="0.2">
      <c r="A36" s="23" t="s">
        <v>14</v>
      </c>
      <c r="B36" s="35">
        <v>43.90653834526686</v>
      </c>
      <c r="C36" s="35">
        <v>45.946448396919479</v>
      </c>
      <c r="D36" s="35">
        <v>45.411498962923638</v>
      </c>
      <c r="E36" s="35">
        <v>41.200300246850901</v>
      </c>
      <c r="F36" s="35">
        <v>43.716491469896773</v>
      </c>
      <c r="G36" s="35">
        <v>44.154167648360314</v>
      </c>
      <c r="H36" s="35">
        <v>44.902170919413095</v>
      </c>
      <c r="I36" s="35">
        <v>41.423976375480024</v>
      </c>
      <c r="J36" s="35">
        <v>44.953171522367207</v>
      </c>
      <c r="K36" s="35">
        <v>44.58478340837285</v>
      </c>
      <c r="L36" s="35">
        <v>43.294849114901162</v>
      </c>
      <c r="M36" s="35">
        <v>41.497224304851834</v>
      </c>
      <c r="N36" s="35">
        <v>43.570666075516293</v>
      </c>
      <c r="O36" s="35">
        <v>43.977960858806021</v>
      </c>
      <c r="P36" s="35">
        <v>43.729160620958467</v>
      </c>
      <c r="Q36" s="35">
        <v>41.848714636438075</v>
      </c>
      <c r="R36" s="35">
        <v>43.343392715755527</v>
      </c>
      <c r="S36" s="35">
        <v>43.730030262267938</v>
      </c>
      <c r="T36" s="35">
        <v>43.259154804820703</v>
      </c>
      <c r="U36" s="35">
        <v>40.349868786234779</v>
      </c>
      <c r="V36" s="35">
        <v>42.285244899585607</v>
      </c>
    </row>
    <row r="37" spans="1:22" s="31" customFormat="1" ht="12.95" customHeight="1" x14ac:dyDescent="0.2">
      <c r="A37" s="21" t="s">
        <v>29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1:22" s="31" customFormat="1" ht="12.95" customHeight="1" x14ac:dyDescent="0.2">
      <c r="A38" s="24" t="s">
        <v>30</v>
      </c>
      <c r="B38" s="35">
        <v>7.3416169638134878</v>
      </c>
      <c r="C38" s="35">
        <v>6.2082594067551593</v>
      </c>
      <c r="D38" s="35">
        <v>7.3153191081823969</v>
      </c>
      <c r="E38" s="35">
        <v>6.3531665363775929</v>
      </c>
      <c r="F38" s="35">
        <v>6.8819896371136906</v>
      </c>
      <c r="G38" s="35">
        <v>7.5334274112600657</v>
      </c>
      <c r="H38" s="35">
        <v>7.3786644665631229</v>
      </c>
      <c r="I38" s="35">
        <v>6.2565403508449027</v>
      </c>
      <c r="J38" s="35">
        <v>7.4672120042927279</v>
      </c>
      <c r="K38" s="35">
        <v>7.6385475177286954</v>
      </c>
      <c r="L38" s="35">
        <v>7.4085843563785208</v>
      </c>
      <c r="M38" s="35">
        <v>6.9531131502727526</v>
      </c>
      <c r="N38" s="35">
        <v>7.9492288341857327</v>
      </c>
      <c r="O38" s="35">
        <v>7.7500638277056471</v>
      </c>
      <c r="P38" s="35">
        <v>7.2814426472706844</v>
      </c>
      <c r="Q38" s="35">
        <v>6.475192255369282</v>
      </c>
      <c r="R38" s="35">
        <v>7.2770538950683168</v>
      </c>
      <c r="S38" s="35">
        <v>7.8756042260241577</v>
      </c>
      <c r="T38" s="35">
        <v>5.4369455043376478</v>
      </c>
      <c r="U38" s="35">
        <v>7.0308583251844805</v>
      </c>
      <c r="V38" s="35">
        <v>8.1768974331383468</v>
      </c>
    </row>
    <row r="39" spans="1:22" s="31" customFormat="1" ht="12.95" customHeight="1" x14ac:dyDescent="0.2">
      <c r="A39" s="19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s="31" customFormat="1" ht="12.95" customHeight="1" x14ac:dyDescent="0.2">
      <c r="A40" s="20" t="s">
        <v>79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2" s="33" customFormat="1" ht="12.95" customHeight="1" x14ac:dyDescent="0.2">
      <c r="A41" s="21" t="s">
        <v>0</v>
      </c>
      <c r="B41" s="32">
        <v>99.999999999999986</v>
      </c>
      <c r="C41" s="32">
        <v>100</v>
      </c>
      <c r="D41" s="32">
        <v>100</v>
      </c>
      <c r="E41" s="32">
        <v>100</v>
      </c>
      <c r="F41" s="32">
        <v>100</v>
      </c>
      <c r="G41" s="32">
        <v>100</v>
      </c>
      <c r="H41" s="32">
        <v>100</v>
      </c>
      <c r="I41" s="32">
        <v>99.999999999999986</v>
      </c>
      <c r="J41" s="32">
        <v>100</v>
      </c>
      <c r="K41" s="32">
        <v>99.999999999999986</v>
      </c>
      <c r="L41" s="32">
        <v>99.999999999999986</v>
      </c>
      <c r="M41" s="32">
        <v>100</v>
      </c>
      <c r="N41" s="32">
        <v>99.999999999999986</v>
      </c>
      <c r="O41" s="32">
        <v>100.00000000000003</v>
      </c>
      <c r="P41" s="32">
        <v>100.00000000000001</v>
      </c>
      <c r="Q41" s="32">
        <v>100</v>
      </c>
      <c r="R41" s="32">
        <v>99.999999999999986</v>
      </c>
      <c r="S41" s="32">
        <v>100</v>
      </c>
      <c r="T41" s="32">
        <v>100</v>
      </c>
      <c r="U41" s="32">
        <v>100</v>
      </c>
      <c r="V41" s="32">
        <v>100</v>
      </c>
    </row>
    <row r="42" spans="1:22" s="31" customFormat="1" ht="12.95" customHeight="1" x14ac:dyDescent="0.2">
      <c r="A42" s="23" t="s">
        <v>73</v>
      </c>
      <c r="B42" s="34">
        <v>21.374880487178856</v>
      </c>
      <c r="C42" s="34">
        <v>27.795517705318108</v>
      </c>
      <c r="D42" s="34">
        <v>21.541416803519162</v>
      </c>
      <c r="E42" s="34">
        <v>23.386025051726858</v>
      </c>
      <c r="F42" s="34">
        <v>23.458106935447969</v>
      </c>
      <c r="G42" s="34">
        <v>23.999051241415739</v>
      </c>
      <c r="H42" s="34">
        <v>23.084271563824814</v>
      </c>
      <c r="I42" s="34">
        <v>23.327438079686889</v>
      </c>
      <c r="J42" s="34">
        <v>21.822824281411528</v>
      </c>
      <c r="K42" s="34">
        <v>23.811752651068375</v>
      </c>
      <c r="L42" s="34">
        <v>23.916842674545492</v>
      </c>
      <c r="M42" s="34">
        <v>21.986597298220133</v>
      </c>
      <c r="N42" s="34">
        <v>22.816769892886839</v>
      </c>
      <c r="O42" s="34">
        <v>23.761351157528992</v>
      </c>
      <c r="P42" s="34">
        <v>24.045036320984543</v>
      </c>
      <c r="Q42" s="34">
        <v>23.227447143750361</v>
      </c>
      <c r="R42" s="34">
        <v>24.364871965173446</v>
      </c>
      <c r="S42" s="34">
        <v>22.624972986099632</v>
      </c>
      <c r="T42" s="34">
        <v>25.811695651753979</v>
      </c>
      <c r="U42" s="34">
        <v>23.676660818773556</v>
      </c>
      <c r="V42" s="34">
        <v>23.264288628866371</v>
      </c>
    </row>
    <row r="43" spans="1:22" s="31" customFormat="1" ht="12.95" customHeight="1" x14ac:dyDescent="0.2">
      <c r="A43" s="23" t="s">
        <v>8</v>
      </c>
      <c r="B43" s="34">
        <v>27.843434099721833</v>
      </c>
      <c r="C43" s="34">
        <v>22.183007930277427</v>
      </c>
      <c r="D43" s="34">
        <v>26.933172787764924</v>
      </c>
      <c r="E43" s="34">
        <v>25.806328717595335</v>
      </c>
      <c r="F43" s="34">
        <v>26.163324477859263</v>
      </c>
      <c r="G43" s="34">
        <v>26.368164934365385</v>
      </c>
      <c r="H43" s="34">
        <v>25.779836023384167</v>
      </c>
      <c r="I43" s="34">
        <v>25.780302930030686</v>
      </c>
      <c r="J43" s="34">
        <v>26.205304554195703</v>
      </c>
      <c r="K43" s="34">
        <v>25.840508395051607</v>
      </c>
      <c r="L43" s="34">
        <v>26.372626938148798</v>
      </c>
      <c r="M43" s="34">
        <v>26.757219090690299</v>
      </c>
      <c r="N43" s="34">
        <v>26.431385831466255</v>
      </c>
      <c r="O43" s="34">
        <v>26.09829372565612</v>
      </c>
      <c r="P43" s="34">
        <v>25.76295792089876</v>
      </c>
      <c r="Q43" s="34">
        <v>25.766462853117154</v>
      </c>
      <c r="R43" s="34">
        <v>25.94622378785796</v>
      </c>
      <c r="S43" s="34">
        <v>26.899461619031289</v>
      </c>
      <c r="T43" s="34">
        <v>26.176460746493081</v>
      </c>
      <c r="U43" s="34">
        <v>26.374016867374873</v>
      </c>
      <c r="V43" s="34">
        <v>27.26421575257325</v>
      </c>
    </row>
    <row r="44" spans="1:22" s="31" customFormat="1" ht="12.95" customHeight="1" x14ac:dyDescent="0.2">
      <c r="A44" s="23" t="s">
        <v>14</v>
      </c>
      <c r="B44" s="34">
        <v>43.491328607056452</v>
      </c>
      <c r="C44" s="34">
        <v>44.207064274144429</v>
      </c>
      <c r="D44" s="34">
        <v>44.421196587746323</v>
      </c>
      <c r="E44" s="34">
        <v>43.78977752907376</v>
      </c>
      <c r="F44" s="34">
        <v>43.566407921079751</v>
      </c>
      <c r="G44" s="34">
        <v>42.559310246989853</v>
      </c>
      <c r="H44" s="34">
        <v>43.955829357539116</v>
      </c>
      <c r="I44" s="34">
        <v>43.958349675071581</v>
      </c>
      <c r="J44" s="34">
        <v>44.651010500439938</v>
      </c>
      <c r="K44" s="34">
        <v>43.144916928944241</v>
      </c>
      <c r="L44" s="34">
        <v>42.473243669909813</v>
      </c>
      <c r="M44" s="34">
        <v>43.603003021238145</v>
      </c>
      <c r="N44" s="34">
        <v>43.03469581138328</v>
      </c>
      <c r="O44" s="34">
        <v>42.793112197986353</v>
      </c>
      <c r="P44" s="34">
        <v>43.047321175430731</v>
      </c>
      <c r="Q44" s="34">
        <v>43.873295869301856</v>
      </c>
      <c r="R44" s="34">
        <v>42.675804024425894</v>
      </c>
      <c r="S44" s="34">
        <v>42.941308004537518</v>
      </c>
      <c r="T44" s="34">
        <v>42.664959675211087</v>
      </c>
      <c r="U44" s="34">
        <v>42.201969299432527</v>
      </c>
      <c r="V44" s="34">
        <v>41.616675273430936</v>
      </c>
    </row>
    <row r="45" spans="1:22" s="31" customFormat="1" ht="12.95" customHeight="1" x14ac:dyDescent="0.2">
      <c r="A45" s="21" t="s">
        <v>29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s="31" customFormat="1" ht="12.95" customHeight="1" x14ac:dyDescent="0.2">
      <c r="A46" s="24" t="s">
        <v>30</v>
      </c>
      <c r="B46" s="34">
        <v>7.2903568060428565</v>
      </c>
      <c r="C46" s="34">
        <v>5.8144100902600364</v>
      </c>
      <c r="D46" s="34">
        <v>7.104213820969588</v>
      </c>
      <c r="E46" s="34">
        <v>7.0178687016040495</v>
      </c>
      <c r="F46" s="34">
        <v>6.8121606656130211</v>
      </c>
      <c r="G46" s="34">
        <v>7.0734735772290165</v>
      </c>
      <c r="H46" s="34">
        <v>7.1800630552519076</v>
      </c>
      <c r="I46" s="34">
        <v>6.9339093152108386</v>
      </c>
      <c r="J46" s="34">
        <v>7.3208606639528258</v>
      </c>
      <c r="K46" s="34">
        <v>7.2028220249357719</v>
      </c>
      <c r="L46" s="34">
        <v>7.2372867173958939</v>
      </c>
      <c r="M46" s="34">
        <v>7.65318058985142</v>
      </c>
      <c r="N46" s="34">
        <v>7.7171484642636203</v>
      </c>
      <c r="O46" s="34">
        <v>7.3472429188285542</v>
      </c>
      <c r="P46" s="34">
        <v>7.1446845826859713</v>
      </c>
      <c r="Q46" s="34">
        <v>7.1327941338306289</v>
      </c>
      <c r="R46" s="34">
        <v>7.0131002225426844</v>
      </c>
      <c r="S46" s="34">
        <v>7.5342573903315611</v>
      </c>
      <c r="T46" s="34">
        <v>5.3468839265418673</v>
      </c>
      <c r="U46" s="34">
        <v>7.7473530144190477</v>
      </c>
      <c r="V46" s="34">
        <v>7.8548203451294389</v>
      </c>
    </row>
    <row r="47" spans="1:22" s="31" customFormat="1" ht="12.95" customHeight="1" x14ac:dyDescent="0.2">
      <c r="A47" s="19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s="31" customFormat="1" ht="12.95" customHeight="1" x14ac:dyDescent="0.2">
      <c r="A48" s="20" t="s">
        <v>80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s="33" customFormat="1" ht="12.95" customHeight="1" x14ac:dyDescent="0.2">
      <c r="A49" s="21" t="s">
        <v>0</v>
      </c>
      <c r="B49" s="32">
        <v>100</v>
      </c>
      <c r="C49" s="32">
        <v>99.999999999999986</v>
      </c>
      <c r="D49" s="32">
        <v>100.00000000000001</v>
      </c>
      <c r="E49" s="32">
        <v>100</v>
      </c>
      <c r="F49" s="32">
        <v>100</v>
      </c>
      <c r="G49" s="32">
        <v>100.00000000000001</v>
      </c>
      <c r="H49" s="32">
        <v>100</v>
      </c>
      <c r="I49" s="32">
        <v>100</v>
      </c>
      <c r="J49" s="32">
        <v>100</v>
      </c>
      <c r="K49" s="32">
        <v>100</v>
      </c>
      <c r="L49" s="32">
        <v>100</v>
      </c>
      <c r="M49" s="32">
        <v>100</v>
      </c>
      <c r="N49" s="32">
        <v>99.999999999999986</v>
      </c>
      <c r="O49" s="32">
        <v>99.999999999999986</v>
      </c>
      <c r="P49" s="32">
        <v>100</v>
      </c>
      <c r="Q49" s="32">
        <v>100</v>
      </c>
      <c r="R49" s="32">
        <v>100</v>
      </c>
      <c r="S49" s="32">
        <v>100</v>
      </c>
      <c r="T49" s="32">
        <v>100.00000000000001</v>
      </c>
      <c r="U49" s="32">
        <v>100</v>
      </c>
      <c r="V49" s="32">
        <v>100.00000000000001</v>
      </c>
    </row>
    <row r="50" spans="1:22" s="31" customFormat="1" ht="12.95" customHeight="1" x14ac:dyDescent="0.2">
      <c r="A50" s="23" t="s">
        <v>73</v>
      </c>
      <c r="B50" s="34">
        <v>21.7399253347672</v>
      </c>
      <c r="C50" s="34">
        <v>22.463610822701686</v>
      </c>
      <c r="D50" s="34">
        <v>22.793878639978939</v>
      </c>
      <c r="E50" s="34">
        <v>22.821777849386386</v>
      </c>
      <c r="F50" s="34">
        <v>23.600402846847647</v>
      </c>
      <c r="G50" s="34">
        <v>23.701618593990275</v>
      </c>
      <c r="H50" s="34">
        <v>23.172712329500598</v>
      </c>
      <c r="I50" s="34">
        <v>22.80825019105917</v>
      </c>
      <c r="J50" s="34">
        <v>22.956594001188755</v>
      </c>
      <c r="K50" s="34">
        <v>23.235870157408243</v>
      </c>
      <c r="L50" s="34">
        <v>23.154949433942576</v>
      </c>
      <c r="M50" s="34">
        <v>22.901293783491667</v>
      </c>
      <c r="N50" s="34">
        <v>22.92858886558561</v>
      </c>
      <c r="O50" s="34">
        <v>23.437412122694209</v>
      </c>
      <c r="P50" s="34">
        <v>23.992476627106949</v>
      </c>
      <c r="Q50" s="34">
        <v>23.625901208615691</v>
      </c>
      <c r="R50" s="34">
        <v>23.383644605393901</v>
      </c>
      <c r="S50" s="34">
        <v>23.623072213559031</v>
      </c>
      <c r="T50" s="34">
        <v>23.476213644882286</v>
      </c>
      <c r="U50" s="34">
        <v>23.412677744509672</v>
      </c>
      <c r="V50" s="34">
        <v>23.291126352742275</v>
      </c>
    </row>
    <row r="51" spans="1:22" s="31" customFormat="1" ht="12.95" customHeight="1" x14ac:dyDescent="0.2">
      <c r="A51" s="23" t="s">
        <v>8</v>
      </c>
      <c r="B51" s="34">
        <v>27.267611433893212</v>
      </c>
      <c r="C51" s="34">
        <v>26.071848399930769</v>
      </c>
      <c r="D51" s="34">
        <v>25.564462739710365</v>
      </c>
      <c r="E51" s="34">
        <v>25.852446806056335</v>
      </c>
      <c r="F51" s="34">
        <v>26.092845254300506</v>
      </c>
      <c r="G51" s="34">
        <v>26.125949000272243</v>
      </c>
      <c r="H51" s="34">
        <v>25.980177191120323</v>
      </c>
      <c r="I51" s="34">
        <v>25.851513309208269</v>
      </c>
      <c r="J51" s="34">
        <v>25.827390760087564</v>
      </c>
      <c r="K51" s="34">
        <v>26.138578279102465</v>
      </c>
      <c r="L51" s="34">
        <v>26.499837906065721</v>
      </c>
      <c r="M51" s="34">
        <v>26.541384016061031</v>
      </c>
      <c r="N51" s="34">
        <v>26.40714386098627</v>
      </c>
      <c r="O51" s="34">
        <v>26.159999832305918</v>
      </c>
      <c r="P51" s="34">
        <v>25.793845379551012</v>
      </c>
      <c r="Q51" s="34">
        <v>25.736641740716259</v>
      </c>
      <c r="R51" s="34">
        <v>26.167409104313354</v>
      </c>
      <c r="S51" s="34">
        <v>26.7963147874367</v>
      </c>
      <c r="T51" s="34">
        <v>27.267076789264948</v>
      </c>
      <c r="U51" s="34">
        <v>27.002945760944797</v>
      </c>
      <c r="V51" s="34">
        <v>27.347638250579507</v>
      </c>
    </row>
    <row r="52" spans="1:22" s="31" customFormat="1" ht="12.95" customHeight="1" x14ac:dyDescent="0.2">
      <c r="A52" s="23" t="s">
        <v>14</v>
      </c>
      <c r="B52" s="34">
        <v>44.149045601333732</v>
      </c>
      <c r="C52" s="34">
        <v>44.674918294339797</v>
      </c>
      <c r="D52" s="34">
        <v>44.77012166177888</v>
      </c>
      <c r="E52" s="34">
        <v>44.386117289909322</v>
      </c>
      <c r="F52" s="34">
        <v>43.383654243127076</v>
      </c>
      <c r="G52" s="34">
        <v>43.152066831860935</v>
      </c>
      <c r="H52" s="34">
        <v>43.731052043211534</v>
      </c>
      <c r="I52" s="34">
        <v>44.252564129033466</v>
      </c>
      <c r="J52" s="34">
        <v>44.078561280536057</v>
      </c>
      <c r="K52" s="34">
        <v>43.382644594393057</v>
      </c>
      <c r="L52" s="34">
        <v>42.993247139393951</v>
      </c>
      <c r="M52" s="34">
        <v>42.991330134154907</v>
      </c>
      <c r="N52" s="34">
        <v>43.017497942895666</v>
      </c>
      <c r="O52" s="34">
        <v>42.988622539413292</v>
      </c>
      <c r="P52" s="34">
        <v>43.049343149143851</v>
      </c>
      <c r="Q52" s="34">
        <v>43.577511710752397</v>
      </c>
      <c r="R52" s="34">
        <v>43.31912785976558</v>
      </c>
      <c r="S52" s="34">
        <v>42.165172300658071</v>
      </c>
      <c r="T52" s="34">
        <v>41.560312815555079</v>
      </c>
      <c r="U52" s="34">
        <v>41.901473697936815</v>
      </c>
      <c r="V52" s="34">
        <v>41.51445578228833</v>
      </c>
    </row>
    <row r="53" spans="1:22" s="31" customFormat="1" ht="12.95" customHeight="1" x14ac:dyDescent="0.2">
      <c r="A53" s="21" t="s">
        <v>29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s="27" customFormat="1" ht="12.95" customHeight="1" thickBot="1" x14ac:dyDescent="0.25">
      <c r="A54" s="25" t="s">
        <v>30</v>
      </c>
      <c r="B54" s="36">
        <v>6.8434176300058578</v>
      </c>
      <c r="C54" s="36">
        <v>6.7896224830277481</v>
      </c>
      <c r="D54" s="36">
        <v>6.8715369585318236</v>
      </c>
      <c r="E54" s="36">
        <v>6.9396580546479587</v>
      </c>
      <c r="F54" s="36">
        <v>6.9230976557247734</v>
      </c>
      <c r="G54" s="36">
        <v>7.0203655738765551</v>
      </c>
      <c r="H54" s="36">
        <v>7.1160584361675534</v>
      </c>
      <c r="I54" s="36">
        <v>7.0876723706991012</v>
      </c>
      <c r="J54" s="36">
        <v>7.1374539581876197</v>
      </c>
      <c r="K54" s="36">
        <v>7.2429069690962384</v>
      </c>
      <c r="L54" s="36">
        <v>7.351965520597763</v>
      </c>
      <c r="M54" s="36">
        <v>7.5659920662923916</v>
      </c>
      <c r="N54" s="36">
        <v>7.6467693305324493</v>
      </c>
      <c r="O54" s="36">
        <v>7.4139655055865754</v>
      </c>
      <c r="P54" s="36">
        <v>7.1643348441981862</v>
      </c>
      <c r="Q54" s="36">
        <v>7.0599453399156564</v>
      </c>
      <c r="R54" s="36">
        <v>7.1298184305271652</v>
      </c>
      <c r="S54" s="36">
        <v>7.4154406983462051</v>
      </c>
      <c r="T54" s="36">
        <v>7.696396750297688</v>
      </c>
      <c r="U54" s="36">
        <v>7.682902796608718</v>
      </c>
      <c r="V54" s="36">
        <v>7.8467796143898969</v>
      </c>
    </row>
    <row r="55" spans="1:22" s="31" customFormat="1" x14ac:dyDescent="0.2">
      <c r="A55" s="15" t="s">
        <v>63</v>
      </c>
    </row>
  </sheetData>
  <mergeCells count="12">
    <mergeCell ref="U3:V3"/>
    <mergeCell ref="U30:V30"/>
    <mergeCell ref="Q3:T3"/>
    <mergeCell ref="Q30:T30"/>
    <mergeCell ref="E30:H30"/>
    <mergeCell ref="E3:H3"/>
    <mergeCell ref="M30:P30"/>
    <mergeCell ref="M3:P3"/>
    <mergeCell ref="I30:K30"/>
    <mergeCell ref="I3:L3"/>
    <mergeCell ref="B30:D30"/>
    <mergeCell ref="B3:D3"/>
  </mergeCells>
  <pageMargins left="0.23622047244094491" right="0.19685039370078741" top="0.47244094488188981" bottom="0.35433070866141736" header="0.31496062992125984" footer="0.31496062992125984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P37"/>
  <sheetViews>
    <sheetView view="pageBreakPreview" zoomScaleSheetLayoutView="100" workbookViewId="0">
      <pane xSplit="1" ySplit="4" topLeftCell="B5" activePane="bottomRight" state="frozen"/>
      <selection activeCell="I17" sqref="I17"/>
      <selection pane="topRight" activeCell="I17" sqref="I17"/>
      <selection pane="bottomLeft" activeCell="I17" sqref="I17"/>
      <selection pane="bottomRight" activeCell="I17" sqref="I17"/>
    </sheetView>
  </sheetViews>
  <sheetFormatPr defaultRowHeight="11.25" x14ac:dyDescent="0.2"/>
  <cols>
    <col min="1" max="1" width="26.5703125" style="29" customWidth="1"/>
    <col min="2" max="9" width="7.5703125" style="29" customWidth="1"/>
    <col min="10" max="10" width="7.85546875" style="29" customWidth="1"/>
    <col min="11" max="14" width="6.85546875" style="29" customWidth="1"/>
    <col min="15" max="15" width="7.5703125" style="29" customWidth="1"/>
    <col min="16" max="22" width="6.85546875" style="29" bestFit="1" customWidth="1"/>
    <col min="23" max="29" width="9.28515625" style="29" bestFit="1" customWidth="1"/>
    <col min="30" max="30" width="16.85546875" style="29" bestFit="1" customWidth="1"/>
    <col min="31" max="31" width="9.28515625" style="29" bestFit="1" customWidth="1"/>
    <col min="32" max="32" width="9.85546875" style="29" bestFit="1" customWidth="1"/>
    <col min="33" max="16384" width="9.140625" style="29"/>
  </cols>
  <sheetData>
    <row r="1" spans="1:42" ht="15" customHeight="1" x14ac:dyDescent="0.2">
      <c r="B1" s="18" t="s">
        <v>99</v>
      </c>
    </row>
    <row r="2" spans="1:42" ht="0.75" customHeight="1" thickBot="1" x14ac:dyDescent="0.25">
      <c r="B2" s="29" t="s">
        <v>77</v>
      </c>
      <c r="C2" s="29" t="s">
        <v>77</v>
      </c>
    </row>
    <row r="3" spans="1:42" s="53" customFormat="1" ht="15" customHeight="1" x14ac:dyDescent="0.2">
      <c r="B3" s="69" t="s">
        <v>76</v>
      </c>
      <c r="C3" s="69"/>
      <c r="D3" s="69"/>
      <c r="E3" s="69" t="s">
        <v>78</v>
      </c>
      <c r="F3" s="69"/>
      <c r="G3" s="69"/>
      <c r="H3" s="69"/>
      <c r="I3" s="69" t="s">
        <v>82</v>
      </c>
      <c r="J3" s="69"/>
      <c r="K3" s="69"/>
      <c r="L3" s="69"/>
      <c r="M3" s="69" t="s">
        <v>88</v>
      </c>
      <c r="N3" s="69"/>
      <c r="O3" s="69"/>
      <c r="P3" s="69"/>
      <c r="Q3" s="69" t="s">
        <v>89</v>
      </c>
      <c r="R3" s="69"/>
      <c r="S3" s="69"/>
      <c r="U3" s="69" t="s">
        <v>93</v>
      </c>
      <c r="V3" s="69"/>
    </row>
    <row r="4" spans="1:42" s="58" customFormat="1" x14ac:dyDescent="0.2">
      <c r="A4" s="55"/>
      <c r="B4" s="56" t="s">
        <v>58</v>
      </c>
      <c r="C4" s="56" t="s">
        <v>59</v>
      </c>
      <c r="D4" s="56" t="s">
        <v>60</v>
      </c>
      <c r="E4" s="56" t="s">
        <v>57</v>
      </c>
      <c r="F4" s="56" t="s">
        <v>58</v>
      </c>
      <c r="G4" s="56" t="s">
        <v>59</v>
      </c>
      <c r="H4" s="56" t="s">
        <v>60</v>
      </c>
      <c r="I4" s="57" t="s">
        <v>57</v>
      </c>
      <c r="J4" s="56" t="s">
        <v>58</v>
      </c>
      <c r="K4" s="57" t="s">
        <v>59</v>
      </c>
      <c r="L4" s="57" t="s">
        <v>60</v>
      </c>
      <c r="M4" s="57" t="s">
        <v>57</v>
      </c>
      <c r="N4" s="57" t="s">
        <v>58</v>
      </c>
      <c r="O4" s="57" t="s">
        <v>59</v>
      </c>
      <c r="P4" s="57" t="s">
        <v>60</v>
      </c>
      <c r="Q4" s="56" t="s">
        <v>57</v>
      </c>
      <c r="R4" s="56" t="s">
        <v>58</v>
      </c>
      <c r="S4" s="56" t="s">
        <v>59</v>
      </c>
      <c r="T4" s="56" t="s">
        <v>60</v>
      </c>
      <c r="U4" s="56" t="s">
        <v>57</v>
      </c>
      <c r="V4" s="56" t="s">
        <v>58</v>
      </c>
      <c r="W4" s="59"/>
      <c r="X4" s="59"/>
      <c r="Y4" s="59"/>
      <c r="Z4" s="59"/>
      <c r="AA4" s="59"/>
      <c r="AB4" s="59"/>
      <c r="AC4" s="59"/>
      <c r="AD4" s="59"/>
      <c r="AE4" s="59"/>
    </row>
    <row r="5" spans="1:42" s="20" customFormat="1" ht="18.95" customHeight="1" x14ac:dyDescent="0.2">
      <c r="A5" s="21" t="s">
        <v>83</v>
      </c>
      <c r="B5" s="43">
        <v>24249.310007276828</v>
      </c>
      <c r="C5" s="43">
        <v>26563.285648540514</v>
      </c>
      <c r="D5" s="43">
        <v>23362.467521070957</v>
      </c>
      <c r="E5" s="43">
        <v>27845.092559111301</v>
      </c>
      <c r="F5" s="43">
        <v>26601.161850431548</v>
      </c>
      <c r="G5" s="43">
        <v>26570.286474056556</v>
      </c>
      <c r="H5" s="43">
        <v>27501.500037873731</v>
      </c>
      <c r="I5" s="43">
        <v>31426.454252408057</v>
      </c>
      <c r="J5" s="43">
        <v>28540.471322990834</v>
      </c>
      <c r="K5" s="43">
        <v>29406.063163961808</v>
      </c>
      <c r="L5" s="43">
        <v>31058.046663025441</v>
      </c>
      <c r="M5" s="43">
        <v>33983.430042265987</v>
      </c>
      <c r="N5" s="43">
        <v>32181.558084264558</v>
      </c>
      <c r="O5" s="43">
        <v>32125.3532925615</v>
      </c>
      <c r="P5" s="43">
        <v>33115.601504717619</v>
      </c>
      <c r="Q5" s="43">
        <v>37597.358037216392</v>
      </c>
      <c r="R5" s="43">
        <v>36052.936068172989</v>
      </c>
      <c r="S5" s="43">
        <v>33460.369187279517</v>
      </c>
      <c r="T5" s="43">
        <v>31730.089057246842</v>
      </c>
      <c r="U5" s="43">
        <v>39424.282839097643</v>
      </c>
      <c r="V5" s="43">
        <v>38099.478708373732</v>
      </c>
      <c r="W5" s="49"/>
      <c r="X5" s="49"/>
      <c r="Y5" s="49"/>
      <c r="Z5" s="49"/>
      <c r="AA5" s="49"/>
      <c r="AB5" s="49"/>
      <c r="AC5" s="49"/>
      <c r="AD5" s="50"/>
      <c r="AE5" s="49"/>
      <c r="AF5" s="49"/>
    </row>
    <row r="6" spans="1:42" s="63" customFormat="1" ht="18.95" customHeight="1" x14ac:dyDescent="0.2">
      <c r="A6" s="60" t="s">
        <v>84</v>
      </c>
      <c r="B6" s="61">
        <v>4983.9969981736431</v>
      </c>
      <c r="C6" s="61">
        <v>6469.4125726583261</v>
      </c>
      <c r="D6" s="61">
        <v>4657.8558203241209</v>
      </c>
      <c r="E6" s="61">
        <v>7979.9133858514242</v>
      </c>
      <c r="F6" s="61">
        <v>6114.3155710685951</v>
      </c>
      <c r="G6" s="61">
        <v>5426.3693718280365</v>
      </c>
      <c r="H6" s="61">
        <v>5936.4702513719667</v>
      </c>
      <c r="I6" s="61">
        <v>8968.138121885715</v>
      </c>
      <c r="J6" s="61">
        <v>5957.4782134150037</v>
      </c>
      <c r="K6" s="61">
        <v>6046.5397648334583</v>
      </c>
      <c r="L6" s="61">
        <v>7021.2963342685671</v>
      </c>
      <c r="M6" s="61">
        <v>9034.7792606604944</v>
      </c>
      <c r="N6" s="61">
        <v>6933.7605004201023</v>
      </c>
      <c r="O6" s="61">
        <v>6706.1497887119131</v>
      </c>
      <c r="P6" s="61">
        <v>7616.3619720282104</v>
      </c>
      <c r="Q6" s="61">
        <v>10394.753030192103</v>
      </c>
      <c r="R6" s="61">
        <v>8241.352586746747</v>
      </c>
      <c r="S6" s="61">
        <v>6814.1221707810555</v>
      </c>
      <c r="T6" s="61">
        <v>7910.7202989486523</v>
      </c>
      <c r="U6" s="61">
        <v>11015.58494552425</v>
      </c>
      <c r="V6" s="61">
        <v>8406.6250910888411</v>
      </c>
      <c r="W6" s="62"/>
      <c r="X6" s="62"/>
      <c r="Y6" s="62"/>
      <c r="Z6" s="62"/>
      <c r="AA6" s="62"/>
      <c r="AB6" s="62"/>
      <c r="AC6" s="62"/>
      <c r="AD6" s="62"/>
      <c r="AE6" s="62"/>
      <c r="AF6" s="62"/>
    </row>
    <row r="7" spans="1:42" s="19" customFormat="1" ht="18.95" customHeight="1" x14ac:dyDescent="0.2">
      <c r="A7" s="39" t="s">
        <v>2</v>
      </c>
      <c r="B7" s="16">
        <v>550.9940270298589</v>
      </c>
      <c r="C7" s="16">
        <v>606.28907957097681</v>
      </c>
      <c r="D7" s="16">
        <v>414.95682938600766</v>
      </c>
      <c r="E7" s="16">
        <v>502.45552649689205</v>
      </c>
      <c r="F7" s="16">
        <v>750.78927560801685</v>
      </c>
      <c r="G7" s="16">
        <v>754.31240984475664</v>
      </c>
      <c r="H7" s="16">
        <v>544.39248798415929</v>
      </c>
      <c r="I7" s="16">
        <v>754.26946863554974</v>
      </c>
      <c r="J7" s="16">
        <v>714.76471548198367</v>
      </c>
      <c r="K7" s="16">
        <v>742.62587672863549</v>
      </c>
      <c r="L7" s="16">
        <v>495.87344665920779</v>
      </c>
      <c r="M7" s="16">
        <v>701.01125702223987</v>
      </c>
      <c r="N7" s="16">
        <v>705.80088597202746</v>
      </c>
      <c r="O7" s="16">
        <v>718.05144585452626</v>
      </c>
      <c r="P7" s="16">
        <v>485.00427291426814</v>
      </c>
      <c r="Q7" s="16">
        <v>649.08090666979467</v>
      </c>
      <c r="R7" s="16">
        <v>709.05556636659901</v>
      </c>
      <c r="S7" s="16">
        <v>858.69569426865803</v>
      </c>
      <c r="T7" s="16">
        <v>503.39876548743825</v>
      </c>
      <c r="U7" s="16">
        <v>641.57792008110971</v>
      </c>
      <c r="V7" s="16">
        <v>792.71459405082351</v>
      </c>
      <c r="W7" s="49"/>
      <c r="X7" s="49"/>
      <c r="Y7" s="49"/>
      <c r="Z7" s="49"/>
      <c r="AA7" s="49"/>
      <c r="AB7" s="49"/>
      <c r="AC7" s="49"/>
      <c r="AD7" s="49"/>
      <c r="AE7" s="49"/>
      <c r="AF7" s="49"/>
      <c r="AG7" s="20"/>
      <c r="AH7" s="20"/>
      <c r="AI7" s="20"/>
      <c r="AJ7" s="20"/>
      <c r="AK7" s="20"/>
      <c r="AL7" s="20"/>
      <c r="AM7" s="20"/>
      <c r="AN7" s="20"/>
      <c r="AO7" s="20"/>
      <c r="AP7" s="20"/>
    </row>
    <row r="8" spans="1:42" s="19" customFormat="1" ht="18.95" customHeight="1" x14ac:dyDescent="0.2">
      <c r="A8" s="39" t="s">
        <v>3</v>
      </c>
      <c r="B8" s="16">
        <v>2850.6825582751912</v>
      </c>
      <c r="C8" s="16">
        <v>1791.8163423123221</v>
      </c>
      <c r="D8" s="16">
        <v>2409.6216220323422</v>
      </c>
      <c r="E8" s="16">
        <v>5285.6531990211415</v>
      </c>
      <c r="F8" s="16">
        <v>2961.4247116526158</v>
      </c>
      <c r="G8" s="16">
        <v>2179.5257120421038</v>
      </c>
      <c r="H8" s="16">
        <v>2968.341392629758</v>
      </c>
      <c r="I8" s="16">
        <v>5957.9988688646536</v>
      </c>
      <c r="J8" s="16">
        <v>3153.3600277570436</v>
      </c>
      <c r="K8" s="16">
        <v>2468.8749672249483</v>
      </c>
      <c r="L8" s="16">
        <v>3406.3667550365799</v>
      </c>
      <c r="M8" s="16">
        <v>5635.6468648908885</v>
      </c>
      <c r="N8" s="16">
        <v>3211.4943244788201</v>
      </c>
      <c r="O8" s="16">
        <v>2659.2275025608315</v>
      </c>
      <c r="P8" s="16">
        <v>3704.8087828466273</v>
      </c>
      <c r="Q8" s="16">
        <v>6386.7899865421832</v>
      </c>
      <c r="R8" s="16">
        <v>3634.2943886536691</v>
      </c>
      <c r="S8" s="16">
        <v>2323.5012288680055</v>
      </c>
      <c r="T8" s="16">
        <v>3826.0657531677489</v>
      </c>
      <c r="U8" s="16">
        <v>6755.2574592839919</v>
      </c>
      <c r="V8" s="16">
        <v>3445.3239778863876</v>
      </c>
      <c r="W8" s="49"/>
      <c r="X8" s="49"/>
      <c r="Y8" s="49"/>
      <c r="Z8" s="49"/>
      <c r="AA8" s="49"/>
      <c r="AB8" s="49"/>
      <c r="AC8" s="49"/>
      <c r="AD8" s="49"/>
      <c r="AE8" s="49"/>
      <c r="AF8" s="49"/>
      <c r="AG8" s="20"/>
      <c r="AH8" s="20"/>
      <c r="AI8" s="20"/>
      <c r="AJ8" s="20"/>
      <c r="AK8" s="20"/>
      <c r="AL8" s="20"/>
      <c r="AM8" s="20"/>
      <c r="AN8" s="20"/>
      <c r="AO8" s="20"/>
      <c r="AP8" s="20"/>
    </row>
    <row r="9" spans="1:42" s="19" customFormat="1" ht="18.95" customHeight="1" x14ac:dyDescent="0.2">
      <c r="A9" s="39" t="s">
        <v>4</v>
      </c>
      <c r="B9" s="16">
        <v>740.81832807222668</v>
      </c>
      <c r="C9" s="16">
        <v>752.56540877766611</v>
      </c>
      <c r="D9" s="16">
        <v>763.58077600884917</v>
      </c>
      <c r="E9" s="16">
        <v>796.24702162432618</v>
      </c>
      <c r="F9" s="16">
        <v>813.15684902431224</v>
      </c>
      <c r="G9" s="16">
        <v>840.21813469843664</v>
      </c>
      <c r="H9" s="16">
        <v>859.46824422373118</v>
      </c>
      <c r="I9" s="16">
        <v>942.28077551118031</v>
      </c>
      <c r="J9" s="16">
        <v>942.6287616381029</v>
      </c>
      <c r="K9" s="16">
        <v>994.32946334149904</v>
      </c>
      <c r="L9" s="16">
        <v>992.51994317509264</v>
      </c>
      <c r="M9" s="16">
        <v>1078.9861589881295</v>
      </c>
      <c r="N9" s="16">
        <v>1096.1240710981153</v>
      </c>
      <c r="O9" s="16">
        <v>1139.1814918698576</v>
      </c>
      <c r="P9" s="16">
        <v>1173.2209061565784</v>
      </c>
      <c r="Q9" s="16">
        <v>1232.4072928405035</v>
      </c>
      <c r="R9" s="16">
        <v>1272.676636485882</v>
      </c>
      <c r="S9" s="16">
        <v>1347.3801307989836</v>
      </c>
      <c r="T9" s="16">
        <v>1412.2225564979187</v>
      </c>
      <c r="U9" s="16">
        <v>1461.9049787703727</v>
      </c>
      <c r="V9" s="16">
        <v>1503.3815394920114</v>
      </c>
      <c r="W9" s="49"/>
      <c r="X9" s="49"/>
      <c r="Y9" s="49"/>
      <c r="Z9" s="49"/>
      <c r="AA9" s="49"/>
      <c r="AB9" s="49"/>
      <c r="AC9" s="49"/>
      <c r="AD9" s="49"/>
      <c r="AE9" s="49"/>
      <c r="AF9" s="49"/>
      <c r="AG9" s="20"/>
      <c r="AH9" s="20"/>
      <c r="AI9" s="20"/>
      <c r="AJ9" s="20"/>
      <c r="AK9" s="20"/>
      <c r="AL9" s="20"/>
      <c r="AM9" s="20"/>
      <c r="AN9" s="20"/>
      <c r="AO9" s="20"/>
      <c r="AP9" s="20"/>
    </row>
    <row r="10" spans="1:42" s="19" customFormat="1" ht="18.95" customHeight="1" x14ac:dyDescent="0.2">
      <c r="A10" s="39" t="s">
        <v>5</v>
      </c>
      <c r="B10" s="16">
        <v>3.1689740555148784</v>
      </c>
      <c r="C10" s="16">
        <v>2.4846527546942125</v>
      </c>
      <c r="D10" s="16">
        <v>4.2893664980441972</v>
      </c>
      <c r="E10" s="16">
        <v>5.3569830709423583</v>
      </c>
      <c r="F10" s="16">
        <v>3.4808051454716908</v>
      </c>
      <c r="G10" s="16">
        <v>2.8214211225101411</v>
      </c>
      <c r="H10" s="16">
        <v>4.8132304356228941</v>
      </c>
      <c r="I10" s="16">
        <v>5.6540767501328153</v>
      </c>
      <c r="J10" s="16">
        <v>3.574357001994791</v>
      </c>
      <c r="K10" s="16">
        <v>2.813922197833342</v>
      </c>
      <c r="L10" s="16">
        <v>4.7652731808635709</v>
      </c>
      <c r="M10" s="16">
        <v>5.7895055262657484</v>
      </c>
      <c r="N10" s="16">
        <v>3.7928933896706765</v>
      </c>
      <c r="O10" s="16">
        <v>3.0655043587777913</v>
      </c>
      <c r="P10" s="16">
        <v>5.5188434790130287</v>
      </c>
      <c r="Q10" s="16">
        <v>7.14420146117304</v>
      </c>
      <c r="R10" s="16">
        <v>4.7781174159135995</v>
      </c>
      <c r="S10" s="16">
        <v>2.9816063891052949</v>
      </c>
      <c r="T10" s="16">
        <v>4.4165770546789114</v>
      </c>
      <c r="U10" s="16">
        <v>5.2207787434247095</v>
      </c>
      <c r="V10" s="16">
        <v>3.785756311484489</v>
      </c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20"/>
      <c r="AH10" s="20"/>
      <c r="AI10" s="20"/>
      <c r="AJ10" s="20"/>
      <c r="AK10" s="20"/>
      <c r="AL10" s="20"/>
      <c r="AM10" s="20"/>
      <c r="AN10" s="20"/>
      <c r="AO10" s="20"/>
      <c r="AP10" s="20"/>
    </row>
    <row r="11" spans="1:42" s="19" customFormat="1" ht="18.95" customHeight="1" x14ac:dyDescent="0.2">
      <c r="A11" s="39" t="s">
        <v>6</v>
      </c>
      <c r="B11" s="16">
        <v>282.33622659718691</v>
      </c>
      <c r="C11" s="16">
        <v>2732.5621910253276</v>
      </c>
      <c r="D11" s="16">
        <v>510.62920718588083</v>
      </c>
      <c r="E11" s="16">
        <v>842.41453335963536</v>
      </c>
      <c r="F11" s="16">
        <v>1027.2425201685301</v>
      </c>
      <c r="G11" s="16">
        <v>1091.5423543127927</v>
      </c>
      <c r="H11" s="16">
        <v>1041.3750651828202</v>
      </c>
      <c r="I11" s="16">
        <v>843.87673845904783</v>
      </c>
      <c r="J11" s="16">
        <v>669.35868946037192</v>
      </c>
      <c r="K11" s="16">
        <v>1405.2335873342665</v>
      </c>
      <c r="L11" s="16">
        <v>1605.4595436692696</v>
      </c>
      <c r="M11" s="16">
        <v>1006.4890708852182</v>
      </c>
      <c r="N11" s="16">
        <v>1207.0569259016031</v>
      </c>
      <c r="O11" s="16">
        <v>1341.8996568548196</v>
      </c>
      <c r="P11" s="16">
        <v>1411.2182890457193</v>
      </c>
      <c r="Q11" s="16">
        <v>1283.9623498360352</v>
      </c>
      <c r="R11" s="16">
        <v>1667.1433667474257</v>
      </c>
      <c r="S11" s="16">
        <v>1345.9419651637236</v>
      </c>
      <c r="T11" s="16">
        <v>1313.4077690885736</v>
      </c>
      <c r="U11" s="16">
        <v>1194.1108346382039</v>
      </c>
      <c r="V11" s="16">
        <v>1709.3618050889286</v>
      </c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20"/>
      <c r="AH11" s="20"/>
      <c r="AI11" s="20"/>
      <c r="AJ11" s="20"/>
      <c r="AK11" s="20"/>
      <c r="AL11" s="20"/>
      <c r="AM11" s="20"/>
      <c r="AN11" s="20"/>
      <c r="AO11" s="20"/>
      <c r="AP11" s="20"/>
    </row>
    <row r="12" spans="1:42" s="19" customFormat="1" ht="18.95" customHeight="1" x14ac:dyDescent="0.2">
      <c r="A12" s="39" t="s">
        <v>7</v>
      </c>
      <c r="B12" s="16">
        <v>555.99688414366369</v>
      </c>
      <c r="C12" s="16">
        <v>583.69489821733964</v>
      </c>
      <c r="D12" s="16">
        <v>554.77801921299624</v>
      </c>
      <c r="E12" s="16">
        <v>547.78612227848714</v>
      </c>
      <c r="F12" s="16">
        <v>558.22140946964794</v>
      </c>
      <c r="G12" s="16">
        <v>557.94933980743644</v>
      </c>
      <c r="H12" s="16">
        <v>518.07983091587437</v>
      </c>
      <c r="I12" s="16">
        <v>464.05819366515044</v>
      </c>
      <c r="J12" s="16">
        <v>473.79166207550617</v>
      </c>
      <c r="K12" s="16">
        <v>432.66194800627545</v>
      </c>
      <c r="L12" s="16">
        <v>516.31137254755333</v>
      </c>
      <c r="M12" s="16">
        <v>606.85640334775292</v>
      </c>
      <c r="N12" s="16">
        <v>709.49139957986483</v>
      </c>
      <c r="O12" s="16">
        <v>844.72418721309941</v>
      </c>
      <c r="P12" s="16">
        <v>836.59087758600344</v>
      </c>
      <c r="Q12" s="16">
        <v>835.3682928424123</v>
      </c>
      <c r="R12" s="16">
        <v>953.40451107725721</v>
      </c>
      <c r="S12" s="16">
        <v>935.62154529257987</v>
      </c>
      <c r="T12" s="16">
        <v>851.2088776522944</v>
      </c>
      <c r="U12" s="16">
        <v>957.51297400714611</v>
      </c>
      <c r="V12" s="16">
        <v>952.05741825920495</v>
      </c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20"/>
      <c r="AH12" s="20"/>
      <c r="AI12" s="20"/>
      <c r="AJ12" s="20"/>
      <c r="AK12" s="20"/>
      <c r="AL12" s="20"/>
      <c r="AM12" s="20"/>
      <c r="AN12" s="20"/>
      <c r="AO12" s="20"/>
      <c r="AP12" s="20"/>
    </row>
    <row r="13" spans="1:42" s="63" customFormat="1" ht="18.95" customHeight="1" x14ac:dyDescent="0.2">
      <c r="A13" s="60" t="s">
        <v>85</v>
      </c>
      <c r="B13" s="61">
        <v>6837.9889551935921</v>
      </c>
      <c r="C13" s="61">
        <v>6239.8690628304421</v>
      </c>
      <c r="D13" s="61">
        <v>6386.3259539905193</v>
      </c>
      <c r="E13" s="61">
        <v>6623.8723324036528</v>
      </c>
      <c r="F13" s="61">
        <v>7027.0624262270721</v>
      </c>
      <c r="G13" s="61">
        <v>7410.3750233370838</v>
      </c>
      <c r="H13" s="61">
        <v>7187.0158230268098</v>
      </c>
      <c r="I13" s="61">
        <v>7474.0203542120689</v>
      </c>
      <c r="J13" s="61">
        <v>7621.9685817476393</v>
      </c>
      <c r="K13" s="61">
        <v>8002.6977206741321</v>
      </c>
      <c r="L13" s="61">
        <v>8289.2543014907678</v>
      </c>
      <c r="M13" s="61">
        <v>8483.5642473014359</v>
      </c>
      <c r="N13" s="61">
        <v>8667.8926785266376</v>
      </c>
      <c r="O13" s="61">
        <v>8801.3928220442849</v>
      </c>
      <c r="P13" s="61">
        <v>8606.7714292301789</v>
      </c>
      <c r="Q13" s="61">
        <v>9034.09271534039</v>
      </c>
      <c r="R13" s="61">
        <v>9561.4262274022767</v>
      </c>
      <c r="S13" s="61">
        <v>9378.8111952778781</v>
      </c>
      <c r="T13" s="61">
        <v>8368.0527627959909</v>
      </c>
      <c r="U13" s="61">
        <v>9729.1860259464465</v>
      </c>
      <c r="V13" s="61">
        <v>10467.04044343948</v>
      </c>
      <c r="W13" s="62"/>
      <c r="X13" s="62"/>
      <c r="Y13" s="62"/>
      <c r="Z13" s="62"/>
      <c r="AA13" s="62"/>
      <c r="AB13" s="62"/>
      <c r="AC13" s="62"/>
      <c r="AD13" s="62"/>
      <c r="AE13" s="62"/>
      <c r="AF13" s="62"/>
    </row>
    <row r="14" spans="1:42" s="19" customFormat="1" ht="18.95" customHeight="1" x14ac:dyDescent="0.2">
      <c r="A14" s="39" t="s">
        <v>9</v>
      </c>
      <c r="B14" s="16">
        <v>232.69421314236533</v>
      </c>
      <c r="C14" s="16">
        <v>299.14299246591031</v>
      </c>
      <c r="D14" s="16">
        <v>271.36242214872914</v>
      </c>
      <c r="E14" s="16">
        <v>303.07844129941708</v>
      </c>
      <c r="F14" s="16">
        <v>292.09926878046991</v>
      </c>
      <c r="G14" s="16">
        <v>390.92875347225947</v>
      </c>
      <c r="H14" s="16">
        <v>351.01087670512004</v>
      </c>
      <c r="I14" s="16">
        <v>330.72367006478225</v>
      </c>
      <c r="J14" s="16">
        <v>205.29759241911233</v>
      </c>
      <c r="K14" s="16">
        <v>337.15075729426979</v>
      </c>
      <c r="L14" s="16">
        <v>481.02982724512071</v>
      </c>
      <c r="M14" s="16">
        <v>528.58480333906823</v>
      </c>
      <c r="N14" s="16">
        <v>335.92849787062192</v>
      </c>
      <c r="O14" s="16">
        <v>483.6710272665544</v>
      </c>
      <c r="P14" s="16">
        <v>351.12775559074981</v>
      </c>
      <c r="Q14" s="16">
        <v>345.10740511925593</v>
      </c>
      <c r="R14" s="16">
        <v>336.5740761757678</v>
      </c>
      <c r="S14" s="16">
        <v>573.71617432775565</v>
      </c>
      <c r="T14" s="16">
        <v>460.88866025269789</v>
      </c>
      <c r="U14" s="16">
        <v>869.42694937233478</v>
      </c>
      <c r="V14" s="16">
        <v>825.65940843570434</v>
      </c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20"/>
      <c r="AH14" s="20"/>
      <c r="AI14" s="20"/>
      <c r="AJ14" s="20"/>
      <c r="AK14" s="20"/>
      <c r="AL14" s="20"/>
      <c r="AM14" s="20"/>
      <c r="AN14" s="20"/>
      <c r="AO14" s="20"/>
      <c r="AP14" s="20"/>
    </row>
    <row r="15" spans="1:42" s="19" customFormat="1" ht="18.95" customHeight="1" x14ac:dyDescent="0.2">
      <c r="A15" s="24" t="s">
        <v>10</v>
      </c>
      <c r="B15" s="16">
        <v>4318.3789067132075</v>
      </c>
      <c r="C15" s="16">
        <v>3646.152164782251</v>
      </c>
      <c r="D15" s="16">
        <v>3867.1425346333949</v>
      </c>
      <c r="E15" s="16">
        <v>3921.6028045173944</v>
      </c>
      <c r="F15" s="16">
        <v>4196.4373245396746</v>
      </c>
      <c r="G15" s="16">
        <v>4483.2673000364684</v>
      </c>
      <c r="H15" s="16">
        <v>4243.9438176246858</v>
      </c>
      <c r="I15" s="16">
        <v>4503.0792875562865</v>
      </c>
      <c r="J15" s="16">
        <v>4698.9929448745561</v>
      </c>
      <c r="K15" s="16">
        <v>4872.930940880221</v>
      </c>
      <c r="L15" s="16">
        <v>4894.5962865422725</v>
      </c>
      <c r="M15" s="16">
        <v>4967.3014730289951</v>
      </c>
      <c r="N15" s="16">
        <v>5214.272075529705</v>
      </c>
      <c r="O15" s="16">
        <v>5199.5328837978313</v>
      </c>
      <c r="P15" s="16">
        <v>5013.2241328883365</v>
      </c>
      <c r="Q15" s="16">
        <v>5535.5734838026619</v>
      </c>
      <c r="R15" s="16">
        <v>5956.624690712928</v>
      </c>
      <c r="S15" s="16">
        <v>5685.6867468696801</v>
      </c>
      <c r="T15" s="16">
        <v>4888.0937313100794</v>
      </c>
      <c r="U15" s="16">
        <v>6034.4024598581973</v>
      </c>
      <c r="V15" s="16">
        <v>6319.4627685474879</v>
      </c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20"/>
      <c r="AH15" s="20"/>
      <c r="AI15" s="20"/>
      <c r="AJ15" s="20"/>
      <c r="AK15" s="20"/>
      <c r="AL15" s="20"/>
      <c r="AM15" s="20"/>
      <c r="AN15" s="20"/>
      <c r="AO15" s="20"/>
      <c r="AP15" s="20"/>
    </row>
    <row r="16" spans="1:42" s="19" customFormat="1" ht="18.95" customHeight="1" x14ac:dyDescent="0.2">
      <c r="A16" s="24" t="s">
        <v>11</v>
      </c>
      <c r="B16" s="16">
        <v>322.30751009457697</v>
      </c>
      <c r="C16" s="16">
        <v>309.94909031142708</v>
      </c>
      <c r="D16" s="16">
        <v>307.74582329132096</v>
      </c>
      <c r="E16" s="16">
        <v>311.41617088247648</v>
      </c>
      <c r="F16" s="16">
        <v>318.2132512349026</v>
      </c>
      <c r="G16" s="16">
        <v>382.86901993247386</v>
      </c>
      <c r="H16" s="16">
        <v>366.97791685618705</v>
      </c>
      <c r="I16" s="16">
        <v>381.03332868421705</v>
      </c>
      <c r="J16" s="16">
        <v>378.14280777069746</v>
      </c>
      <c r="K16" s="16">
        <v>399.46531778905052</v>
      </c>
      <c r="L16" s="16">
        <v>387.7352694160237</v>
      </c>
      <c r="M16" s="16">
        <v>433.08873304219458</v>
      </c>
      <c r="N16" s="16">
        <v>428.93328315212665</v>
      </c>
      <c r="O16" s="16">
        <v>438.19634838597045</v>
      </c>
      <c r="P16" s="16">
        <v>442.18632658819735</v>
      </c>
      <c r="Q16" s="16">
        <v>462.53551450539487</v>
      </c>
      <c r="R16" s="16">
        <v>467.28196365497666</v>
      </c>
      <c r="S16" s="16">
        <v>476.93721265638948</v>
      </c>
      <c r="T16" s="16">
        <v>411.6882280450273</v>
      </c>
      <c r="U16" s="16">
        <v>478.91150354078309</v>
      </c>
      <c r="V16" s="16">
        <v>490.74246675838799</v>
      </c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20"/>
      <c r="AH16" s="20"/>
      <c r="AI16" s="20"/>
      <c r="AJ16" s="20"/>
      <c r="AK16" s="20"/>
      <c r="AL16" s="20"/>
      <c r="AM16" s="20"/>
      <c r="AN16" s="20"/>
      <c r="AO16" s="20"/>
      <c r="AP16" s="20"/>
    </row>
    <row r="17" spans="1:42" s="19" customFormat="1" ht="18.95" customHeight="1" x14ac:dyDescent="0.2">
      <c r="A17" s="24" t="s">
        <v>12</v>
      </c>
      <c r="B17" s="16">
        <v>579.59866164915172</v>
      </c>
      <c r="C17" s="16">
        <v>591.82512384379947</v>
      </c>
      <c r="D17" s="16">
        <v>596.05404841058316</v>
      </c>
      <c r="E17" s="16">
        <v>620.01805757189345</v>
      </c>
      <c r="F17" s="16">
        <v>629.65693310826396</v>
      </c>
      <c r="G17" s="16">
        <v>654.26135396392033</v>
      </c>
      <c r="H17" s="16">
        <v>674.03039761090668</v>
      </c>
      <c r="I17" s="16">
        <v>717.61158967163738</v>
      </c>
      <c r="J17" s="16">
        <v>717.40718322179168</v>
      </c>
      <c r="K17" s="16">
        <v>730.30624185741476</v>
      </c>
      <c r="L17" s="16">
        <v>722.27913375851756</v>
      </c>
      <c r="M17" s="16">
        <v>734.99421665928151</v>
      </c>
      <c r="N17" s="16">
        <v>738.91706253703717</v>
      </c>
      <c r="O17" s="16">
        <v>751.4790621162374</v>
      </c>
      <c r="P17" s="16">
        <v>759.19084094191055</v>
      </c>
      <c r="Q17" s="16">
        <v>769.10363801377423</v>
      </c>
      <c r="R17" s="16">
        <v>774.45933162087033</v>
      </c>
      <c r="S17" s="16">
        <v>785.72534363357181</v>
      </c>
      <c r="T17" s="16">
        <v>789.58815630666254</v>
      </c>
      <c r="U17" s="16">
        <v>803.04739177352747</v>
      </c>
      <c r="V17" s="16">
        <v>807.98598736606016</v>
      </c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20"/>
      <c r="AH17" s="20"/>
      <c r="AI17" s="20"/>
      <c r="AJ17" s="20"/>
      <c r="AK17" s="20"/>
      <c r="AL17" s="20"/>
      <c r="AM17" s="20"/>
      <c r="AN17" s="20"/>
      <c r="AO17" s="20"/>
      <c r="AP17" s="20"/>
    </row>
    <row r="18" spans="1:42" s="19" customFormat="1" ht="18.95" customHeight="1" x14ac:dyDescent="0.2">
      <c r="A18" s="39" t="s">
        <v>90</v>
      </c>
      <c r="B18" s="16">
        <v>1385.0096635942903</v>
      </c>
      <c r="C18" s="16">
        <v>1392.7996914270532</v>
      </c>
      <c r="D18" s="16">
        <v>1344.0211255064903</v>
      </c>
      <c r="E18" s="16">
        <v>1467.7568581324717</v>
      </c>
      <c r="F18" s="16">
        <v>1590.6556485637609</v>
      </c>
      <c r="G18" s="16">
        <v>1499.048595931961</v>
      </c>
      <c r="H18" s="16">
        <v>1551.0528142299102</v>
      </c>
      <c r="I18" s="16">
        <v>1541.5724782351458</v>
      </c>
      <c r="J18" s="16">
        <v>1622.1280534614818</v>
      </c>
      <c r="K18" s="16">
        <v>1662.8444628531761</v>
      </c>
      <c r="L18" s="16">
        <v>1803.6137845288322</v>
      </c>
      <c r="M18" s="16">
        <v>1819.5950212318958</v>
      </c>
      <c r="N18" s="16">
        <v>1949.8417594371458</v>
      </c>
      <c r="O18" s="16">
        <v>1928.513500477691</v>
      </c>
      <c r="P18" s="16">
        <v>2041.0423732209838</v>
      </c>
      <c r="Q18" s="16">
        <v>1921.7726738993035</v>
      </c>
      <c r="R18" s="16">
        <v>2026.4861652377342</v>
      </c>
      <c r="S18" s="16">
        <v>1856.7457177904821</v>
      </c>
      <c r="T18" s="16">
        <v>1817.7939868815242</v>
      </c>
      <c r="U18" s="16">
        <v>1543.3977214016045</v>
      </c>
      <c r="V18" s="16">
        <v>2023.189812331841</v>
      </c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20"/>
      <c r="AH18" s="20"/>
      <c r="AI18" s="20"/>
      <c r="AJ18" s="20"/>
      <c r="AK18" s="20"/>
      <c r="AL18" s="20"/>
      <c r="AM18" s="20"/>
      <c r="AN18" s="20"/>
      <c r="AO18" s="20"/>
      <c r="AP18" s="20"/>
    </row>
    <row r="19" spans="1:42" s="63" customFormat="1" ht="18.95" customHeight="1" x14ac:dyDescent="0.2">
      <c r="A19" s="60" t="s">
        <v>86</v>
      </c>
      <c r="B19" s="61">
        <v>10647.032596807634</v>
      </c>
      <c r="C19" s="61">
        <v>12204.886333032984</v>
      </c>
      <c r="D19" s="61">
        <v>10609.246696044509</v>
      </c>
      <c r="E19" s="61">
        <v>11472.261738367395</v>
      </c>
      <c r="F19" s="61">
        <v>11629.094651237343</v>
      </c>
      <c r="G19" s="61">
        <v>11731.888834404537</v>
      </c>
      <c r="H19" s="61">
        <v>12348.770552408521</v>
      </c>
      <c r="I19" s="61">
        <v>13018.086985168549</v>
      </c>
      <c r="J19" s="61">
        <v>12829.847027116095</v>
      </c>
      <c r="K19" s="61">
        <v>13110.629570581683</v>
      </c>
      <c r="L19" s="61">
        <v>13446.53444079246</v>
      </c>
      <c r="M19" s="61">
        <v>14102.180191121521</v>
      </c>
      <c r="N19" s="61">
        <v>14021.719210793228</v>
      </c>
      <c r="O19" s="61">
        <v>14128.075296755847</v>
      </c>
      <c r="P19" s="61">
        <v>14481.174572594507</v>
      </c>
      <c r="Q19" s="61">
        <v>15734.011075834605</v>
      </c>
      <c r="R19" s="61">
        <v>15626.565665588489</v>
      </c>
      <c r="S19" s="61">
        <v>14632.229571463909</v>
      </c>
      <c r="T19" s="61">
        <v>13726.168344981885</v>
      </c>
      <c r="U19" s="61">
        <v>15907.646395489975</v>
      </c>
      <c r="V19" s="61">
        <v>16110.457877301307</v>
      </c>
      <c r="W19" s="62"/>
      <c r="X19" s="62"/>
      <c r="Y19" s="62"/>
      <c r="Z19" s="62"/>
      <c r="AA19" s="62"/>
      <c r="AB19" s="62"/>
      <c r="AC19" s="62"/>
      <c r="AD19" s="62"/>
      <c r="AE19" s="62"/>
      <c r="AF19" s="62"/>
    </row>
    <row r="20" spans="1:42" s="19" customFormat="1" ht="18.95" customHeight="1" x14ac:dyDescent="0.2">
      <c r="A20" s="40" t="s">
        <v>64</v>
      </c>
      <c r="B20" s="16">
        <v>1833.369301949034</v>
      </c>
      <c r="C20" s="16">
        <v>3603.1932641837871</v>
      </c>
      <c r="D20" s="16">
        <v>1771.3481480504906</v>
      </c>
      <c r="E20" s="16">
        <v>2337.8327687256115</v>
      </c>
      <c r="F20" s="16">
        <v>2386.4835972254887</v>
      </c>
      <c r="G20" s="16">
        <v>2506.1635322025791</v>
      </c>
      <c r="H20" s="16">
        <v>2601.5232258817337</v>
      </c>
      <c r="I20" s="16">
        <v>2734.5828827653368</v>
      </c>
      <c r="J20" s="16">
        <v>2424.0674149639058</v>
      </c>
      <c r="K20" s="16">
        <v>2717.134315796106</v>
      </c>
      <c r="L20" s="16">
        <v>2863.5459384942569</v>
      </c>
      <c r="M20" s="16">
        <v>2837.4226116148229</v>
      </c>
      <c r="N20" s="16">
        <v>2839.0768508617175</v>
      </c>
      <c r="O20" s="16">
        <v>2813.1344286700792</v>
      </c>
      <c r="P20" s="16">
        <v>2766.6184899185423</v>
      </c>
      <c r="Q20" s="16">
        <v>3102.3207478089039</v>
      </c>
      <c r="R20" s="16">
        <v>3151.6093309880498</v>
      </c>
      <c r="S20" s="16">
        <v>2935.050367954349</v>
      </c>
      <c r="T20" s="16">
        <v>2770.9481932419458</v>
      </c>
      <c r="U20" s="16">
        <v>3195.8059821889042</v>
      </c>
      <c r="V20" s="16">
        <v>3071.0236570405218</v>
      </c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20"/>
      <c r="AH20" s="20"/>
      <c r="AI20" s="20"/>
      <c r="AJ20" s="20"/>
      <c r="AK20" s="20"/>
      <c r="AL20" s="20"/>
      <c r="AM20" s="20"/>
      <c r="AN20" s="20"/>
      <c r="AO20" s="20"/>
      <c r="AP20" s="20"/>
    </row>
    <row r="21" spans="1:42" s="19" customFormat="1" ht="18.95" customHeight="1" x14ac:dyDescent="0.2">
      <c r="A21" s="40" t="s">
        <v>65</v>
      </c>
      <c r="B21" s="16">
        <v>850.78534187523633</v>
      </c>
      <c r="C21" s="16">
        <v>834.49195692718206</v>
      </c>
      <c r="D21" s="16">
        <v>869.90218566493434</v>
      </c>
      <c r="E21" s="16">
        <v>892.36209460316741</v>
      </c>
      <c r="F21" s="16">
        <v>899.1962931077187</v>
      </c>
      <c r="G21" s="16">
        <v>896.77475760239918</v>
      </c>
      <c r="H21" s="16">
        <v>932.33714622364062</v>
      </c>
      <c r="I21" s="16">
        <v>1004.88168810181</v>
      </c>
      <c r="J21" s="16">
        <v>1012.5858715448541</v>
      </c>
      <c r="K21" s="16">
        <v>1040.6422577153107</v>
      </c>
      <c r="L21" s="16">
        <v>1054.4226023889266</v>
      </c>
      <c r="M21" s="16">
        <v>1130.937702973084</v>
      </c>
      <c r="N21" s="16">
        <v>1116.6035059181017</v>
      </c>
      <c r="O21" s="16">
        <v>1126.5882915210711</v>
      </c>
      <c r="P21" s="16">
        <v>1150.863860222214</v>
      </c>
      <c r="Q21" s="16">
        <v>1218.758434390382</v>
      </c>
      <c r="R21" s="16">
        <v>1174.9181360694222</v>
      </c>
      <c r="S21" s="16">
        <v>1171.2364728321152</v>
      </c>
      <c r="T21" s="16">
        <v>1253.3486456114822</v>
      </c>
      <c r="U21" s="16">
        <v>2057.0660839029638</v>
      </c>
      <c r="V21" s="16">
        <v>2171.3578998898306</v>
      </c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20"/>
      <c r="AH21" s="20"/>
      <c r="AI21" s="20"/>
      <c r="AJ21" s="20"/>
      <c r="AK21" s="20"/>
      <c r="AL21" s="20"/>
      <c r="AM21" s="20"/>
      <c r="AN21" s="20"/>
      <c r="AO21" s="20"/>
      <c r="AP21" s="20"/>
    </row>
    <row r="22" spans="1:42" s="19" customFormat="1" ht="18.95" customHeight="1" x14ac:dyDescent="0.2">
      <c r="A22" s="40" t="s">
        <v>66</v>
      </c>
      <c r="B22" s="16">
        <v>593.36865535193738</v>
      </c>
      <c r="C22" s="16">
        <v>677.72836253015873</v>
      </c>
      <c r="D22" s="16">
        <v>608.89450379104164</v>
      </c>
      <c r="E22" s="16">
        <v>769.66316159321821</v>
      </c>
      <c r="F22" s="16">
        <v>769.24173759229097</v>
      </c>
      <c r="G22" s="16">
        <v>806.02021126536033</v>
      </c>
      <c r="H22" s="16">
        <v>866.60090000720561</v>
      </c>
      <c r="I22" s="16">
        <v>987.08084009862296</v>
      </c>
      <c r="J22" s="16">
        <v>898.70756840669048</v>
      </c>
      <c r="K22" s="16">
        <v>879.81051986417492</v>
      </c>
      <c r="L22" s="16">
        <v>898.96589054670358</v>
      </c>
      <c r="M22" s="16">
        <v>975.91977882408901</v>
      </c>
      <c r="N22" s="16">
        <v>886.33601185011378</v>
      </c>
      <c r="O22" s="16">
        <v>886.01693239303052</v>
      </c>
      <c r="P22" s="16">
        <v>961.29218623819304</v>
      </c>
      <c r="Q22" s="16">
        <v>1095.7182824193521</v>
      </c>
      <c r="R22" s="16">
        <v>1055.6639696179552</v>
      </c>
      <c r="S22" s="16">
        <v>928.97437167414648</v>
      </c>
      <c r="T22" s="16">
        <v>524.74984649986186</v>
      </c>
      <c r="U22" s="16">
        <v>845.73888958892303</v>
      </c>
      <c r="V22" s="16">
        <v>875.03698094406229</v>
      </c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20"/>
      <c r="AH22" s="20"/>
      <c r="AI22" s="20"/>
      <c r="AJ22" s="20"/>
      <c r="AK22" s="20"/>
      <c r="AL22" s="20"/>
      <c r="AM22" s="20"/>
      <c r="AN22" s="20"/>
      <c r="AO22" s="20"/>
      <c r="AP22" s="20"/>
    </row>
    <row r="23" spans="1:42" s="19" customFormat="1" ht="18.95" customHeight="1" x14ac:dyDescent="0.2">
      <c r="A23" s="40" t="s">
        <v>67</v>
      </c>
      <c r="B23" s="16">
        <v>590.42442475402959</v>
      </c>
      <c r="C23" s="16">
        <v>519.25230463921923</v>
      </c>
      <c r="D23" s="16">
        <v>622.22851447165658</v>
      </c>
      <c r="E23" s="16">
        <v>549.37345300175537</v>
      </c>
      <c r="F23" s="16">
        <v>542.30750053064423</v>
      </c>
      <c r="G23" s="16">
        <v>523.23234607288794</v>
      </c>
      <c r="H23" s="16">
        <v>514.94437388195877</v>
      </c>
      <c r="I23" s="16">
        <v>552.16608025613561</v>
      </c>
      <c r="J23" s="16">
        <v>605.13314746294895</v>
      </c>
      <c r="K23" s="16">
        <v>636.25766831029796</v>
      </c>
      <c r="L23" s="16">
        <v>658.41036927509094</v>
      </c>
      <c r="M23" s="16">
        <v>684.41317833057656</v>
      </c>
      <c r="N23" s="16">
        <v>692.72589447192081</v>
      </c>
      <c r="O23" s="16">
        <v>655.69436847771544</v>
      </c>
      <c r="P23" s="16">
        <v>616.22154310446206</v>
      </c>
      <c r="Q23" s="16">
        <v>611.30947272124047</v>
      </c>
      <c r="R23" s="16">
        <v>569.39045614326324</v>
      </c>
      <c r="S23" s="16">
        <v>472.33480687691116</v>
      </c>
      <c r="T23" s="16">
        <v>427.45954371519576</v>
      </c>
      <c r="U23" s="16">
        <v>480.63527688350405</v>
      </c>
      <c r="V23" s="16">
        <v>536.55788611817491</v>
      </c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20"/>
      <c r="AH23" s="20"/>
      <c r="AI23" s="20"/>
      <c r="AJ23" s="20"/>
      <c r="AK23" s="20"/>
      <c r="AL23" s="20"/>
      <c r="AM23" s="20"/>
      <c r="AN23" s="20"/>
      <c r="AO23" s="20"/>
      <c r="AP23" s="20"/>
    </row>
    <row r="24" spans="1:42" s="19" customFormat="1" ht="18.95" customHeight="1" x14ac:dyDescent="0.2">
      <c r="A24" s="40" t="s">
        <v>68</v>
      </c>
      <c r="B24" s="16">
        <v>683.73779501965419</v>
      </c>
      <c r="C24" s="16">
        <v>707.49446575577849</v>
      </c>
      <c r="D24" s="16">
        <v>686.08355036347291</v>
      </c>
      <c r="E24" s="16">
        <v>703.28129838875088</v>
      </c>
      <c r="F24" s="16">
        <v>664.43106944331362</v>
      </c>
      <c r="G24" s="16">
        <v>749.40099671866653</v>
      </c>
      <c r="H24" s="16">
        <v>754.3384904052142</v>
      </c>
      <c r="I24" s="16">
        <v>771.98920852432718</v>
      </c>
      <c r="J24" s="16">
        <v>770.43929864823644</v>
      </c>
      <c r="K24" s="16">
        <v>731.23576901156707</v>
      </c>
      <c r="L24" s="16">
        <v>762.78985783337714</v>
      </c>
      <c r="M24" s="16">
        <v>788.05981229895053</v>
      </c>
      <c r="N24" s="16">
        <v>812.81768616486431</v>
      </c>
      <c r="O24" s="16">
        <v>885.72510276941023</v>
      </c>
      <c r="P24" s="16">
        <v>968.67423812824006</v>
      </c>
      <c r="Q24" s="16">
        <v>1072.9436250801361</v>
      </c>
      <c r="R24" s="16">
        <v>1047.8441902424991</v>
      </c>
      <c r="S24" s="16">
        <v>981.59549733211634</v>
      </c>
      <c r="T24" s="16">
        <v>735.85276004417892</v>
      </c>
      <c r="U24" s="16">
        <v>1257.106440616428</v>
      </c>
      <c r="V24" s="16">
        <v>1119.3543186327165</v>
      </c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20"/>
      <c r="AH24" s="20"/>
      <c r="AI24" s="20"/>
      <c r="AJ24" s="20"/>
      <c r="AK24" s="20"/>
      <c r="AL24" s="20"/>
      <c r="AM24" s="20"/>
      <c r="AN24" s="20"/>
      <c r="AO24" s="20"/>
      <c r="AP24" s="20"/>
    </row>
    <row r="25" spans="1:42" s="19" customFormat="1" ht="18.95" customHeight="1" x14ac:dyDescent="0.2">
      <c r="A25" s="40" t="s">
        <v>20</v>
      </c>
      <c r="B25" s="16">
        <v>1511.689779381471</v>
      </c>
      <c r="C25" s="16">
        <v>1546.6122652140532</v>
      </c>
      <c r="D25" s="16">
        <v>1565.5953066674795</v>
      </c>
      <c r="E25" s="16">
        <v>1572.9231586240742</v>
      </c>
      <c r="F25" s="16">
        <v>1605.6040491111971</v>
      </c>
      <c r="G25" s="16">
        <v>1645.8558796391103</v>
      </c>
      <c r="H25" s="16">
        <v>1690.8137896921644</v>
      </c>
      <c r="I25" s="16">
        <v>1735.9636689646977</v>
      </c>
      <c r="J25" s="16">
        <v>1823.590052018631</v>
      </c>
      <c r="K25" s="16">
        <v>1888.3254244561965</v>
      </c>
      <c r="L25" s="16">
        <v>1931.6789531694433</v>
      </c>
      <c r="M25" s="16">
        <v>1980.9357466942392</v>
      </c>
      <c r="N25" s="16">
        <v>2025.3140453676976</v>
      </c>
      <c r="O25" s="16">
        <v>2083.064927578987</v>
      </c>
      <c r="P25" s="16">
        <v>2132.308253511138</v>
      </c>
      <c r="Q25" s="16">
        <v>2133.4235006034664</v>
      </c>
      <c r="R25" s="16">
        <v>2198.1652329450549</v>
      </c>
      <c r="S25" s="16">
        <v>2243.2681271812235</v>
      </c>
      <c r="T25" s="16">
        <v>2288.9086818036672</v>
      </c>
      <c r="U25" s="16">
        <v>2328.7241830162411</v>
      </c>
      <c r="V25" s="16">
        <v>2340.6981063625826</v>
      </c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20"/>
      <c r="AH25" s="20"/>
      <c r="AI25" s="20"/>
      <c r="AJ25" s="20"/>
      <c r="AK25" s="20"/>
      <c r="AL25" s="20"/>
      <c r="AM25" s="20"/>
      <c r="AN25" s="20"/>
      <c r="AO25" s="20"/>
      <c r="AP25" s="20"/>
    </row>
    <row r="26" spans="1:42" s="19" customFormat="1" ht="18.95" customHeight="1" x14ac:dyDescent="0.2">
      <c r="A26" s="40" t="s">
        <v>70</v>
      </c>
      <c r="B26" s="16">
        <v>616.60027878298956</v>
      </c>
      <c r="C26" s="16">
        <v>494.08601802893475</v>
      </c>
      <c r="D26" s="16">
        <v>527.29866038819773</v>
      </c>
      <c r="E26" s="16">
        <v>621.80045143823429</v>
      </c>
      <c r="F26" s="16">
        <v>617.44660308186076</v>
      </c>
      <c r="G26" s="16">
        <v>515.3458803336647</v>
      </c>
      <c r="H26" s="16">
        <v>575.78191513323418</v>
      </c>
      <c r="I26" s="16">
        <v>708.62758565106367</v>
      </c>
      <c r="J26" s="16">
        <v>678.90129306266135</v>
      </c>
      <c r="K26" s="16">
        <v>571.10769973851347</v>
      </c>
      <c r="L26" s="16">
        <v>620.58099780981297</v>
      </c>
      <c r="M26" s="16">
        <v>663.68394113860404</v>
      </c>
      <c r="N26" s="16">
        <v>608.18533400113711</v>
      </c>
      <c r="O26" s="16">
        <v>628.43635466892192</v>
      </c>
      <c r="P26" s="16">
        <v>798.07235988666901</v>
      </c>
      <c r="Q26" s="16">
        <v>1070.1024919658275</v>
      </c>
      <c r="R26" s="16">
        <v>939.99909181535895</v>
      </c>
      <c r="S26" s="16">
        <v>462.40464016195637</v>
      </c>
      <c r="T26" s="16">
        <v>483.05037077017727</v>
      </c>
      <c r="U26" s="16">
        <v>390.43421155080995</v>
      </c>
      <c r="V26" s="16">
        <v>412.54718797925517</v>
      </c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20"/>
      <c r="AH26" s="20"/>
      <c r="AI26" s="20"/>
      <c r="AJ26" s="20"/>
      <c r="AK26" s="20"/>
      <c r="AL26" s="20"/>
      <c r="AM26" s="20"/>
      <c r="AN26" s="20"/>
      <c r="AO26" s="20"/>
      <c r="AP26" s="20"/>
    </row>
    <row r="27" spans="1:42" s="19" customFormat="1" ht="18.95" customHeight="1" x14ac:dyDescent="0.2">
      <c r="A27" s="40" t="s">
        <v>74</v>
      </c>
      <c r="B27" s="16">
        <v>463.23750873503428</v>
      </c>
      <c r="C27" s="16">
        <v>376.95518624078755</v>
      </c>
      <c r="D27" s="16">
        <v>401.17818063408231</v>
      </c>
      <c r="E27" s="16">
        <v>441.68626340498287</v>
      </c>
      <c r="F27" s="16">
        <v>475.91353536364511</v>
      </c>
      <c r="G27" s="16">
        <v>485.29007750802367</v>
      </c>
      <c r="H27" s="16">
        <v>498.1540964675383</v>
      </c>
      <c r="I27" s="16">
        <v>494.86462920352545</v>
      </c>
      <c r="J27" s="16">
        <v>485.45275575651726</v>
      </c>
      <c r="K27" s="16">
        <v>490.44173025776286</v>
      </c>
      <c r="L27" s="16">
        <v>518.51152665897928</v>
      </c>
      <c r="M27" s="16">
        <v>562.83165009770789</v>
      </c>
      <c r="N27" s="16">
        <v>576.88016583966646</v>
      </c>
      <c r="O27" s="16">
        <v>595.36106517508858</v>
      </c>
      <c r="P27" s="16">
        <v>626.14582916124868</v>
      </c>
      <c r="Q27" s="16">
        <v>655.60982619375068</v>
      </c>
      <c r="R27" s="16">
        <v>660.32842693145369</v>
      </c>
      <c r="S27" s="16">
        <v>632.7919968624991</v>
      </c>
      <c r="T27" s="16">
        <v>633.33085086195433</v>
      </c>
      <c r="U27" s="16">
        <v>646.64590270680253</v>
      </c>
      <c r="V27" s="16">
        <v>674.19172452700343</v>
      </c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20"/>
      <c r="AH27" s="20"/>
      <c r="AI27" s="20"/>
      <c r="AJ27" s="20"/>
      <c r="AK27" s="20"/>
      <c r="AL27" s="20"/>
      <c r="AM27" s="20"/>
      <c r="AN27" s="20"/>
      <c r="AO27" s="20"/>
      <c r="AP27" s="20"/>
    </row>
    <row r="28" spans="1:42" s="19" customFormat="1" ht="18.95" customHeight="1" x14ac:dyDescent="0.2">
      <c r="A28" s="40" t="s">
        <v>23</v>
      </c>
      <c r="B28" s="16">
        <v>530.15459117421676</v>
      </c>
      <c r="C28" s="16">
        <v>527.3547424358328</v>
      </c>
      <c r="D28" s="16">
        <v>601.9523170399807</v>
      </c>
      <c r="E28" s="16">
        <v>608.61701573249059</v>
      </c>
      <c r="F28" s="16">
        <v>658.25775319719071</v>
      </c>
      <c r="G28" s="16">
        <v>674.04704973597984</v>
      </c>
      <c r="H28" s="16">
        <v>736.71780792646086</v>
      </c>
      <c r="I28" s="16">
        <v>763.5141710871593</v>
      </c>
      <c r="J28" s="16">
        <v>783.87276211036351</v>
      </c>
      <c r="K28" s="16">
        <v>759.78371490545533</v>
      </c>
      <c r="L28" s="16">
        <v>741.38659377736462</v>
      </c>
      <c r="M28" s="16">
        <v>827.8975388810793</v>
      </c>
      <c r="N28" s="16">
        <v>811.98852871824886</v>
      </c>
      <c r="O28" s="16">
        <v>814.69698910935551</v>
      </c>
      <c r="P28" s="16">
        <v>799.41129787988075</v>
      </c>
      <c r="Q28" s="16">
        <v>942.26641880584691</v>
      </c>
      <c r="R28" s="16">
        <v>960.78090204537602</v>
      </c>
      <c r="S28" s="16">
        <v>960.33397897698205</v>
      </c>
      <c r="T28" s="16">
        <v>1001.0034956569014</v>
      </c>
      <c r="U28" s="16">
        <v>1151.5580578553204</v>
      </c>
      <c r="V28" s="16">
        <v>1265.5456128561846</v>
      </c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20"/>
      <c r="AH28" s="20"/>
      <c r="AI28" s="20"/>
      <c r="AJ28" s="20"/>
      <c r="AK28" s="20"/>
      <c r="AL28" s="20"/>
      <c r="AM28" s="20"/>
      <c r="AN28" s="20"/>
      <c r="AO28" s="20"/>
      <c r="AP28" s="20"/>
    </row>
    <row r="29" spans="1:42" s="19" customFormat="1" ht="18.95" customHeight="1" x14ac:dyDescent="0.2">
      <c r="A29" s="40" t="s">
        <v>24</v>
      </c>
      <c r="B29" s="16">
        <v>1218.4428560086674</v>
      </c>
      <c r="C29" s="16">
        <v>1171.8732333730013</v>
      </c>
      <c r="D29" s="16">
        <v>1194.8381570877032</v>
      </c>
      <c r="E29" s="16">
        <v>1200.0038633317213</v>
      </c>
      <c r="F29" s="16">
        <v>1220.0171718878789</v>
      </c>
      <c r="G29" s="16">
        <v>1086.52478648736</v>
      </c>
      <c r="H29" s="16">
        <v>1269.9577176844134</v>
      </c>
      <c r="I29" s="16">
        <v>1282.2534718925858</v>
      </c>
      <c r="J29" s="16">
        <v>1302.1547662065038</v>
      </c>
      <c r="K29" s="16">
        <v>1338.2743203640093</v>
      </c>
      <c r="L29" s="16">
        <v>1361.1356161563335</v>
      </c>
      <c r="M29" s="16">
        <v>1443.1066904181744</v>
      </c>
      <c r="N29" s="16">
        <v>1472.7104382691712</v>
      </c>
      <c r="O29" s="16">
        <v>1459.4876626509881</v>
      </c>
      <c r="P29" s="16">
        <v>1454.5673165107248</v>
      </c>
      <c r="Q29" s="16">
        <v>1504.629384353766</v>
      </c>
      <c r="R29" s="16">
        <v>1515.2479515371388</v>
      </c>
      <c r="S29" s="16">
        <v>1471.1526131618982</v>
      </c>
      <c r="T29" s="16">
        <v>1293.0211728303864</v>
      </c>
      <c r="U29" s="16">
        <v>1074.9948652463972</v>
      </c>
      <c r="V29" s="16">
        <v>1070.1589272545614</v>
      </c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20"/>
      <c r="AH29" s="20"/>
      <c r="AI29" s="20"/>
      <c r="AJ29" s="20"/>
      <c r="AK29" s="20"/>
      <c r="AL29" s="20"/>
      <c r="AM29" s="20"/>
      <c r="AN29" s="20"/>
      <c r="AO29" s="20"/>
      <c r="AP29" s="20"/>
    </row>
    <row r="30" spans="1:42" s="19" customFormat="1" ht="18.95" customHeight="1" x14ac:dyDescent="0.2">
      <c r="A30" s="40" t="s">
        <v>71</v>
      </c>
      <c r="B30" s="16">
        <v>796.5432278837925</v>
      </c>
      <c r="C30" s="16">
        <v>786.69567805597956</v>
      </c>
      <c r="D30" s="16">
        <v>791.4254339291931</v>
      </c>
      <c r="E30" s="16">
        <v>784.15190114325708</v>
      </c>
      <c r="F30" s="16">
        <v>799.33782804162354</v>
      </c>
      <c r="G30" s="16">
        <v>833.27058066006805</v>
      </c>
      <c r="H30" s="16">
        <v>893.00388657847463</v>
      </c>
      <c r="I30" s="16">
        <v>963.41241023082284</v>
      </c>
      <c r="J30" s="16">
        <v>1007.9094971991449</v>
      </c>
      <c r="K30" s="16">
        <v>1023.2099845013838</v>
      </c>
      <c r="L30" s="16">
        <v>1000.2862138170522</v>
      </c>
      <c r="M30" s="16">
        <v>1117.4037057654018</v>
      </c>
      <c r="N30" s="16">
        <v>1088.5158534876498</v>
      </c>
      <c r="O30" s="16">
        <v>1066.6063895424877</v>
      </c>
      <c r="P30" s="16">
        <v>1061.6810284210762</v>
      </c>
      <c r="Q30" s="16">
        <v>1134.4116523059624</v>
      </c>
      <c r="R30" s="16">
        <v>1153.0771253843268</v>
      </c>
      <c r="S30" s="16">
        <v>1135.9961420347042</v>
      </c>
      <c r="T30" s="16">
        <v>1121.2003983506966</v>
      </c>
      <c r="U30" s="16">
        <v>1303.6144061028392</v>
      </c>
      <c r="V30" s="16">
        <v>1366.5294066273325</v>
      </c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20"/>
      <c r="AH30" s="20"/>
      <c r="AI30" s="20"/>
      <c r="AJ30" s="20"/>
      <c r="AK30" s="20"/>
      <c r="AL30" s="20"/>
      <c r="AM30" s="20"/>
      <c r="AN30" s="20"/>
      <c r="AO30" s="20"/>
      <c r="AP30" s="20"/>
    </row>
    <row r="31" spans="1:42" s="19" customFormat="1" ht="18.95" customHeight="1" x14ac:dyDescent="0.2">
      <c r="A31" s="40" t="s">
        <v>72</v>
      </c>
      <c r="B31" s="16">
        <v>33.077339467259783</v>
      </c>
      <c r="C31" s="16">
        <v>30.915731166975469</v>
      </c>
      <c r="D31" s="16">
        <v>22.748500418162376</v>
      </c>
      <c r="E31" s="16">
        <v>24.621206927052384</v>
      </c>
      <c r="F31" s="16">
        <v>25.646765073740898</v>
      </c>
      <c r="G31" s="16">
        <v>33.801507270942928</v>
      </c>
      <c r="H31" s="16">
        <v>47.026742897813811</v>
      </c>
      <c r="I31" s="16">
        <v>42.62607827501413</v>
      </c>
      <c r="J31" s="16">
        <v>52.671891864697045</v>
      </c>
      <c r="K31" s="16">
        <v>56.854925401548385</v>
      </c>
      <c r="L31" s="16">
        <v>53.293556131427287</v>
      </c>
      <c r="M31" s="16">
        <v>63.352291827457805</v>
      </c>
      <c r="N31" s="16">
        <v>57.520679484726422</v>
      </c>
      <c r="O31" s="16">
        <v>63.593622004537117</v>
      </c>
      <c r="P31" s="16">
        <v>59.183370223657718</v>
      </c>
      <c r="Q31" s="16">
        <v>75.637355862330338</v>
      </c>
      <c r="R31" s="16">
        <v>69.029496454345619</v>
      </c>
      <c r="S31" s="16">
        <v>68.883290841030785</v>
      </c>
      <c r="T31" s="16">
        <v>42.604204738671747</v>
      </c>
      <c r="U31" s="16">
        <v>39.523049950145911</v>
      </c>
      <c r="V31" s="16">
        <v>57.020218108051893</v>
      </c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20"/>
      <c r="AH31" s="20"/>
      <c r="AI31" s="20"/>
      <c r="AJ31" s="20"/>
      <c r="AK31" s="20"/>
      <c r="AL31" s="20"/>
      <c r="AM31" s="20"/>
      <c r="AN31" s="20"/>
      <c r="AO31" s="20"/>
      <c r="AP31" s="20"/>
    </row>
    <row r="32" spans="1:42" s="19" customFormat="1" ht="18.95" customHeight="1" x14ac:dyDescent="0.2">
      <c r="A32" s="40" t="s">
        <v>27</v>
      </c>
      <c r="B32" s="16">
        <v>719.13168482226638</v>
      </c>
      <c r="C32" s="16">
        <v>720.06452105021538</v>
      </c>
      <c r="D32" s="16">
        <v>735.13053801936212</v>
      </c>
      <c r="E32" s="16">
        <v>751.54985533408194</v>
      </c>
      <c r="F32" s="16">
        <v>744.77773482095597</v>
      </c>
      <c r="G32" s="16">
        <v>750.03788844479163</v>
      </c>
      <c r="H32" s="16">
        <v>737.17177857889396</v>
      </c>
      <c r="I32" s="16">
        <v>744.19368293897378</v>
      </c>
      <c r="J32" s="16">
        <v>747.88663388296482</v>
      </c>
      <c r="K32" s="16">
        <v>738.08698263931637</v>
      </c>
      <c r="L32" s="16">
        <v>738.50309398542083</v>
      </c>
      <c r="M32" s="16">
        <v>778.01661713194164</v>
      </c>
      <c r="N32" s="16">
        <v>782.1482897438749</v>
      </c>
      <c r="O32" s="16">
        <v>795.7875708816714</v>
      </c>
      <c r="P32" s="16">
        <v>827.76825406765909</v>
      </c>
      <c r="Q32" s="16">
        <v>857.69519822739301</v>
      </c>
      <c r="R32" s="16">
        <v>867.28560084378194</v>
      </c>
      <c r="S32" s="16">
        <v>901.44164243989837</v>
      </c>
      <c r="T32" s="16">
        <v>877.79500361542989</v>
      </c>
      <c r="U32" s="16">
        <v>856.49728560883341</v>
      </c>
      <c r="V32" s="16">
        <v>867.84992695939729</v>
      </c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20"/>
      <c r="AH32" s="20"/>
      <c r="AI32" s="20"/>
      <c r="AJ32" s="20"/>
      <c r="AK32" s="20"/>
      <c r="AL32" s="20"/>
      <c r="AM32" s="20"/>
      <c r="AN32" s="20"/>
      <c r="AO32" s="20"/>
      <c r="AP32" s="20"/>
    </row>
    <row r="33" spans="1:42" s="19" customFormat="1" ht="18.95" customHeight="1" x14ac:dyDescent="0.2">
      <c r="A33" s="40" t="s">
        <v>69</v>
      </c>
      <c r="B33" s="16">
        <v>206.46981160204427</v>
      </c>
      <c r="C33" s="16">
        <v>208.16860343107982</v>
      </c>
      <c r="D33" s="16">
        <v>210.62269951875376</v>
      </c>
      <c r="E33" s="16">
        <v>214.39524611899532</v>
      </c>
      <c r="F33" s="16">
        <v>220.43301275979275</v>
      </c>
      <c r="G33" s="16">
        <v>226.12334046270504</v>
      </c>
      <c r="H33" s="16">
        <v>230.39868104977421</v>
      </c>
      <c r="I33" s="16">
        <v>231.93058717847464</v>
      </c>
      <c r="J33" s="16">
        <v>236.47407398797611</v>
      </c>
      <c r="K33" s="16">
        <v>239.46425762004003</v>
      </c>
      <c r="L33" s="16">
        <v>243.02323074826955</v>
      </c>
      <c r="M33" s="16">
        <v>248.19892512539076</v>
      </c>
      <c r="N33" s="16">
        <v>250.8959266143375</v>
      </c>
      <c r="O33" s="16">
        <v>253.88159131250427</v>
      </c>
      <c r="P33" s="16">
        <v>258.36654532079916</v>
      </c>
      <c r="Q33" s="16">
        <v>259.1846850962491</v>
      </c>
      <c r="R33" s="16">
        <v>263.22575457046406</v>
      </c>
      <c r="S33" s="16">
        <v>266.76562313407902</v>
      </c>
      <c r="T33" s="16">
        <v>272.89517724133646</v>
      </c>
      <c r="U33" s="16">
        <v>279.30176027186292</v>
      </c>
      <c r="V33" s="16">
        <v>282.58602400163352</v>
      </c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20"/>
      <c r="AH33" s="20"/>
      <c r="AI33" s="20"/>
      <c r="AJ33" s="20"/>
      <c r="AK33" s="20"/>
      <c r="AL33" s="20"/>
      <c r="AM33" s="20"/>
      <c r="AN33" s="20"/>
      <c r="AO33" s="20"/>
      <c r="AP33" s="20"/>
    </row>
    <row r="34" spans="1:42" s="19" customFormat="1" ht="17.100000000000001" customHeight="1" x14ac:dyDescent="0.2">
      <c r="A34" s="4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20"/>
      <c r="AH34" s="20"/>
      <c r="AI34" s="20"/>
      <c r="AJ34" s="20"/>
      <c r="AK34" s="20"/>
      <c r="AL34" s="20"/>
      <c r="AM34" s="20"/>
      <c r="AN34" s="20"/>
      <c r="AO34" s="20"/>
      <c r="AP34" s="20"/>
    </row>
    <row r="35" spans="1:42" s="58" customFormat="1" ht="17.100000000000001" customHeight="1" x14ac:dyDescent="0.2">
      <c r="A35" s="60" t="s">
        <v>87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3"/>
      <c r="AH35" s="63"/>
      <c r="AI35" s="63"/>
      <c r="AJ35" s="63"/>
      <c r="AK35" s="63"/>
      <c r="AL35" s="63"/>
      <c r="AM35" s="63"/>
      <c r="AN35" s="63"/>
      <c r="AO35" s="63"/>
      <c r="AP35" s="63"/>
    </row>
    <row r="36" spans="1:42" s="27" customFormat="1" ht="17.100000000000001" customHeight="1" thickBot="1" x14ac:dyDescent="0.25">
      <c r="A36" s="25" t="s">
        <v>30</v>
      </c>
      <c r="B36" s="26">
        <v>1780.2914571019576</v>
      </c>
      <c r="C36" s="26">
        <v>1649.1176800187598</v>
      </c>
      <c r="D36" s="26">
        <v>1709.0390507118102</v>
      </c>
      <c r="E36" s="26">
        <v>1769.0451024888264</v>
      </c>
      <c r="F36" s="26">
        <v>1830.6892018985397</v>
      </c>
      <c r="G36" s="26">
        <v>2001.6532444869024</v>
      </c>
      <c r="H36" s="26">
        <v>2029.2434110664328</v>
      </c>
      <c r="I36" s="26">
        <v>1966.2087911417236</v>
      </c>
      <c r="J36" s="26">
        <v>2131.177500712095</v>
      </c>
      <c r="K36" s="26">
        <v>2246.1961078725371</v>
      </c>
      <c r="L36" s="26">
        <v>2300.9615864736443</v>
      </c>
      <c r="M36" s="26">
        <v>2362.9063431825375</v>
      </c>
      <c r="N36" s="26">
        <v>2558.1856945245881</v>
      </c>
      <c r="O36" s="26">
        <v>2489.7353850494537</v>
      </c>
      <c r="P36" s="26">
        <v>2411.2935308647211</v>
      </c>
      <c r="Q36" s="26">
        <v>2434.5012158492959</v>
      </c>
      <c r="R36" s="26">
        <v>2623.5915884354727</v>
      </c>
      <c r="S36" s="26">
        <v>2635.2062497566708</v>
      </c>
      <c r="T36" s="26">
        <v>1725.1476505203141</v>
      </c>
      <c r="U36" s="26">
        <v>2771.865472136973</v>
      </c>
      <c r="V36" s="26">
        <v>3115.3552965441027</v>
      </c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20"/>
      <c r="AH36" s="20"/>
      <c r="AI36" s="20"/>
      <c r="AJ36" s="20"/>
      <c r="AK36" s="20"/>
      <c r="AL36" s="20"/>
      <c r="AM36" s="20"/>
      <c r="AN36" s="20"/>
      <c r="AO36" s="20"/>
      <c r="AP36" s="20"/>
    </row>
    <row r="37" spans="1:42" x14ac:dyDescent="0.2">
      <c r="A37" s="14" t="s">
        <v>63</v>
      </c>
      <c r="AG37" s="52"/>
      <c r="AH37" s="52"/>
      <c r="AI37" s="52"/>
      <c r="AJ37" s="52"/>
      <c r="AK37" s="52"/>
      <c r="AL37" s="52"/>
      <c r="AM37" s="52"/>
      <c r="AN37" s="52"/>
      <c r="AO37" s="52"/>
      <c r="AP37" s="52"/>
    </row>
  </sheetData>
  <mergeCells count="6">
    <mergeCell ref="U3:V3"/>
    <mergeCell ref="B3:D3"/>
    <mergeCell ref="E3:H3"/>
    <mergeCell ref="I3:L3"/>
    <mergeCell ref="M3:P3"/>
    <mergeCell ref="Q3:S3"/>
  </mergeCells>
  <pageMargins left="0.31496062992125984" right="0.27559055118110237" top="0.51181102362204722" bottom="0" header="0.31496062992125984" footer="0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W37"/>
  <sheetViews>
    <sheetView view="pageBreakPreview" zoomScaleSheetLayoutView="100" workbookViewId="0">
      <pane xSplit="1" ySplit="4" topLeftCell="B5" activePane="bottomRight" state="frozen"/>
      <selection activeCell="I17" sqref="I17"/>
      <selection pane="topRight" activeCell="I17" sqref="I17"/>
      <selection pane="bottomLeft" activeCell="I17" sqref="I17"/>
      <selection pane="bottomRight" activeCell="I17" sqref="I17"/>
    </sheetView>
  </sheetViews>
  <sheetFormatPr defaultRowHeight="11.25" x14ac:dyDescent="0.2"/>
  <cols>
    <col min="1" max="1" width="27" style="29" customWidth="1"/>
    <col min="2" max="10" width="7.28515625" style="29" customWidth="1"/>
    <col min="11" max="11" width="7.85546875" style="29" customWidth="1"/>
    <col min="12" max="15" width="7" style="29" customWidth="1"/>
    <col min="16" max="16" width="7.28515625" style="46" customWidth="1"/>
    <col min="17" max="17" width="6" style="29" bestFit="1" customWidth="1"/>
    <col min="18" max="19" width="6.5703125" style="29" bestFit="1" customWidth="1"/>
    <col min="20" max="21" width="6" style="29" bestFit="1" customWidth="1"/>
    <col min="22" max="22" width="6.5703125" style="29" bestFit="1" customWidth="1"/>
    <col min="23" max="23" width="6" style="29" bestFit="1" customWidth="1"/>
    <col min="24" max="16384" width="9.140625" style="29"/>
  </cols>
  <sheetData>
    <row r="1" spans="1:23" ht="16.5" customHeight="1" x14ac:dyDescent="0.2">
      <c r="B1" s="47" t="s">
        <v>98</v>
      </c>
    </row>
    <row r="2" spans="1:23" ht="3.75" customHeight="1" thickBot="1" x14ac:dyDescent="0.25">
      <c r="B2" s="46" t="s">
        <v>75</v>
      </c>
      <c r="C2" s="46" t="s">
        <v>77</v>
      </c>
      <c r="D2" s="46" t="s">
        <v>77</v>
      </c>
    </row>
    <row r="3" spans="1:23" s="53" customFormat="1" ht="15" customHeight="1" x14ac:dyDescent="0.2">
      <c r="B3" s="69" t="s">
        <v>76</v>
      </c>
      <c r="C3" s="69"/>
      <c r="D3" s="69"/>
      <c r="E3" s="69"/>
      <c r="F3" s="69" t="s">
        <v>78</v>
      </c>
      <c r="G3" s="69"/>
      <c r="H3" s="69"/>
      <c r="I3" s="69"/>
      <c r="J3" s="69" t="s">
        <v>82</v>
      </c>
      <c r="K3" s="69"/>
      <c r="L3" s="69"/>
      <c r="M3" s="69"/>
      <c r="N3" s="69" t="s">
        <v>88</v>
      </c>
      <c r="O3" s="69"/>
      <c r="P3" s="69"/>
      <c r="Q3" s="69"/>
      <c r="R3" s="69" t="s">
        <v>89</v>
      </c>
      <c r="S3" s="69"/>
      <c r="T3" s="69"/>
      <c r="V3" s="69" t="s">
        <v>93</v>
      </c>
      <c r="W3" s="69"/>
    </row>
    <row r="4" spans="1:23" s="58" customFormat="1" ht="13.5" customHeight="1" x14ac:dyDescent="0.2">
      <c r="A4" s="55"/>
      <c r="B4" s="56" t="s">
        <v>57</v>
      </c>
      <c r="C4" s="56" t="s">
        <v>58</v>
      </c>
      <c r="D4" s="56" t="s">
        <v>59</v>
      </c>
      <c r="E4" s="56" t="s">
        <v>60</v>
      </c>
      <c r="F4" s="56" t="s">
        <v>57</v>
      </c>
      <c r="G4" s="56" t="s">
        <v>58</v>
      </c>
      <c r="H4" s="56" t="s">
        <v>59</v>
      </c>
      <c r="I4" s="56" t="s">
        <v>60</v>
      </c>
      <c r="J4" s="57" t="s">
        <v>57</v>
      </c>
      <c r="K4" s="56" t="s">
        <v>58</v>
      </c>
      <c r="L4" s="57" t="s">
        <v>59</v>
      </c>
      <c r="M4" s="57" t="s">
        <v>60</v>
      </c>
      <c r="N4" s="57" t="s">
        <v>57</v>
      </c>
      <c r="O4" s="57" t="s">
        <v>58</v>
      </c>
      <c r="P4" s="57" t="s">
        <v>59</v>
      </c>
      <c r="Q4" s="57" t="s">
        <v>60</v>
      </c>
      <c r="R4" s="56" t="s">
        <v>57</v>
      </c>
      <c r="S4" s="56" t="s">
        <v>58</v>
      </c>
      <c r="T4" s="56" t="s">
        <v>59</v>
      </c>
      <c r="U4" s="56" t="s">
        <v>60</v>
      </c>
      <c r="V4" s="56" t="s">
        <v>57</v>
      </c>
      <c r="W4" s="56" t="s">
        <v>58</v>
      </c>
    </row>
    <row r="5" spans="1:23" s="20" customFormat="1" ht="17.100000000000001" customHeight="1" x14ac:dyDescent="0.2">
      <c r="A5" s="21" t="s">
        <v>83</v>
      </c>
      <c r="B5" s="48">
        <v>100</v>
      </c>
      <c r="C5" s="48">
        <v>100</v>
      </c>
      <c r="D5" s="48">
        <v>100</v>
      </c>
      <c r="E5" s="48">
        <v>100</v>
      </c>
      <c r="F5" s="48">
        <v>99.999999999999972</v>
      </c>
      <c r="G5" s="48">
        <v>100</v>
      </c>
      <c r="H5" s="48">
        <v>100.00000000000001</v>
      </c>
      <c r="I5" s="48">
        <v>100</v>
      </c>
      <c r="J5" s="48">
        <v>100</v>
      </c>
      <c r="K5" s="48">
        <v>100.00000000000001</v>
      </c>
      <c r="L5" s="48">
        <v>99.999999999999986</v>
      </c>
      <c r="M5" s="48">
        <v>100</v>
      </c>
      <c r="N5" s="48">
        <v>100.00000000000001</v>
      </c>
      <c r="O5" s="48">
        <v>100</v>
      </c>
      <c r="P5" s="48">
        <v>100</v>
      </c>
      <c r="Q5" s="48">
        <v>99.999999999999986</v>
      </c>
      <c r="R5" s="48">
        <v>100</v>
      </c>
      <c r="S5" s="48">
        <v>100</v>
      </c>
      <c r="T5" s="48">
        <v>100</v>
      </c>
      <c r="U5" s="48">
        <v>100</v>
      </c>
      <c r="V5" s="48">
        <v>100</v>
      </c>
      <c r="W5" s="48">
        <v>100.00000000000003</v>
      </c>
    </row>
    <row r="6" spans="1:23" s="63" customFormat="1" ht="17.100000000000001" customHeight="1" x14ac:dyDescent="0.2">
      <c r="A6" s="60" t="s">
        <v>84</v>
      </c>
      <c r="B6" s="65">
        <v>25.724414753536063</v>
      </c>
      <c r="C6" s="65">
        <v>20.553149746025866</v>
      </c>
      <c r="D6" s="65">
        <v>24.354715219552595</v>
      </c>
      <c r="E6" s="65">
        <v>19.937345300204829</v>
      </c>
      <c r="F6" s="65">
        <v>28.658239755932453</v>
      </c>
      <c r="G6" s="65">
        <v>22.985144804753716</v>
      </c>
      <c r="H6" s="65">
        <v>20.422698028214288</v>
      </c>
      <c r="I6" s="65">
        <v>21.585987103236359</v>
      </c>
      <c r="J6" s="65">
        <v>28.536907313361731</v>
      </c>
      <c r="K6" s="65">
        <v>20.87379057617715</v>
      </c>
      <c r="L6" s="65">
        <v>20.562221236890053</v>
      </c>
      <c r="M6" s="65">
        <v>22.607011994181235</v>
      </c>
      <c r="N6" s="65">
        <v>26.585836831137204</v>
      </c>
      <c r="O6" s="65">
        <v>21.545757611439026</v>
      </c>
      <c r="P6" s="65">
        <v>20.874944868745441</v>
      </c>
      <c r="Q6" s="65">
        <v>22.999316412667874</v>
      </c>
      <c r="R6" s="65">
        <v>27.647562416227959</v>
      </c>
      <c r="S6" s="65">
        <v>22.859033092791837</v>
      </c>
      <c r="T6" s="65">
        <v>20.364754891501772</v>
      </c>
      <c r="U6" s="65">
        <v>24.931289302958703</v>
      </c>
      <c r="V6" s="65">
        <v>27.941116875815254</v>
      </c>
      <c r="W6" s="65">
        <v>22.064934681747189</v>
      </c>
    </row>
    <row r="7" spans="1:23" s="19" customFormat="1" ht="17.100000000000001" customHeight="1" x14ac:dyDescent="0.2">
      <c r="A7" s="39" t="s">
        <v>2</v>
      </c>
      <c r="B7" s="35">
        <v>2.1110019303529914</v>
      </c>
      <c r="C7" s="35">
        <v>2.2722049693971269</v>
      </c>
      <c r="D7" s="35">
        <v>2.2824325559450838</v>
      </c>
      <c r="E7" s="35">
        <v>1.776168673158141</v>
      </c>
      <c r="F7" s="35">
        <v>1.8044670723584348</v>
      </c>
      <c r="G7" s="35">
        <v>2.8223927955832382</v>
      </c>
      <c r="H7" s="35">
        <v>2.8389321680113362</v>
      </c>
      <c r="I7" s="35">
        <v>1.9795010717031738</v>
      </c>
      <c r="J7" s="35">
        <v>2.4001099919751643</v>
      </c>
      <c r="K7" s="35">
        <v>2.5043900200281679</v>
      </c>
      <c r="L7" s="35">
        <v>2.5254175391922247</v>
      </c>
      <c r="M7" s="35">
        <v>1.5966021689623653</v>
      </c>
      <c r="N7" s="35">
        <v>2.0628031253772083</v>
      </c>
      <c r="O7" s="35">
        <v>2.193184320423363</v>
      </c>
      <c r="P7" s="35">
        <v>2.2351550170213641</v>
      </c>
      <c r="Q7" s="35">
        <v>1.464579385173405</v>
      </c>
      <c r="R7" s="35">
        <v>1.7264003125626295</v>
      </c>
      <c r="S7" s="35">
        <v>1.966706858564407</v>
      </c>
      <c r="T7" s="35">
        <v>2.5663066939354171</v>
      </c>
      <c r="U7" s="35">
        <v>1.5865028446003273</v>
      </c>
      <c r="V7" s="35">
        <v>1.6273673834463449</v>
      </c>
      <c r="W7" s="35">
        <v>2.0806442001963559</v>
      </c>
    </row>
    <row r="8" spans="1:23" s="19" customFormat="1" ht="17.100000000000001" customHeight="1" x14ac:dyDescent="0.2">
      <c r="A8" s="39" t="s">
        <v>3</v>
      </c>
      <c r="B8" s="35">
        <v>17.389666598306107</v>
      </c>
      <c r="C8" s="35">
        <v>11.755726482195771</v>
      </c>
      <c r="D8" s="35">
        <v>6.7454620110625179</v>
      </c>
      <c r="E8" s="35">
        <v>10.314071575954332</v>
      </c>
      <c r="F8" s="35">
        <v>18.9823509754921</v>
      </c>
      <c r="G8" s="35">
        <v>11.132689347569128</v>
      </c>
      <c r="H8" s="35">
        <v>8.2028686975965055</v>
      </c>
      <c r="I8" s="35">
        <v>10.793379955791147</v>
      </c>
      <c r="J8" s="35">
        <v>18.958546264913487</v>
      </c>
      <c r="K8" s="35">
        <v>11.048731438491865</v>
      </c>
      <c r="L8" s="35">
        <v>8.3958024352292195</v>
      </c>
      <c r="M8" s="35">
        <v>10.967743052211505</v>
      </c>
      <c r="N8" s="35">
        <v>16.583513959249267</v>
      </c>
      <c r="O8" s="35">
        <v>9.9793003063114814</v>
      </c>
      <c r="P8" s="35">
        <v>8.2776599477166375</v>
      </c>
      <c r="Q8" s="35">
        <v>11.187502610571164</v>
      </c>
      <c r="R8" s="35">
        <v>16.987337195927726</v>
      </c>
      <c r="S8" s="35">
        <v>10.080439445435269</v>
      </c>
      <c r="T8" s="35">
        <v>6.9440394272497166</v>
      </c>
      <c r="U8" s="35">
        <v>12.058162667822431</v>
      </c>
      <c r="V8" s="35">
        <v>17.13476307699554</v>
      </c>
      <c r="W8" s="35">
        <v>9.0429688139779039</v>
      </c>
    </row>
    <row r="9" spans="1:23" s="19" customFormat="1" ht="17.100000000000001" customHeight="1" x14ac:dyDescent="0.2">
      <c r="A9" s="39" t="s">
        <v>4</v>
      </c>
      <c r="B9" s="35">
        <v>2.822474950280299</v>
      </c>
      <c r="C9" s="35">
        <v>3.0550078655842952</v>
      </c>
      <c r="D9" s="35">
        <v>2.833103625563786</v>
      </c>
      <c r="E9" s="35">
        <v>3.2684080794126915</v>
      </c>
      <c r="F9" s="35">
        <v>2.8595596151602058</v>
      </c>
      <c r="G9" s="35">
        <v>3.0568471166650206</v>
      </c>
      <c r="H9" s="35">
        <v>3.1622471798293645</v>
      </c>
      <c r="I9" s="35">
        <v>3.1251686018584919</v>
      </c>
      <c r="J9" s="35">
        <v>2.9983680880542796</v>
      </c>
      <c r="K9" s="35">
        <v>3.3027792392439097</v>
      </c>
      <c r="L9" s="35">
        <v>3.3813756632342602</v>
      </c>
      <c r="M9" s="35">
        <v>3.1956933864636312</v>
      </c>
      <c r="N9" s="35">
        <v>3.1750360621225382</v>
      </c>
      <c r="O9" s="35">
        <v>3.4060627774081405</v>
      </c>
      <c r="P9" s="35">
        <v>3.5460512496017618</v>
      </c>
      <c r="Q9" s="35">
        <v>3.5428041552844585</v>
      </c>
      <c r="R9" s="35">
        <v>3.2779092925108833</v>
      </c>
      <c r="S9" s="35">
        <v>3.5300221709526252</v>
      </c>
      <c r="T9" s="35">
        <v>4.0267939760545479</v>
      </c>
      <c r="U9" s="35">
        <v>4.4507361890791195</v>
      </c>
      <c r="V9" s="35">
        <v>3.708133346995421</v>
      </c>
      <c r="W9" s="35">
        <v>3.9459372948365017</v>
      </c>
    </row>
    <row r="10" spans="1:23" s="19" customFormat="1" ht="17.100000000000001" customHeight="1" x14ac:dyDescent="0.2">
      <c r="A10" s="39" t="s">
        <v>5</v>
      </c>
      <c r="B10" s="35">
        <v>2.0725842306398793E-2</v>
      </c>
      <c r="C10" s="35">
        <v>1.3068306086086244E-2</v>
      </c>
      <c r="D10" s="35">
        <v>9.3537101831780694E-3</v>
      </c>
      <c r="E10" s="35">
        <v>1.8360074740288258E-2</v>
      </c>
      <c r="F10" s="35">
        <v>1.9238517737264548E-2</v>
      </c>
      <c r="G10" s="35">
        <v>1.3085162088193611E-2</v>
      </c>
      <c r="H10" s="35">
        <v>1.0618707951323745E-2</v>
      </c>
      <c r="I10" s="35">
        <v>1.7501701467172143E-2</v>
      </c>
      <c r="J10" s="35">
        <v>1.7991456193947084E-2</v>
      </c>
      <c r="K10" s="35">
        <v>1.2523819111268358E-2</v>
      </c>
      <c r="L10" s="35">
        <v>9.5691904834167164E-3</v>
      </c>
      <c r="M10" s="35">
        <v>1.5343119393714549E-2</v>
      </c>
      <c r="N10" s="35">
        <v>1.7036260080472175E-2</v>
      </c>
      <c r="O10" s="35">
        <v>1.1785922172379974E-2</v>
      </c>
      <c r="P10" s="35">
        <v>9.542321078497203E-3</v>
      </c>
      <c r="Q10" s="35">
        <v>1.6665387999148438E-2</v>
      </c>
      <c r="R10" s="35">
        <v>1.9001870966840886E-2</v>
      </c>
      <c r="S10" s="35">
        <v>1.3253060463310373E-2</v>
      </c>
      <c r="T10" s="35">
        <v>8.9108592090454252E-3</v>
      </c>
      <c r="U10" s="35">
        <v>1.391920787461581E-2</v>
      </c>
      <c r="V10" s="35">
        <v>1.3242545881512363E-2</v>
      </c>
      <c r="W10" s="35">
        <v>9.9365042248004114E-3</v>
      </c>
    </row>
    <row r="11" spans="1:23" s="19" customFormat="1" ht="17.100000000000001" customHeight="1" x14ac:dyDescent="0.2">
      <c r="A11" s="39" t="s">
        <v>6</v>
      </c>
      <c r="B11" s="35">
        <v>1.2971674651585243</v>
      </c>
      <c r="C11" s="35">
        <v>1.1643062277337473</v>
      </c>
      <c r="D11" s="35">
        <v>10.286988692513138</v>
      </c>
      <c r="E11" s="35">
        <v>2.1856818280232457</v>
      </c>
      <c r="F11" s="35">
        <v>3.0253608659095139</v>
      </c>
      <c r="G11" s="35">
        <v>3.8616453143826313</v>
      </c>
      <c r="H11" s="35">
        <v>4.1081316732455386</v>
      </c>
      <c r="I11" s="35">
        <v>3.7866118711658965</v>
      </c>
      <c r="J11" s="35">
        <v>2.6852432402372775</v>
      </c>
      <c r="K11" s="35">
        <v>2.3452965505904899</v>
      </c>
      <c r="L11" s="35">
        <v>4.7787205635075658</v>
      </c>
      <c r="M11" s="35">
        <v>5.169222524160114</v>
      </c>
      <c r="N11" s="35">
        <v>2.9617053653307632</v>
      </c>
      <c r="O11" s="35">
        <v>3.7507721743646827</v>
      </c>
      <c r="P11" s="35">
        <v>4.1770736173212173</v>
      </c>
      <c r="Q11" s="35">
        <v>4.2614907322298778</v>
      </c>
      <c r="R11" s="35">
        <v>3.4150334408207166</v>
      </c>
      <c r="S11" s="35">
        <v>4.6241542258722053</v>
      </c>
      <c r="T11" s="35">
        <v>4.02249585959561</v>
      </c>
      <c r="U11" s="35">
        <v>4.1393132137730451</v>
      </c>
      <c r="V11" s="35">
        <v>3.0288714179322662</v>
      </c>
      <c r="W11" s="35">
        <v>4.4865753103158195</v>
      </c>
    </row>
    <row r="12" spans="1:23" s="19" customFormat="1" ht="17.100000000000001" customHeight="1" x14ac:dyDescent="0.2">
      <c r="A12" s="39" t="s">
        <v>7</v>
      </c>
      <c r="B12" s="35">
        <v>2.0833779671317454</v>
      </c>
      <c r="C12" s="35">
        <v>2.2928358950288401</v>
      </c>
      <c r="D12" s="35">
        <v>2.1973746242848917</v>
      </c>
      <c r="E12" s="35">
        <v>2.3746550689161308</v>
      </c>
      <c r="F12" s="35">
        <v>1.967262709274938</v>
      </c>
      <c r="G12" s="35">
        <v>2.0984850684655036</v>
      </c>
      <c r="H12" s="35">
        <v>2.0998996015802187</v>
      </c>
      <c r="I12" s="35">
        <v>1.8838239012504772</v>
      </c>
      <c r="J12" s="35">
        <v>1.4766482719875784</v>
      </c>
      <c r="K12" s="35">
        <v>1.6600695087114499</v>
      </c>
      <c r="L12" s="35">
        <v>1.4713358452433656</v>
      </c>
      <c r="M12" s="35">
        <v>1.6624077429899069</v>
      </c>
      <c r="N12" s="35">
        <v>1.7857420589769528</v>
      </c>
      <c r="O12" s="35">
        <v>2.2046521107589774</v>
      </c>
      <c r="P12" s="35">
        <v>2.6294627160059654</v>
      </c>
      <c r="Q12" s="35">
        <v>2.5262741414098229</v>
      </c>
      <c r="R12" s="35">
        <v>2.2218803034391632</v>
      </c>
      <c r="S12" s="35">
        <v>2.6444573315040185</v>
      </c>
      <c r="T12" s="35">
        <v>2.796208075457431</v>
      </c>
      <c r="U12" s="35">
        <v>2.682655179809168</v>
      </c>
      <c r="V12" s="35">
        <v>2.4287391045641709</v>
      </c>
      <c r="W12" s="35">
        <v>2.4988725581958056</v>
      </c>
    </row>
    <row r="13" spans="1:23" s="63" customFormat="1" ht="17.100000000000001" customHeight="1" x14ac:dyDescent="0.2">
      <c r="A13" s="60" t="s">
        <v>85</v>
      </c>
      <c r="B13" s="65">
        <v>26.38827119714643</v>
      </c>
      <c r="C13" s="65">
        <v>28.198694944893774</v>
      </c>
      <c r="D13" s="65">
        <v>23.490576976772765</v>
      </c>
      <c r="E13" s="65">
        <v>27.33583662868914</v>
      </c>
      <c r="F13" s="65">
        <v>23.788293460839046</v>
      </c>
      <c r="G13" s="65">
        <v>26.41637408823582</v>
      </c>
      <c r="H13" s="65">
        <v>27.889706912165341</v>
      </c>
      <c r="I13" s="65">
        <v>26.133177510787412</v>
      </c>
      <c r="J13" s="65">
        <v>23.782575960313341</v>
      </c>
      <c r="K13" s="65">
        <v>26.705825897162907</v>
      </c>
      <c r="L13" s="65">
        <v>27.214447837008414</v>
      </c>
      <c r="M13" s="65">
        <v>26.68955453453907</v>
      </c>
      <c r="N13" s="65">
        <v>24.963825713738217</v>
      </c>
      <c r="O13" s="65">
        <v>26.934347478858939</v>
      </c>
      <c r="P13" s="65">
        <v>27.397030444742885</v>
      </c>
      <c r="Q13" s="65">
        <v>25.990080319102958</v>
      </c>
      <c r="R13" s="65">
        <v>24.028530691964679</v>
      </c>
      <c r="S13" s="65">
        <v>26.520520296384305</v>
      </c>
      <c r="T13" s="65">
        <v>28.029610620206132</v>
      </c>
      <c r="U13" s="65">
        <v>26.372610387882951</v>
      </c>
      <c r="V13" s="65">
        <v>24.678156012765488</v>
      </c>
      <c r="W13" s="65">
        <v>27.472922985528864</v>
      </c>
    </row>
    <row r="14" spans="1:23" s="19" customFormat="1" ht="17.100000000000001" customHeight="1" x14ac:dyDescent="0.2">
      <c r="A14" s="39" t="s">
        <v>9</v>
      </c>
      <c r="B14" s="35">
        <v>1.0727596930609702</v>
      </c>
      <c r="C14" s="35">
        <v>0.95959106907593461</v>
      </c>
      <c r="D14" s="35">
        <v>1.126152074799325</v>
      </c>
      <c r="E14" s="35">
        <v>1.1615315116178688</v>
      </c>
      <c r="F14" s="35">
        <v>1.0884447256047838</v>
      </c>
      <c r="G14" s="35">
        <v>1.098069589677457</v>
      </c>
      <c r="H14" s="35">
        <v>1.4713004839220138</v>
      </c>
      <c r="I14" s="35">
        <v>1.276333568066196</v>
      </c>
      <c r="J14" s="35">
        <v>1.0523734793893922</v>
      </c>
      <c r="K14" s="35">
        <v>0.71932096038559268</v>
      </c>
      <c r="L14" s="35">
        <v>1.1465348333586531</v>
      </c>
      <c r="M14" s="35">
        <v>1.5488090170776452</v>
      </c>
      <c r="N14" s="35">
        <v>1.5554192224906518</v>
      </c>
      <c r="O14" s="35">
        <v>1.043854051413617</v>
      </c>
      <c r="P14" s="35">
        <v>1.505574188902528</v>
      </c>
      <c r="Q14" s="35">
        <v>1.060309158330488</v>
      </c>
      <c r="R14" s="35">
        <v>0.91790333985075601</v>
      </c>
      <c r="S14" s="35">
        <v>0.93355524648349109</v>
      </c>
      <c r="T14" s="35">
        <v>1.7146139993753053</v>
      </c>
      <c r="U14" s="35">
        <v>1.4525287320220599</v>
      </c>
      <c r="V14" s="35">
        <v>2.2053082180866235</v>
      </c>
      <c r="W14" s="35">
        <v>2.1671147123969337</v>
      </c>
    </row>
    <row r="15" spans="1:23" s="19" customFormat="1" ht="17.100000000000001" customHeight="1" x14ac:dyDescent="0.2">
      <c r="A15" s="24" t="s">
        <v>10</v>
      </c>
      <c r="B15" s="35">
        <v>17.296843681476691</v>
      </c>
      <c r="C15" s="35">
        <v>17.808254772681494</v>
      </c>
      <c r="D15" s="35">
        <v>13.726284515494733</v>
      </c>
      <c r="E15" s="35">
        <v>16.552800046251797</v>
      </c>
      <c r="F15" s="35">
        <v>14.083640757136545</v>
      </c>
      <c r="G15" s="35">
        <v>15.775391120638574</v>
      </c>
      <c r="H15" s="35">
        <v>16.873236592364059</v>
      </c>
      <c r="I15" s="35">
        <v>15.431681223860998</v>
      </c>
      <c r="J15" s="35">
        <v>14.328944816328548</v>
      </c>
      <c r="K15" s="35">
        <v>16.464314452611276</v>
      </c>
      <c r="L15" s="35">
        <v>16.571177561953188</v>
      </c>
      <c r="M15" s="35">
        <v>15.759511020277017</v>
      </c>
      <c r="N15" s="35">
        <v>14.616833753541201</v>
      </c>
      <c r="O15" s="35">
        <v>16.202671299744392</v>
      </c>
      <c r="P15" s="35">
        <v>16.185138374810538</v>
      </c>
      <c r="Q15" s="35">
        <v>15.138556768096622</v>
      </c>
      <c r="R15" s="35">
        <v>14.723304436240383</v>
      </c>
      <c r="S15" s="35">
        <v>16.521885150905504</v>
      </c>
      <c r="T15" s="35">
        <v>16.992301295441724</v>
      </c>
      <c r="U15" s="35">
        <v>15.405231679277895</v>
      </c>
      <c r="V15" s="35">
        <v>15.306308765301853</v>
      </c>
      <c r="W15" s="35">
        <v>16.586743395936697</v>
      </c>
    </row>
    <row r="16" spans="1:23" s="19" customFormat="1" ht="17.100000000000001" customHeight="1" x14ac:dyDescent="0.2">
      <c r="A16" s="24" t="s">
        <v>11</v>
      </c>
      <c r="B16" s="35">
        <v>1.0860217762523128</v>
      </c>
      <c r="C16" s="35">
        <v>1.3291409528677627</v>
      </c>
      <c r="D16" s="35">
        <v>1.1668326516996848</v>
      </c>
      <c r="E16" s="35">
        <v>1.3172659224191983</v>
      </c>
      <c r="F16" s="35">
        <v>1.1183879896300679</v>
      </c>
      <c r="G16" s="35">
        <v>1.1962381681826437</v>
      </c>
      <c r="H16" s="35">
        <v>1.4409668495908401</v>
      </c>
      <c r="I16" s="35">
        <v>1.3343923653284471</v>
      </c>
      <c r="J16" s="35">
        <v>1.2124604501159093</v>
      </c>
      <c r="K16" s="35">
        <v>1.3249353995989679</v>
      </c>
      <c r="L16" s="35">
        <v>1.3584454184217685</v>
      </c>
      <c r="M16" s="35">
        <v>1.2484212984251259</v>
      </c>
      <c r="N16" s="35">
        <v>1.2744114778983522</v>
      </c>
      <c r="O16" s="35">
        <v>1.3328543075167549</v>
      </c>
      <c r="P16" s="35">
        <v>1.3640203249918286</v>
      </c>
      <c r="Q16" s="35">
        <v>1.3352809748154624</v>
      </c>
      <c r="R16" s="35">
        <v>1.230234087319503</v>
      </c>
      <c r="S16" s="35">
        <v>1.2960996096722519</v>
      </c>
      <c r="T16" s="35">
        <v>1.4253794092556056</v>
      </c>
      <c r="U16" s="35">
        <v>1.2974695006442212</v>
      </c>
      <c r="V16" s="35">
        <v>1.2147627529341878</v>
      </c>
      <c r="W16" s="35">
        <v>1.2880555939221543</v>
      </c>
    </row>
    <row r="17" spans="1:23" s="19" customFormat="1" ht="17.100000000000001" customHeight="1" x14ac:dyDescent="0.2">
      <c r="A17" s="24" t="s">
        <v>12</v>
      </c>
      <c r="B17" s="35">
        <v>2.082727812967156</v>
      </c>
      <c r="C17" s="35">
        <v>2.3901655819288199</v>
      </c>
      <c r="D17" s="35">
        <v>2.2279816272514337</v>
      </c>
      <c r="E17" s="35">
        <v>2.5513317369965014</v>
      </c>
      <c r="F17" s="35">
        <v>2.2266690486148697</v>
      </c>
      <c r="G17" s="35">
        <v>2.3670279390373659</v>
      </c>
      <c r="H17" s="35">
        <v>2.4623797511658236</v>
      </c>
      <c r="I17" s="35">
        <v>2.4508859396129838</v>
      </c>
      <c r="J17" s="35">
        <v>2.2834634283205855</v>
      </c>
      <c r="K17" s="35">
        <v>2.5136486889194534</v>
      </c>
      <c r="L17" s="35">
        <v>2.4835226592059811</v>
      </c>
      <c r="M17" s="35">
        <v>2.3255781073263369</v>
      </c>
      <c r="N17" s="35">
        <v>2.1628017411578289</v>
      </c>
      <c r="O17" s="35">
        <v>2.2960885256153487</v>
      </c>
      <c r="P17" s="35">
        <v>2.3392087093100993</v>
      </c>
      <c r="Q17" s="35">
        <v>2.2925473385520623</v>
      </c>
      <c r="R17" s="35">
        <v>2.0456321352486091</v>
      </c>
      <c r="S17" s="35">
        <v>2.1481172300542588</v>
      </c>
      <c r="T17" s="35">
        <v>2.3482267611448759</v>
      </c>
      <c r="U17" s="35">
        <v>2.4884523799542513</v>
      </c>
      <c r="V17" s="35">
        <v>2.0369359540438703</v>
      </c>
      <c r="W17" s="35">
        <v>2.1207271457718821</v>
      </c>
    </row>
    <row r="18" spans="1:23" s="19" customFormat="1" ht="17.100000000000001" customHeight="1" x14ac:dyDescent="0.2">
      <c r="A18" s="39" t="s">
        <v>13</v>
      </c>
      <c r="B18" s="35">
        <v>4.8499182333892987</v>
      </c>
      <c r="C18" s="35">
        <v>5.7115425683397634</v>
      </c>
      <c r="D18" s="35">
        <v>5.2433261075275857</v>
      </c>
      <c r="E18" s="35">
        <v>5.7529074114037719</v>
      </c>
      <c r="F18" s="35">
        <v>5.27115093985278</v>
      </c>
      <c r="G18" s="35">
        <v>5.979647270699779</v>
      </c>
      <c r="H18" s="35">
        <v>5.6418232351226036</v>
      </c>
      <c r="I18" s="35">
        <v>5.6398844139187876</v>
      </c>
      <c r="J18" s="35">
        <v>4.9053337861589092</v>
      </c>
      <c r="K18" s="35">
        <v>5.6836063956476197</v>
      </c>
      <c r="L18" s="35">
        <v>5.6547673640688227</v>
      </c>
      <c r="M18" s="35">
        <v>5.8072350914329451</v>
      </c>
      <c r="N18" s="35">
        <v>5.3543595186501864</v>
      </c>
      <c r="O18" s="35">
        <v>6.0588792945688272</v>
      </c>
      <c r="P18" s="35">
        <v>6.0030888467278922</v>
      </c>
      <c r="Q18" s="35">
        <v>6.1633860793083244</v>
      </c>
      <c r="R18" s="35">
        <v>5.1114566933054277</v>
      </c>
      <c r="S18" s="35">
        <v>5.620863059268804</v>
      </c>
      <c r="T18" s="35">
        <v>5.5490891549886223</v>
      </c>
      <c r="U18" s="35">
        <v>5.7289280959845206</v>
      </c>
      <c r="V18" s="35">
        <v>3.9148403223989514</v>
      </c>
      <c r="W18" s="35">
        <v>5.3102821375011944</v>
      </c>
    </row>
    <row r="19" spans="1:23" s="63" customFormat="1" ht="17.100000000000001" customHeight="1" x14ac:dyDescent="0.2">
      <c r="A19" s="60" t="s">
        <v>86</v>
      </c>
      <c r="B19" s="65">
        <v>41.568043665142653</v>
      </c>
      <c r="C19" s="65">
        <v>43.90653834526686</v>
      </c>
      <c r="D19" s="65">
        <v>45.946448396919472</v>
      </c>
      <c r="E19" s="65">
        <v>45.411498962923638</v>
      </c>
      <c r="F19" s="65">
        <v>41.200300246850887</v>
      </c>
      <c r="G19" s="65">
        <v>43.716491469896773</v>
      </c>
      <c r="H19" s="65">
        <v>44.154167648360321</v>
      </c>
      <c r="I19" s="65">
        <v>44.902170919413109</v>
      </c>
      <c r="J19" s="65">
        <v>41.423976375480024</v>
      </c>
      <c r="K19" s="65">
        <v>44.953171522367221</v>
      </c>
      <c r="L19" s="65">
        <v>44.584783408372829</v>
      </c>
      <c r="M19" s="65">
        <v>43.294849114901169</v>
      </c>
      <c r="N19" s="65">
        <v>41.497224304851834</v>
      </c>
      <c r="O19" s="65">
        <v>43.5706660755163</v>
      </c>
      <c r="P19" s="65">
        <v>43.977960858806028</v>
      </c>
      <c r="Q19" s="65">
        <v>43.729160620958467</v>
      </c>
      <c r="R19" s="65">
        <v>41.848714636438089</v>
      </c>
      <c r="S19" s="65">
        <v>43.343392715755535</v>
      </c>
      <c r="T19" s="65">
        <v>43.730030262267945</v>
      </c>
      <c r="U19" s="65">
        <v>43.25915480482071</v>
      </c>
      <c r="V19" s="65">
        <v>40.349868786234786</v>
      </c>
      <c r="W19" s="65">
        <v>42.285244899585614</v>
      </c>
    </row>
    <row r="20" spans="1:23" s="19" customFormat="1" ht="17.100000000000001" customHeight="1" x14ac:dyDescent="0.2">
      <c r="A20" s="40" t="s">
        <v>64</v>
      </c>
      <c r="B20" s="35">
        <v>8.0140728873911442</v>
      </c>
      <c r="C20" s="35">
        <v>7.5605009024952432</v>
      </c>
      <c r="D20" s="35">
        <v>13.564561673046496</v>
      </c>
      <c r="E20" s="35">
        <v>7.5820250855475155</v>
      </c>
      <c r="F20" s="35">
        <v>8.3958520294472496</v>
      </c>
      <c r="G20" s="35">
        <v>8.9713509907717537</v>
      </c>
      <c r="H20" s="35">
        <v>9.4322036559508593</v>
      </c>
      <c r="I20" s="35">
        <v>9.4595684682618852</v>
      </c>
      <c r="J20" s="35">
        <v>8.7015317121109792</v>
      </c>
      <c r="K20" s="35">
        <v>8.4934386245093076</v>
      </c>
      <c r="L20" s="35">
        <v>9.2400478793980554</v>
      </c>
      <c r="M20" s="35">
        <v>9.2199807977727843</v>
      </c>
      <c r="N20" s="35">
        <v>8.3494297311538421</v>
      </c>
      <c r="O20" s="35">
        <v>8.8220615155669169</v>
      </c>
      <c r="P20" s="35">
        <v>8.7567423867722862</v>
      </c>
      <c r="Q20" s="35">
        <v>8.3544262045924569</v>
      </c>
      <c r="R20" s="35">
        <v>8.2514328393447709</v>
      </c>
      <c r="S20" s="35">
        <v>8.7416162861982407</v>
      </c>
      <c r="T20" s="35">
        <v>8.7717214102651155</v>
      </c>
      <c r="U20" s="35">
        <v>8.7328724109240667</v>
      </c>
      <c r="V20" s="35">
        <v>8.1061867256582687</v>
      </c>
      <c r="W20" s="35">
        <v>8.0605398319152179</v>
      </c>
    </row>
    <row r="21" spans="1:23" s="19" customFormat="1" ht="17.100000000000001" customHeight="1" x14ac:dyDescent="0.2">
      <c r="A21" s="40" t="s">
        <v>65</v>
      </c>
      <c r="B21" s="35">
        <v>3.2128376370927194</v>
      </c>
      <c r="C21" s="35">
        <v>3.5084929906043891</v>
      </c>
      <c r="D21" s="35">
        <v>3.1415238610477845</v>
      </c>
      <c r="E21" s="35">
        <v>3.7235030284380564</v>
      </c>
      <c r="F21" s="35">
        <v>3.2047373974742785</v>
      </c>
      <c r="G21" s="35">
        <v>3.380289545861062</v>
      </c>
      <c r="H21" s="35">
        <v>3.3751038344205182</v>
      </c>
      <c r="I21" s="35">
        <v>3.3901319744002003</v>
      </c>
      <c r="J21" s="35">
        <v>3.1975662288557762</v>
      </c>
      <c r="K21" s="35">
        <v>3.5478947074331026</v>
      </c>
      <c r="L21" s="35">
        <v>3.5388696947051907</v>
      </c>
      <c r="M21" s="35">
        <v>3.3950061761102801</v>
      </c>
      <c r="N21" s="35">
        <v>3.327909223896794</v>
      </c>
      <c r="O21" s="35">
        <v>3.4696999536019177</v>
      </c>
      <c r="P21" s="35">
        <v>3.5068510570494746</v>
      </c>
      <c r="Q21" s="35">
        <v>3.4752920313353299</v>
      </c>
      <c r="R21" s="35">
        <v>3.2416065862499517</v>
      </c>
      <c r="S21" s="35">
        <v>3.2588694963643277</v>
      </c>
      <c r="T21" s="35">
        <v>3.5003692466052616</v>
      </c>
      <c r="U21" s="35">
        <v>3.9500319187576611</v>
      </c>
      <c r="V21" s="35">
        <v>5.2177641183695567</v>
      </c>
      <c r="W21" s="35">
        <v>5.6991800767410412</v>
      </c>
    </row>
    <row r="22" spans="1:23" s="19" customFormat="1" ht="17.100000000000001" customHeight="1" x14ac:dyDescent="0.2">
      <c r="A22" s="40" t="s">
        <v>66</v>
      </c>
      <c r="B22" s="35">
        <v>2.3812815805272796</v>
      </c>
      <c r="C22" s="35">
        <v>2.4469506768393696</v>
      </c>
      <c r="D22" s="35">
        <v>2.5513724902001935</v>
      </c>
      <c r="E22" s="35">
        <v>2.6062936341885572</v>
      </c>
      <c r="F22" s="35">
        <v>2.7640890758733492</v>
      </c>
      <c r="G22" s="35">
        <v>2.8917599235606759</v>
      </c>
      <c r="H22" s="35">
        <v>3.0335397853251034</v>
      </c>
      <c r="I22" s="35">
        <v>3.1511041172800209</v>
      </c>
      <c r="J22" s="35">
        <v>3.1409233512972201</v>
      </c>
      <c r="K22" s="35">
        <v>3.1488883215559751</v>
      </c>
      <c r="L22" s="35">
        <v>2.9919357615419071</v>
      </c>
      <c r="M22" s="35">
        <v>2.894470152293644</v>
      </c>
      <c r="N22" s="35">
        <v>2.8717518437965643</v>
      </c>
      <c r="O22" s="35">
        <v>2.7541737088344864</v>
      </c>
      <c r="P22" s="35">
        <v>2.7579990306229076</v>
      </c>
      <c r="Q22" s="35">
        <v>2.9028377639501679</v>
      </c>
      <c r="R22" s="35">
        <v>2.9143491447849517</v>
      </c>
      <c r="S22" s="35">
        <v>2.9280943100494947</v>
      </c>
      <c r="T22" s="35">
        <v>2.7763422647091134</v>
      </c>
      <c r="U22" s="35">
        <v>1.6537925423188</v>
      </c>
      <c r="V22" s="35">
        <v>2.1452232702383904</v>
      </c>
      <c r="W22" s="35">
        <v>2.2967164134761284</v>
      </c>
    </row>
    <row r="23" spans="1:23" s="19" customFormat="1" ht="17.100000000000001" customHeight="1" x14ac:dyDescent="0.2">
      <c r="A23" s="40" t="s">
        <v>67</v>
      </c>
      <c r="B23" s="35">
        <v>2.0920284635862925</v>
      </c>
      <c r="C23" s="35">
        <v>2.4348091742686808</v>
      </c>
      <c r="D23" s="35">
        <v>1.9547743886409958</v>
      </c>
      <c r="E23" s="35">
        <v>2.6633681305729349</v>
      </c>
      <c r="F23" s="35">
        <v>1.9729632854892154</v>
      </c>
      <c r="G23" s="35">
        <v>2.0386609561636364</v>
      </c>
      <c r="H23" s="35">
        <v>1.9692386327252294</v>
      </c>
      <c r="I23" s="35">
        <v>1.8724228611995797</v>
      </c>
      <c r="J23" s="35">
        <v>1.7570104340161943</v>
      </c>
      <c r="K23" s="35">
        <v>2.1202633292726416</v>
      </c>
      <c r="L23" s="35">
        <v>2.1636955098772104</v>
      </c>
      <c r="M23" s="35">
        <v>2.1199348961598656</v>
      </c>
      <c r="N23" s="35">
        <v>2.0139614437958615</v>
      </c>
      <c r="O23" s="35">
        <v>2.1525554873946113</v>
      </c>
      <c r="P23" s="35">
        <v>2.0410495178259684</v>
      </c>
      <c r="Q23" s="35">
        <v>1.8608194177498953</v>
      </c>
      <c r="R23" s="35">
        <v>1.6259373121806198</v>
      </c>
      <c r="S23" s="35">
        <v>1.5793178537986337</v>
      </c>
      <c r="T23" s="35">
        <v>1.4116246124877685</v>
      </c>
      <c r="U23" s="35">
        <v>1.3471741063946627</v>
      </c>
      <c r="V23" s="35">
        <v>1.2191351174227345</v>
      </c>
      <c r="W23" s="35">
        <v>1.4083076837485626</v>
      </c>
    </row>
    <row r="24" spans="1:23" s="19" customFormat="1" ht="17.100000000000001" customHeight="1" x14ac:dyDescent="0.2">
      <c r="A24" s="40" t="s">
        <v>68</v>
      </c>
      <c r="B24" s="35">
        <v>2.6431772099817894</v>
      </c>
      <c r="C24" s="35">
        <v>2.8196175264965291</v>
      </c>
      <c r="D24" s="35">
        <v>2.6634297997493803</v>
      </c>
      <c r="E24" s="35">
        <v>2.9366912966050522</v>
      </c>
      <c r="F24" s="35">
        <v>2.5256920834282792</v>
      </c>
      <c r="G24" s="35">
        <v>2.4977520650382217</v>
      </c>
      <c r="H24" s="35">
        <v>2.8204475606628772</v>
      </c>
      <c r="I24" s="35">
        <v>2.7428994395446642</v>
      </c>
      <c r="J24" s="35">
        <v>2.4564947808745345</v>
      </c>
      <c r="K24" s="35">
        <v>2.6994624227792885</v>
      </c>
      <c r="L24" s="35">
        <v>2.4866836642986025</v>
      </c>
      <c r="M24" s="35">
        <v>2.4560136254205496</v>
      </c>
      <c r="N24" s="35">
        <v>2.3189531230921134</v>
      </c>
      <c r="O24" s="35">
        <v>2.5257250877554571</v>
      </c>
      <c r="P24" s="35">
        <v>2.7570906215512232</v>
      </c>
      <c r="Q24" s="35">
        <v>2.9251295284195384</v>
      </c>
      <c r="R24" s="35">
        <v>2.8537739912949851</v>
      </c>
      <c r="S24" s="35">
        <v>2.9064045942364203</v>
      </c>
      <c r="T24" s="35">
        <v>2.933606296565566</v>
      </c>
      <c r="U24" s="35">
        <v>2.319100834279308</v>
      </c>
      <c r="V24" s="35">
        <v>3.18866026237448</v>
      </c>
      <c r="W24" s="35">
        <v>2.9379780421685879</v>
      </c>
    </row>
    <row r="25" spans="1:23" s="19" customFormat="1" ht="17.100000000000001" customHeight="1" x14ac:dyDescent="0.2">
      <c r="A25" s="40" t="s">
        <v>20</v>
      </c>
      <c r="B25" s="35">
        <v>5.9508765850092988</v>
      </c>
      <c r="C25" s="35">
        <v>6.2339496626000379</v>
      </c>
      <c r="D25" s="35">
        <v>5.8223680823122494</v>
      </c>
      <c r="E25" s="35">
        <v>6.7013268408204123</v>
      </c>
      <c r="F25" s="35">
        <v>5.6488343692339136</v>
      </c>
      <c r="G25" s="35">
        <v>6.0358418107408705</v>
      </c>
      <c r="H25" s="35">
        <v>6.1943475138897632</v>
      </c>
      <c r="I25" s="35">
        <v>6.1480784224993466</v>
      </c>
      <c r="J25" s="35">
        <v>5.5238928802528822</v>
      </c>
      <c r="K25" s="35">
        <v>6.3894882161586262</v>
      </c>
      <c r="L25" s="35">
        <v>6.4215512764401854</v>
      </c>
      <c r="M25" s="35">
        <v>6.2195764406172529</v>
      </c>
      <c r="N25" s="35">
        <v>5.829122440643876</v>
      </c>
      <c r="O25" s="35">
        <v>6.2933995926008066</v>
      </c>
      <c r="P25" s="35">
        <v>6.4841774924894358</v>
      </c>
      <c r="Q25" s="35">
        <v>6.4389839127861572</v>
      </c>
      <c r="R25" s="35">
        <v>5.6743973831662871</v>
      </c>
      <c r="S25" s="35">
        <v>6.0970491523589487</v>
      </c>
      <c r="T25" s="35">
        <v>6.7042539627268578</v>
      </c>
      <c r="U25" s="35">
        <v>7.213685022043463</v>
      </c>
      <c r="V25" s="35">
        <v>5.9068269992899172</v>
      </c>
      <c r="W25" s="35">
        <v>6.1436486422270393</v>
      </c>
    </row>
    <row r="26" spans="1:23" s="19" customFormat="1" ht="17.100000000000001" customHeight="1" x14ac:dyDescent="0.2">
      <c r="A26" s="40" t="s">
        <v>70</v>
      </c>
      <c r="B26" s="35">
        <v>2.0125579945238394</v>
      </c>
      <c r="C26" s="35">
        <v>2.5427539117523663</v>
      </c>
      <c r="D26" s="35">
        <v>1.8600335235866488</v>
      </c>
      <c r="E26" s="35">
        <v>2.2570332517856651</v>
      </c>
      <c r="F26" s="35">
        <v>2.233070154528082</v>
      </c>
      <c r="G26" s="35">
        <v>2.3211264476098212</v>
      </c>
      <c r="H26" s="35">
        <v>1.9395571095435973</v>
      </c>
      <c r="I26" s="35">
        <v>2.0936382173346737</v>
      </c>
      <c r="J26" s="35">
        <v>2.2548760352013462</v>
      </c>
      <c r="K26" s="35">
        <v>2.3787318905128632</v>
      </c>
      <c r="L26" s="35">
        <v>1.9421426681774479</v>
      </c>
      <c r="M26" s="35">
        <v>1.9981327368814015</v>
      </c>
      <c r="N26" s="35">
        <v>1.952963371599526</v>
      </c>
      <c r="O26" s="35">
        <v>1.8898567073994916</v>
      </c>
      <c r="P26" s="35">
        <v>1.9562006025142575</v>
      </c>
      <c r="Q26" s="35">
        <v>2.4099588218954029</v>
      </c>
      <c r="R26" s="35">
        <v>2.8462172552299236</v>
      </c>
      <c r="S26" s="35">
        <v>2.6072747307955777</v>
      </c>
      <c r="T26" s="35">
        <v>1.3819472151483216</v>
      </c>
      <c r="U26" s="35">
        <v>1.5223731956713602</v>
      </c>
      <c r="V26" s="35">
        <v>0.99033941376762502</v>
      </c>
      <c r="W26" s="35">
        <v>1.0828158336155478</v>
      </c>
    </row>
    <row r="27" spans="1:23" s="19" customFormat="1" ht="17.100000000000001" customHeight="1" x14ac:dyDescent="0.2">
      <c r="A27" s="40" t="s">
        <v>74</v>
      </c>
      <c r="B27" s="35">
        <v>1.963196321662936</v>
      </c>
      <c r="C27" s="35">
        <v>1.9103121226790543</v>
      </c>
      <c r="D27" s="35">
        <v>1.4190834342870491</v>
      </c>
      <c r="E27" s="35">
        <v>1.717190961409593</v>
      </c>
      <c r="F27" s="35">
        <v>1.5862265943894553</v>
      </c>
      <c r="G27" s="35">
        <v>1.789070485114636</v>
      </c>
      <c r="H27" s="35">
        <v>1.8264390110428987</v>
      </c>
      <c r="I27" s="35">
        <v>1.8113706371707166</v>
      </c>
      <c r="J27" s="35">
        <v>1.5746753522650629</v>
      </c>
      <c r="K27" s="35">
        <v>1.700927606494921</v>
      </c>
      <c r="L27" s="35">
        <v>1.6678251948353866</v>
      </c>
      <c r="M27" s="35">
        <v>1.6694917497057742</v>
      </c>
      <c r="N27" s="35">
        <v>1.6561943553011012</v>
      </c>
      <c r="O27" s="35">
        <v>1.7925799749320928</v>
      </c>
      <c r="P27" s="35">
        <v>1.853243635184993</v>
      </c>
      <c r="Q27" s="35">
        <v>1.8907880295396373</v>
      </c>
      <c r="R27" s="35">
        <v>1.743765680409735</v>
      </c>
      <c r="S27" s="35">
        <v>1.8315524308001703</v>
      </c>
      <c r="T27" s="35">
        <v>1.8911686040304208</v>
      </c>
      <c r="U27" s="35">
        <v>1.9959945580969234</v>
      </c>
      <c r="V27" s="35">
        <v>1.6402223607870279</v>
      </c>
      <c r="W27" s="35">
        <v>1.7695562967868783</v>
      </c>
    </row>
    <row r="28" spans="1:23" s="19" customFormat="1" ht="17.100000000000001" customHeight="1" x14ac:dyDescent="0.2">
      <c r="A28" s="40" t="s">
        <v>23</v>
      </c>
      <c r="B28" s="35">
        <v>1.9260899298826077</v>
      </c>
      <c r="C28" s="35">
        <v>2.1862667062078298</v>
      </c>
      <c r="D28" s="35">
        <v>1.9852767816951427</v>
      </c>
      <c r="E28" s="35">
        <v>2.5765785078013312</v>
      </c>
      <c r="F28" s="35">
        <v>2.1857245201842312</v>
      </c>
      <c r="G28" s="35">
        <v>2.4745451228721871</v>
      </c>
      <c r="H28" s="35">
        <v>2.5368452477700041</v>
      </c>
      <c r="I28" s="35">
        <v>2.6788277254400263</v>
      </c>
      <c r="J28" s="35">
        <v>2.4295269359846885</v>
      </c>
      <c r="K28" s="35">
        <v>2.7465305433793352</v>
      </c>
      <c r="L28" s="35">
        <v>2.5837654998871038</v>
      </c>
      <c r="M28" s="35">
        <v>2.387099877275876</v>
      </c>
      <c r="N28" s="35">
        <v>2.4361800378931844</v>
      </c>
      <c r="O28" s="35">
        <v>2.5231485889904053</v>
      </c>
      <c r="P28" s="35">
        <v>2.5359938665577118</v>
      </c>
      <c r="Q28" s="35">
        <v>2.4140020460325848</v>
      </c>
      <c r="R28" s="35">
        <v>2.5062038079195039</v>
      </c>
      <c r="S28" s="35">
        <v>2.6649172212455103</v>
      </c>
      <c r="T28" s="35">
        <v>2.8700639063542313</v>
      </c>
      <c r="U28" s="35">
        <v>3.154745307682274</v>
      </c>
      <c r="V28" s="35">
        <v>2.9209359687154617</v>
      </c>
      <c r="W28" s="35">
        <v>3.3216874764694233</v>
      </c>
    </row>
    <row r="29" spans="1:23" s="19" customFormat="1" ht="17.100000000000001" customHeight="1" x14ac:dyDescent="0.2">
      <c r="A29" s="40" t="s">
        <v>24</v>
      </c>
      <c r="B29" s="35">
        <v>4.8619651641249515</v>
      </c>
      <c r="C29" s="35">
        <v>5.0246495906194122</v>
      </c>
      <c r="D29" s="35">
        <v>4.4116275707684842</v>
      </c>
      <c r="E29" s="35">
        <v>5.1143491414597406</v>
      </c>
      <c r="F29" s="35">
        <v>4.3095703876159792</v>
      </c>
      <c r="G29" s="35">
        <v>4.5863303969487585</v>
      </c>
      <c r="H29" s="35">
        <v>4.0892475417916607</v>
      </c>
      <c r="I29" s="35">
        <v>4.6177761792465475</v>
      </c>
      <c r="J29" s="35">
        <v>4.0801722701323619</v>
      </c>
      <c r="K29" s="35">
        <v>4.5624851512439824</v>
      </c>
      <c r="L29" s="35">
        <v>4.5510149145163803</v>
      </c>
      <c r="M29" s="35">
        <v>4.3825538383801952</v>
      </c>
      <c r="N29" s="35">
        <v>4.24650098187072</v>
      </c>
      <c r="O29" s="35">
        <v>4.5762558618604148</v>
      </c>
      <c r="P29" s="35">
        <v>4.5431022948125115</v>
      </c>
      <c r="Q29" s="35">
        <v>4.3923928614236658</v>
      </c>
      <c r="R29" s="35">
        <v>4.0019550918029472</v>
      </c>
      <c r="S29" s="35">
        <v>4.202842033924604</v>
      </c>
      <c r="T29" s="35">
        <v>4.396701676923457</v>
      </c>
      <c r="U29" s="35">
        <v>4.0750631695282715</v>
      </c>
      <c r="V29" s="35">
        <v>2.726732835277625</v>
      </c>
      <c r="W29" s="35">
        <v>2.8088545133279093</v>
      </c>
    </row>
    <row r="30" spans="1:23" s="19" customFormat="1" ht="17.100000000000001" customHeight="1" x14ac:dyDescent="0.2">
      <c r="A30" s="40" t="s">
        <v>71</v>
      </c>
      <c r="B30" s="35">
        <v>3.0109652612649427</v>
      </c>
      <c r="C30" s="35">
        <v>3.2848078054376089</v>
      </c>
      <c r="D30" s="35">
        <v>2.9615902507873817</v>
      </c>
      <c r="E30" s="35">
        <v>3.3875935117529634</v>
      </c>
      <c r="F30" s="35">
        <v>2.8161224441204875</v>
      </c>
      <c r="G30" s="35">
        <v>3.0048981790194098</v>
      </c>
      <c r="H30" s="35">
        <v>3.1360993471925123</v>
      </c>
      <c r="I30" s="35">
        <v>3.247109740736589</v>
      </c>
      <c r="J30" s="35">
        <v>3.0656096373233108</v>
      </c>
      <c r="K30" s="35">
        <v>3.5315096439462836</v>
      </c>
      <c r="L30" s="35">
        <v>3.4795884739694252</v>
      </c>
      <c r="M30" s="35">
        <v>3.2206990499756429</v>
      </c>
      <c r="N30" s="35">
        <v>3.2880839408372275</v>
      </c>
      <c r="O30" s="35">
        <v>3.382421232177347</v>
      </c>
      <c r="P30" s="35">
        <v>3.3201390186406332</v>
      </c>
      <c r="Q30" s="35">
        <v>3.2059844308424541</v>
      </c>
      <c r="R30" s="35">
        <v>3.0172642747478307</v>
      </c>
      <c r="S30" s="35">
        <v>3.198289102457446</v>
      </c>
      <c r="T30" s="35">
        <v>3.3950496352161319</v>
      </c>
      <c r="U30" s="35">
        <v>3.5335557877818982</v>
      </c>
      <c r="V30" s="35">
        <v>3.3066280784948749</v>
      </c>
      <c r="W30" s="35">
        <v>3.5867404304589305</v>
      </c>
    </row>
    <row r="31" spans="1:23" s="19" customFormat="1" ht="17.100000000000001" customHeight="1" x14ac:dyDescent="0.2">
      <c r="A31" s="40" t="s">
        <v>72</v>
      </c>
      <c r="B31" s="35">
        <v>0.11306701443012931</v>
      </c>
      <c r="C31" s="35">
        <v>0.13640528104648669</v>
      </c>
      <c r="D31" s="35">
        <v>0.11638519261518424</v>
      </c>
      <c r="E31" s="35">
        <v>9.7371993765834733E-2</v>
      </c>
      <c r="F31" s="35">
        <v>8.8422068897005643E-2</v>
      </c>
      <c r="G31" s="35">
        <v>9.6412198902976989E-2</v>
      </c>
      <c r="H31" s="35">
        <v>0.12721544159468132</v>
      </c>
      <c r="I31" s="35">
        <v>0.17099701046506868</v>
      </c>
      <c r="J31" s="35">
        <v>0.13563756805859797</v>
      </c>
      <c r="K31" s="35">
        <v>0.18455158384951792</v>
      </c>
      <c r="L31" s="35">
        <v>0.1933442266125108</v>
      </c>
      <c r="M31" s="35">
        <v>0.17159339320226211</v>
      </c>
      <c r="N31" s="35">
        <v>0.18642112273147554</v>
      </c>
      <c r="O31" s="35">
        <v>0.17873801925349178</v>
      </c>
      <c r="P31" s="35">
        <v>0.19795462302125708</v>
      </c>
      <c r="Q31" s="35">
        <v>0.17871748521682904</v>
      </c>
      <c r="R31" s="35">
        <v>0.20117731620253582</v>
      </c>
      <c r="S31" s="35">
        <v>0.19146705922595819</v>
      </c>
      <c r="T31" s="35">
        <v>0.20586530428127447</v>
      </c>
      <c r="U31" s="35">
        <v>0.13427067494770037</v>
      </c>
      <c r="V31" s="35">
        <v>0.10025052354522559</v>
      </c>
      <c r="W31" s="35">
        <v>0.14966141280961842</v>
      </c>
    </row>
    <row r="32" spans="1:23" s="19" customFormat="1" ht="17.100000000000001" customHeight="1" x14ac:dyDescent="0.2">
      <c r="A32" s="40" t="s">
        <v>27</v>
      </c>
      <c r="B32" s="35">
        <v>2.5995829006310389</v>
      </c>
      <c r="C32" s="35">
        <v>2.9655758642471333</v>
      </c>
      <c r="D32" s="35">
        <v>2.7107509612229705</v>
      </c>
      <c r="E32" s="35">
        <v>3.1466305404441419</v>
      </c>
      <c r="F32" s="35">
        <v>2.6990388117354791</v>
      </c>
      <c r="G32" s="35">
        <v>2.799794005271516</v>
      </c>
      <c r="H32" s="35">
        <v>2.8228445680370617</v>
      </c>
      <c r="I32" s="35">
        <v>2.6804784377713822</v>
      </c>
      <c r="J32" s="35">
        <v>2.3680485140379774</v>
      </c>
      <c r="K32" s="35">
        <v>2.6204424776983388</v>
      </c>
      <c r="L32" s="35">
        <v>2.5099823071313696</v>
      </c>
      <c r="M32" s="35">
        <v>2.3778156495096252</v>
      </c>
      <c r="N32" s="35">
        <v>2.2893999109692702</v>
      </c>
      <c r="O32" s="35">
        <v>2.4304239331603799</v>
      </c>
      <c r="P32" s="35">
        <v>2.4771325116164027</v>
      </c>
      <c r="Q32" s="35">
        <v>2.4996322472044965</v>
      </c>
      <c r="R32" s="35">
        <v>2.2812645435841228</v>
      </c>
      <c r="S32" s="35">
        <v>2.4055893789172114</v>
      </c>
      <c r="T32" s="35">
        <v>2.6940576698197205</v>
      </c>
      <c r="U32" s="35">
        <v>2.7664435546705475</v>
      </c>
      <c r="V32" s="35">
        <v>2.1725120254043846</v>
      </c>
      <c r="W32" s="35">
        <v>2.2778524966239395</v>
      </c>
    </row>
    <row r="33" spans="1:23" s="19" customFormat="1" ht="17.100000000000001" customHeight="1" x14ac:dyDescent="0.2">
      <c r="A33" s="40" t="s">
        <v>69</v>
      </c>
      <c r="B33" s="35">
        <v>0.7863447150336822</v>
      </c>
      <c r="C33" s="35">
        <v>0.85144612997271263</v>
      </c>
      <c r="D33" s="35">
        <v>0.78367038695951896</v>
      </c>
      <c r="E33" s="35">
        <v>0.90154303833184579</v>
      </c>
      <c r="F33" s="35">
        <v>0.76995702443388792</v>
      </c>
      <c r="G33" s="35">
        <v>0.82865934202124591</v>
      </c>
      <c r="H33" s="35">
        <v>0.85103839841355766</v>
      </c>
      <c r="I33" s="35">
        <v>0.83776768806239765</v>
      </c>
      <c r="J33" s="35">
        <v>0.73801067506908735</v>
      </c>
      <c r="K33" s="35">
        <v>0.8285570035330283</v>
      </c>
      <c r="L33" s="35">
        <v>0.81433633698206886</v>
      </c>
      <c r="M33" s="35">
        <v>0.78248073159600318</v>
      </c>
      <c r="N33" s="35">
        <v>0.73035277727027537</v>
      </c>
      <c r="O33" s="35">
        <v>0.77962641198847105</v>
      </c>
      <c r="P33" s="35">
        <v>0.79028420014695855</v>
      </c>
      <c r="Q33" s="35">
        <v>0.78019583996984776</v>
      </c>
      <c r="R33" s="35">
        <v>0.68936940951992076</v>
      </c>
      <c r="S33" s="35">
        <v>0.73010906538298825</v>
      </c>
      <c r="T33" s="35">
        <v>0.79725845713469934</v>
      </c>
      <c r="U33" s="35">
        <v>0.86005172172376831</v>
      </c>
      <c r="V33" s="35">
        <v>0.70845108688920833</v>
      </c>
      <c r="W33" s="35">
        <v>0.74170574921678667</v>
      </c>
    </row>
    <row r="34" spans="1:23" s="19" customFormat="1" ht="17.100000000000001" customHeight="1" x14ac:dyDescent="0.2">
      <c r="A34" s="41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</row>
    <row r="35" spans="1:23" s="58" customFormat="1" ht="17.100000000000001" customHeight="1" x14ac:dyDescent="0.2">
      <c r="A35" s="60" t="s">
        <v>87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</row>
    <row r="36" spans="1:23" s="27" customFormat="1" ht="17.100000000000001" customHeight="1" thickBot="1" x14ac:dyDescent="0.25">
      <c r="A36" s="25" t="s">
        <v>30</v>
      </c>
      <c r="B36" s="36">
        <v>6.3192703841748621</v>
      </c>
      <c r="C36" s="36">
        <v>7.3416169638134878</v>
      </c>
      <c r="D36" s="36">
        <v>6.2082594067551593</v>
      </c>
      <c r="E36" s="36">
        <v>7.3153191081823969</v>
      </c>
      <c r="F36" s="36">
        <v>6.3531665363775929</v>
      </c>
      <c r="G36" s="36">
        <v>6.8819896371136906</v>
      </c>
      <c r="H36" s="36">
        <v>7.5334274112600657</v>
      </c>
      <c r="I36" s="36">
        <v>7.3786644665631229</v>
      </c>
      <c r="J36" s="36">
        <v>6.2565403508449027</v>
      </c>
      <c r="K36" s="36">
        <v>7.4672120042927279</v>
      </c>
      <c r="L36" s="36">
        <v>7.6385475177286954</v>
      </c>
      <c r="M36" s="36">
        <v>7.4085843563785208</v>
      </c>
      <c r="N36" s="36">
        <v>6.9531131502727526</v>
      </c>
      <c r="O36" s="36">
        <v>7.9492288341857327</v>
      </c>
      <c r="P36" s="36">
        <v>7.7500638277056471</v>
      </c>
      <c r="Q36" s="36">
        <v>7.2814426472706844</v>
      </c>
      <c r="R36" s="36">
        <v>6.475192255369282</v>
      </c>
      <c r="S36" s="36">
        <v>7.2770538950683168</v>
      </c>
      <c r="T36" s="36">
        <v>7.8756042260241577</v>
      </c>
      <c r="U36" s="36">
        <v>5.4369455043376478</v>
      </c>
      <c r="V36" s="36">
        <v>7.0308583251844805</v>
      </c>
      <c r="W36" s="36">
        <v>8.1768974331383468</v>
      </c>
    </row>
    <row r="37" spans="1:23" x14ac:dyDescent="0.2">
      <c r="A37" s="14" t="s">
        <v>63</v>
      </c>
    </row>
  </sheetData>
  <mergeCells count="6">
    <mergeCell ref="V3:W3"/>
    <mergeCell ref="B3:E3"/>
    <mergeCell ref="F3:I3"/>
    <mergeCell ref="J3:M3"/>
    <mergeCell ref="N3:Q3"/>
    <mergeCell ref="R3:T3"/>
  </mergeCells>
  <pageMargins left="0" right="0" top="0.47244094488188981" bottom="0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37"/>
  <sheetViews>
    <sheetView view="pageBreakPreview" zoomScaleNormal="100" zoomScaleSheetLayoutView="100" workbookViewId="0">
      <selection activeCell="I17" sqref="I17"/>
    </sheetView>
  </sheetViews>
  <sheetFormatPr defaultRowHeight="11.25" x14ac:dyDescent="0.2"/>
  <cols>
    <col min="1" max="1" width="26.5703125" style="29" customWidth="1"/>
    <col min="2" max="10" width="7.42578125" style="29" customWidth="1"/>
    <col min="11" max="11" width="7.140625" style="29" customWidth="1"/>
    <col min="12" max="12" width="6.85546875" style="29" bestFit="1" customWidth="1"/>
    <col min="13" max="16" width="6.5703125" style="29" customWidth="1"/>
    <col min="17" max="21" width="6.85546875" style="29" bestFit="1" customWidth="1"/>
    <col min="22" max="23" width="7.42578125" style="29" bestFit="1" customWidth="1"/>
    <col min="24" max="16384" width="9.140625" style="29"/>
  </cols>
  <sheetData>
    <row r="1" spans="1:23" ht="26.25" customHeight="1" x14ac:dyDescent="0.2">
      <c r="B1" s="18" t="s">
        <v>97</v>
      </c>
    </row>
    <row r="2" spans="1:23" ht="1.5" customHeight="1" thickBot="1" x14ac:dyDescent="0.25">
      <c r="B2" s="29" t="s">
        <v>75</v>
      </c>
      <c r="C2" s="29" t="s">
        <v>77</v>
      </c>
      <c r="D2" s="29" t="s">
        <v>77</v>
      </c>
    </row>
    <row r="3" spans="1:23" s="53" customFormat="1" ht="15" customHeight="1" x14ac:dyDescent="0.2">
      <c r="B3" s="69" t="s">
        <v>76</v>
      </c>
      <c r="C3" s="69"/>
      <c r="D3" s="69"/>
      <c r="E3" s="69"/>
      <c r="F3" s="69" t="s">
        <v>78</v>
      </c>
      <c r="G3" s="69"/>
      <c r="H3" s="69"/>
      <c r="I3" s="69"/>
      <c r="J3" s="69" t="s">
        <v>82</v>
      </c>
      <c r="K3" s="69"/>
      <c r="L3" s="69"/>
      <c r="M3" s="69"/>
      <c r="N3" s="69" t="s">
        <v>88</v>
      </c>
      <c r="O3" s="69"/>
      <c r="P3" s="69"/>
      <c r="Q3" s="69"/>
      <c r="R3" s="69" t="s">
        <v>89</v>
      </c>
      <c r="S3" s="69"/>
      <c r="T3" s="69"/>
      <c r="V3" s="69" t="s">
        <v>93</v>
      </c>
      <c r="W3" s="69"/>
    </row>
    <row r="4" spans="1:23" s="58" customFormat="1" ht="12" customHeight="1" x14ac:dyDescent="0.2">
      <c r="A4" s="55"/>
      <c r="B4" s="56" t="s">
        <v>57</v>
      </c>
      <c r="C4" s="56" t="s">
        <v>58</v>
      </c>
      <c r="D4" s="56" t="s">
        <v>59</v>
      </c>
      <c r="E4" s="56" t="s">
        <v>60</v>
      </c>
      <c r="F4" s="56" t="s">
        <v>57</v>
      </c>
      <c r="G4" s="56" t="s">
        <v>58</v>
      </c>
      <c r="H4" s="56" t="s">
        <v>59</v>
      </c>
      <c r="I4" s="56" t="s">
        <v>60</v>
      </c>
      <c r="J4" s="57" t="s">
        <v>57</v>
      </c>
      <c r="K4" s="56" t="s">
        <v>58</v>
      </c>
      <c r="L4" s="57" t="s">
        <v>59</v>
      </c>
      <c r="M4" s="57" t="s">
        <v>60</v>
      </c>
      <c r="N4" s="57" t="s">
        <v>57</v>
      </c>
      <c r="O4" s="57" t="s">
        <v>58</v>
      </c>
      <c r="P4" s="57" t="s">
        <v>59</v>
      </c>
      <c r="Q4" s="57" t="s">
        <v>60</v>
      </c>
      <c r="R4" s="56" t="s">
        <v>57</v>
      </c>
      <c r="S4" s="56" t="s">
        <v>58</v>
      </c>
      <c r="T4" s="56" t="s">
        <v>59</v>
      </c>
      <c r="U4" s="56" t="s">
        <v>60</v>
      </c>
      <c r="V4" s="56" t="s">
        <v>57</v>
      </c>
      <c r="W4" s="56" t="s">
        <v>58</v>
      </c>
    </row>
    <row r="5" spans="1:23" s="20" customFormat="1" ht="17.100000000000001" customHeight="1" x14ac:dyDescent="0.2">
      <c r="A5" s="21" t="s">
        <v>83</v>
      </c>
      <c r="B5" s="43">
        <v>24084.710246301194</v>
      </c>
      <c r="C5" s="43">
        <v>24498.055896303562</v>
      </c>
      <c r="D5" s="43">
        <v>27832.879284441296</v>
      </c>
      <c r="E5" s="43">
        <v>24061.539797172692</v>
      </c>
      <c r="F5" s="43">
        <v>25727.82243843381</v>
      </c>
      <c r="G5" s="43">
        <v>26742.824481806918</v>
      </c>
      <c r="H5" s="43">
        <v>27817.261103351029</v>
      </c>
      <c r="I5" s="43">
        <v>28343.711174788008</v>
      </c>
      <c r="J5" s="43">
        <v>29045.317487002947</v>
      </c>
      <c r="K5" s="43">
        <v>28746.752648613186</v>
      </c>
      <c r="L5" s="43">
        <v>30699.579327882642</v>
      </c>
      <c r="M5" s="43">
        <v>31977.303585154259</v>
      </c>
      <c r="N5" s="43">
        <v>31719.628374358785</v>
      </c>
      <c r="O5" s="43">
        <v>32505.211350354548</v>
      </c>
      <c r="P5" s="43">
        <v>33416.428682999707</v>
      </c>
      <c r="Q5" s="43">
        <v>34033.570093471753</v>
      </c>
      <c r="R5" s="43">
        <v>35136.863677360154</v>
      </c>
      <c r="S5" s="43">
        <v>36484.011347377935</v>
      </c>
      <c r="T5" s="43">
        <v>34543.145634957371</v>
      </c>
      <c r="U5" s="43">
        <v>32584.998778383662</v>
      </c>
      <c r="V5" s="43">
        <v>36867.244176635351</v>
      </c>
      <c r="W5" s="43">
        <v>38544.007243026885</v>
      </c>
    </row>
    <row r="6" spans="1:23" s="63" customFormat="1" ht="17.100000000000001" customHeight="1" x14ac:dyDescent="0.2">
      <c r="A6" s="60" t="s">
        <v>84</v>
      </c>
      <c r="B6" s="61">
        <v>4944.4313563806663</v>
      </c>
      <c r="C6" s="61">
        <v>5236.4301695171598</v>
      </c>
      <c r="D6" s="61">
        <v>7736.2928894066963</v>
      </c>
      <c r="E6" s="61">
        <v>5183.196577053609</v>
      </c>
      <c r="F6" s="61">
        <v>6016.7150007159344</v>
      </c>
      <c r="G6" s="61">
        <v>6273.3603645014255</v>
      </c>
      <c r="H6" s="61">
        <v>6675.8787461516231</v>
      </c>
      <c r="I6" s="61">
        <v>6542.9392588542241</v>
      </c>
      <c r="J6" s="61">
        <v>6775.52845182908</v>
      </c>
      <c r="K6" s="61">
        <v>6273.3533171188701</v>
      </c>
      <c r="L6" s="61">
        <v>7310.1078944739338</v>
      </c>
      <c r="M6" s="61">
        <v>7647.9613900231398</v>
      </c>
      <c r="N6" s="61">
        <v>6974.0669551622359</v>
      </c>
      <c r="O6" s="61">
        <v>7416.6392770069315</v>
      </c>
      <c r="P6" s="61">
        <v>7940.1949636728014</v>
      </c>
      <c r="Q6" s="61">
        <v>8183.3842903030154</v>
      </c>
      <c r="R6" s="61">
        <v>8161.3964386304488</v>
      </c>
      <c r="S6" s="61">
        <v>8889.282652547985</v>
      </c>
      <c r="T6" s="61">
        <v>7815.3773684581593</v>
      </c>
      <c r="U6" s="61">
        <v>8410.7407128041432</v>
      </c>
      <c r="V6" s="61">
        <v>8728.9323569309981</v>
      </c>
      <c r="W6" s="61">
        <v>8966.9890941489339</v>
      </c>
    </row>
    <row r="7" spans="1:23" s="19" customFormat="1" ht="17.100000000000001" customHeight="1" x14ac:dyDescent="0.2">
      <c r="A7" s="39" t="s">
        <v>2</v>
      </c>
      <c r="B7" s="16">
        <v>540.52029712731996</v>
      </c>
      <c r="C7" s="16">
        <v>516.23585663439997</v>
      </c>
      <c r="D7" s="16">
        <v>538.83322752076901</v>
      </c>
      <c r="E7" s="16">
        <v>532.61605239213895</v>
      </c>
      <c r="F7" s="16">
        <v>489.457252810417</v>
      </c>
      <c r="G7" s="16">
        <v>709.95791215991403</v>
      </c>
      <c r="H7" s="16">
        <v>682.12201062860402</v>
      </c>
      <c r="I7" s="16">
        <v>679.55687788487</v>
      </c>
      <c r="J7" s="16">
        <v>733.27499351030394</v>
      </c>
      <c r="K7" s="16">
        <v>673.17296206487799</v>
      </c>
      <c r="L7" s="16">
        <v>661.01609157866301</v>
      </c>
      <c r="M7" s="16">
        <v>644.23938444141004</v>
      </c>
      <c r="N7" s="16">
        <v>680.61488487822203</v>
      </c>
      <c r="O7" s="16">
        <v>659.28669792108701</v>
      </c>
      <c r="P7" s="16">
        <v>630.59146273915098</v>
      </c>
      <c r="Q7" s="16">
        <v>639.799918851401</v>
      </c>
      <c r="R7" s="16">
        <v>632.070469839883</v>
      </c>
      <c r="S7" s="16">
        <v>660.23525270313996</v>
      </c>
      <c r="T7" s="16">
        <v>765.85391053085095</v>
      </c>
      <c r="U7" s="16">
        <v>660.60469209358598</v>
      </c>
      <c r="V7" s="16">
        <v>629.23279611435203</v>
      </c>
      <c r="W7" s="16">
        <v>739.22969534223898</v>
      </c>
    </row>
    <row r="8" spans="1:23" s="19" customFormat="1" ht="17.100000000000001" customHeight="1" x14ac:dyDescent="0.2">
      <c r="A8" s="39" t="s">
        <v>3</v>
      </c>
      <c r="B8" s="16">
        <v>2772.18701308151</v>
      </c>
      <c r="C8" s="16">
        <v>3192.0270381445998</v>
      </c>
      <c r="D8" s="16">
        <v>2921.3780603493001</v>
      </c>
      <c r="E8" s="16">
        <v>2754.4142720814202</v>
      </c>
      <c r="F8" s="16">
        <v>3282.2443043511198</v>
      </c>
      <c r="G8" s="16">
        <v>3309.9161673788099</v>
      </c>
      <c r="H8" s="16">
        <v>3495.1026313345101</v>
      </c>
      <c r="I8" s="16">
        <v>3366.9010152977098</v>
      </c>
      <c r="J8" s="16">
        <v>3725.3678405006599</v>
      </c>
      <c r="K8" s="16">
        <v>3552.81295784128</v>
      </c>
      <c r="L8" s="16">
        <v>3901.3485290824601</v>
      </c>
      <c r="M8" s="16">
        <v>3838.3145847144401</v>
      </c>
      <c r="N8" s="16">
        <v>3527.21068013987</v>
      </c>
      <c r="O8" s="16">
        <v>3669.3776061192002</v>
      </c>
      <c r="P8" s="16">
        <v>4168.9852549172301</v>
      </c>
      <c r="Q8" s="16">
        <v>4123.1875425316402</v>
      </c>
      <c r="R8" s="16">
        <v>4012.5464337931298</v>
      </c>
      <c r="S8" s="16">
        <v>4191.8696572549898</v>
      </c>
      <c r="T8" s="16">
        <v>3623.4543862213</v>
      </c>
      <c r="U8" s="16">
        <v>4210.0997941118403</v>
      </c>
      <c r="V8" s="16">
        <v>4272.3146810190401</v>
      </c>
      <c r="W8" s="16">
        <v>3972.5589372999498</v>
      </c>
    </row>
    <row r="9" spans="1:23" s="19" customFormat="1" ht="17.100000000000001" customHeight="1" x14ac:dyDescent="0.2">
      <c r="A9" s="39" t="s">
        <v>4</v>
      </c>
      <c r="B9" s="16">
        <v>725.78468491949195</v>
      </c>
      <c r="C9" s="16">
        <v>743.22605577811896</v>
      </c>
      <c r="D9" s="16">
        <v>749.00366522921695</v>
      </c>
      <c r="E9" s="16">
        <v>771.28420019910004</v>
      </c>
      <c r="F9" s="16">
        <v>788.82333057435403</v>
      </c>
      <c r="G9" s="16">
        <v>816.59879086829903</v>
      </c>
      <c r="H9" s="16">
        <v>837.06092655214604</v>
      </c>
      <c r="I9" s="16">
        <v>866.79403396489204</v>
      </c>
      <c r="J9" s="16">
        <v>933.81550191100405</v>
      </c>
      <c r="K9" s="16">
        <v>947.01510904312204</v>
      </c>
      <c r="L9" s="16">
        <v>991.57983851640802</v>
      </c>
      <c r="M9" s="16">
        <v>999.50807316967405</v>
      </c>
      <c r="N9" s="16">
        <v>1069.8000349676599</v>
      </c>
      <c r="O9" s="16">
        <v>1100.9130423102699</v>
      </c>
      <c r="P9" s="16">
        <v>1137.00553291904</v>
      </c>
      <c r="Q9" s="16">
        <v>1180.0394405529401</v>
      </c>
      <c r="R9" s="16">
        <v>1222.6116742465399</v>
      </c>
      <c r="S9" s="16">
        <v>1277.70702040837</v>
      </c>
      <c r="T9" s="16">
        <v>1345.47741702651</v>
      </c>
      <c r="U9" s="16">
        <v>1419.1926009065101</v>
      </c>
      <c r="V9" s="16">
        <v>1451.4307427962401</v>
      </c>
      <c r="W9" s="16">
        <v>1508.98767287438</v>
      </c>
    </row>
    <row r="10" spans="1:23" s="19" customFormat="1" ht="17.100000000000001" customHeight="1" x14ac:dyDescent="0.2">
      <c r="A10" s="39" t="s">
        <v>5</v>
      </c>
      <c r="B10" s="16">
        <v>3.9947180439793599</v>
      </c>
      <c r="C10" s="16">
        <v>3.7093200070265002</v>
      </c>
      <c r="D10" s="16">
        <v>3.6598497268649601</v>
      </c>
      <c r="E10" s="16">
        <v>3.8258180754762598</v>
      </c>
      <c r="F10" s="16">
        <v>3.9773354298369199</v>
      </c>
      <c r="G10" s="16">
        <v>4.0640963052800503</v>
      </c>
      <c r="H10" s="16">
        <v>4.1894559915686296</v>
      </c>
      <c r="I10" s="16">
        <v>4.2987589320409896</v>
      </c>
      <c r="J10" s="16">
        <v>4.19407262747721</v>
      </c>
      <c r="K10" s="16">
        <v>4.1422950857349896</v>
      </c>
      <c r="L10" s="16">
        <v>4.2011347451539098</v>
      </c>
      <c r="M10" s="16">
        <v>4.2695428241900704</v>
      </c>
      <c r="N10" s="16">
        <v>4.2995021778308802</v>
      </c>
      <c r="O10" s="16">
        <v>4.3522648003174602</v>
      </c>
      <c r="P10" s="16">
        <v>4.5883633331521896</v>
      </c>
      <c r="Q10" s="16">
        <v>4.9714237672003998</v>
      </c>
      <c r="R10" s="16">
        <v>5.3094150329830399</v>
      </c>
      <c r="S10" s="16">
        <v>5.4361541315740398</v>
      </c>
      <c r="T10" s="16">
        <v>4.4701783319179196</v>
      </c>
      <c r="U10" s="16">
        <v>3.9907321388325401</v>
      </c>
      <c r="V10" s="16">
        <v>3.8794740384728001</v>
      </c>
      <c r="W10" s="16">
        <v>4.2896101131678597</v>
      </c>
    </row>
    <row r="11" spans="1:23" s="19" customFormat="1" ht="17.100000000000001" customHeight="1" x14ac:dyDescent="0.2">
      <c r="A11" s="39" t="s">
        <v>6</v>
      </c>
      <c r="B11" s="16">
        <v>354.42143633997102</v>
      </c>
      <c r="C11" s="16">
        <v>230.920795031686</v>
      </c>
      <c r="D11" s="16">
        <v>2948.7749966463398</v>
      </c>
      <c r="E11" s="16">
        <v>558.75213698005905</v>
      </c>
      <c r="F11" s="16">
        <v>896.51198328471401</v>
      </c>
      <c r="G11" s="16">
        <v>880.96906841708903</v>
      </c>
      <c r="H11" s="16">
        <v>1109.40877176456</v>
      </c>
      <c r="I11" s="16">
        <v>1099.0064407494201</v>
      </c>
      <c r="J11" s="16">
        <v>907.808425887211</v>
      </c>
      <c r="K11" s="16">
        <v>627.840782135886</v>
      </c>
      <c r="L11" s="16">
        <v>1328.1309649529301</v>
      </c>
      <c r="M11" s="16">
        <v>1636.3449106110099</v>
      </c>
      <c r="N11" s="16">
        <v>1074.9556350503599</v>
      </c>
      <c r="O11" s="16">
        <v>1281.5065532548001</v>
      </c>
      <c r="P11" s="16">
        <v>1174.07890733093</v>
      </c>
      <c r="Q11" s="16">
        <v>1383.16982459823</v>
      </c>
      <c r="R11" s="16">
        <v>1437.3904419294599</v>
      </c>
      <c r="S11" s="16">
        <v>1812.36673306446</v>
      </c>
      <c r="T11" s="16">
        <v>1164.3762953678699</v>
      </c>
      <c r="U11" s="16">
        <v>1248.8298127073499</v>
      </c>
      <c r="V11" s="16">
        <v>1394.8152757499599</v>
      </c>
      <c r="W11" s="16">
        <v>1802.6384278830301</v>
      </c>
    </row>
    <row r="12" spans="1:23" s="19" customFormat="1" ht="17.100000000000001" customHeight="1" x14ac:dyDescent="0.2">
      <c r="A12" s="39" t="s">
        <v>7</v>
      </c>
      <c r="B12" s="16">
        <v>547.52320686839403</v>
      </c>
      <c r="C12" s="16">
        <v>550.31110392132803</v>
      </c>
      <c r="D12" s="16">
        <v>574.64308993420502</v>
      </c>
      <c r="E12" s="16">
        <v>562.304097325415</v>
      </c>
      <c r="F12" s="16">
        <v>555.70079426549296</v>
      </c>
      <c r="G12" s="16">
        <v>551.85432937203302</v>
      </c>
      <c r="H12" s="16">
        <v>547.994949880234</v>
      </c>
      <c r="I12" s="16">
        <v>526.38213202529096</v>
      </c>
      <c r="J12" s="16">
        <v>471.06761739242302</v>
      </c>
      <c r="K12" s="16">
        <v>468.36921094796998</v>
      </c>
      <c r="L12" s="16">
        <v>423.83133559831901</v>
      </c>
      <c r="M12" s="16">
        <v>525.28489426241504</v>
      </c>
      <c r="N12" s="16">
        <v>617.18621794829403</v>
      </c>
      <c r="O12" s="16">
        <v>701.203112601258</v>
      </c>
      <c r="P12" s="16">
        <v>824.94544243329801</v>
      </c>
      <c r="Q12" s="16">
        <v>852.21614000160298</v>
      </c>
      <c r="R12" s="16">
        <v>851.46800378845205</v>
      </c>
      <c r="S12" s="16">
        <v>941.66783498545101</v>
      </c>
      <c r="T12" s="16">
        <v>911.74518097970997</v>
      </c>
      <c r="U12" s="16">
        <v>868.02308084602305</v>
      </c>
      <c r="V12" s="16">
        <v>977.25938721293301</v>
      </c>
      <c r="W12" s="16">
        <v>939.284750636166</v>
      </c>
    </row>
    <row r="13" spans="1:23" s="63" customFormat="1" ht="17.100000000000001" customHeight="1" x14ac:dyDescent="0.2">
      <c r="A13" s="60" t="s">
        <v>85</v>
      </c>
      <c r="B13" s="61">
        <v>6863.3956343081863</v>
      </c>
      <c r="C13" s="61">
        <v>6821.1000492003004</v>
      </c>
      <c r="D13" s="61">
        <v>6174.1698188921555</v>
      </c>
      <c r="E13" s="61">
        <v>6480.5360889693438</v>
      </c>
      <c r="F13" s="61">
        <v>6639.4064303414798</v>
      </c>
      <c r="G13" s="61">
        <v>6996.8119437195292</v>
      </c>
      <c r="H13" s="61">
        <v>7334.9012879546681</v>
      </c>
      <c r="I13" s="61">
        <v>7306.9622638019628</v>
      </c>
      <c r="J13" s="61">
        <v>7487.9708351385352</v>
      </c>
      <c r="K13" s="61">
        <v>7533.1740810104056</v>
      </c>
      <c r="L13" s="61">
        <v>7932.9273734670433</v>
      </c>
      <c r="M13" s="61">
        <v>8433.2549793920134</v>
      </c>
      <c r="N13" s="61">
        <v>8487.2904588799447</v>
      </c>
      <c r="O13" s="61">
        <v>8591.5778273457727</v>
      </c>
      <c r="P13" s="61">
        <v>8721.1177103136633</v>
      </c>
      <c r="Q13" s="61">
        <v>8768.0543421607126</v>
      </c>
      <c r="R13" s="61">
        <v>9053.5269271774177</v>
      </c>
      <c r="S13" s="61">
        <v>9466.2232309781702</v>
      </c>
      <c r="T13" s="61">
        <v>9291.9202020814409</v>
      </c>
      <c r="U13" s="61">
        <v>8529.5994144688484</v>
      </c>
      <c r="V13" s="61">
        <v>9723.3731976820873</v>
      </c>
      <c r="W13" s="61">
        <v>10508.72129442631</v>
      </c>
    </row>
    <row r="14" spans="1:23" s="19" customFormat="1" ht="17.100000000000001" customHeight="1" x14ac:dyDescent="0.2">
      <c r="A14" s="39" t="s">
        <v>9</v>
      </c>
      <c r="B14" s="16">
        <v>275.88812407159099</v>
      </c>
      <c r="C14" s="16">
        <v>311.28359839790301</v>
      </c>
      <c r="D14" s="16">
        <v>258.001207613058</v>
      </c>
      <c r="E14" s="16">
        <v>253.69498062832801</v>
      </c>
      <c r="F14" s="16">
        <v>295.60555959790003</v>
      </c>
      <c r="G14" s="16">
        <v>386.10735238786498</v>
      </c>
      <c r="H14" s="16">
        <v>340.249181211934</v>
      </c>
      <c r="I14" s="16">
        <v>332.67764581320199</v>
      </c>
      <c r="J14" s="16">
        <v>317.42397497977299</v>
      </c>
      <c r="K14" s="16">
        <v>269.27579706574301</v>
      </c>
      <c r="L14" s="16">
        <v>295.33218780145302</v>
      </c>
      <c r="M14" s="16">
        <v>460.79328262310599</v>
      </c>
      <c r="N14" s="16">
        <v>501.28831764242602</v>
      </c>
      <c r="O14" s="16">
        <v>439.65825473219701</v>
      </c>
      <c r="P14" s="16">
        <v>424.82762750131599</v>
      </c>
      <c r="Q14" s="16">
        <v>338.28196180046399</v>
      </c>
      <c r="R14" s="16">
        <v>325.47442625556198</v>
      </c>
      <c r="S14" s="16">
        <v>440.60029781826699</v>
      </c>
      <c r="T14" s="16">
        <v>503.88126884018197</v>
      </c>
      <c r="U14" s="16">
        <v>444.77230051581802</v>
      </c>
      <c r="V14" s="16">
        <v>819.36581974068702</v>
      </c>
      <c r="W14" s="16">
        <v>1080.19857119372</v>
      </c>
    </row>
    <row r="15" spans="1:23" s="19" customFormat="1" ht="17.100000000000001" customHeight="1" x14ac:dyDescent="0.2">
      <c r="A15" s="24" t="s">
        <v>10</v>
      </c>
      <c r="B15" s="16">
        <v>4494.3648274658799</v>
      </c>
      <c r="C15" s="16">
        <v>4270.8192271009802</v>
      </c>
      <c r="D15" s="16">
        <v>3578.0929982929802</v>
      </c>
      <c r="E15" s="16">
        <v>3991.3213862268999</v>
      </c>
      <c r="F15" s="16">
        <v>3927.2824408859901</v>
      </c>
      <c r="G15" s="16">
        <v>4116.37114687133</v>
      </c>
      <c r="H15" s="16">
        <v>4422.1751575262197</v>
      </c>
      <c r="I15" s="16">
        <v>4392.5729767272896</v>
      </c>
      <c r="J15" s="16">
        <v>4511.6464897865599</v>
      </c>
      <c r="K15" s="16">
        <v>4588.5857557846102</v>
      </c>
      <c r="L15" s="16">
        <v>4813.2255432068196</v>
      </c>
      <c r="M15" s="16">
        <v>5066.9417203270896</v>
      </c>
      <c r="N15" s="16">
        <v>4979.02706813233</v>
      </c>
      <c r="O15" s="16">
        <v>5076.2571945142299</v>
      </c>
      <c r="P15" s="16">
        <v>5148.9096861407497</v>
      </c>
      <c r="Q15" s="16">
        <v>5193.2982801729104</v>
      </c>
      <c r="R15" s="16">
        <v>5555.1419804608404</v>
      </c>
      <c r="S15" s="16">
        <v>5800.1097769238404</v>
      </c>
      <c r="T15" s="16">
        <v>5639.5000125584602</v>
      </c>
      <c r="U15" s="16">
        <v>5072.6123467441303</v>
      </c>
      <c r="V15" s="16">
        <v>6057.2762979878498</v>
      </c>
      <c r="W15" s="16">
        <v>6150.9506402836196</v>
      </c>
    </row>
    <row r="16" spans="1:23" s="19" customFormat="1" ht="17.100000000000001" customHeight="1" x14ac:dyDescent="0.2">
      <c r="A16" s="24" t="s">
        <v>11</v>
      </c>
      <c r="B16" s="16">
        <v>280.41754045105603</v>
      </c>
      <c r="C16" s="16">
        <v>324.64620304717602</v>
      </c>
      <c r="D16" s="16">
        <v>305.43966658898597</v>
      </c>
      <c r="E16" s="16">
        <v>311.26367742829899</v>
      </c>
      <c r="F16" s="16">
        <v>310.24690925931998</v>
      </c>
      <c r="G16" s="16">
        <v>320.86533570730501</v>
      </c>
      <c r="H16" s="16">
        <v>377.28445373684002</v>
      </c>
      <c r="I16" s="16">
        <v>371.14060668230201</v>
      </c>
      <c r="J16" s="16">
        <v>380.06280322395099</v>
      </c>
      <c r="K16" s="16">
        <v>380.47895286804697</v>
      </c>
      <c r="L16" s="16">
        <v>393.70246512666199</v>
      </c>
      <c r="M16" s="16">
        <v>392.40070014968501</v>
      </c>
      <c r="N16" s="16">
        <v>431.87121533197501</v>
      </c>
      <c r="O16" s="16">
        <v>430.97049688946902</v>
      </c>
      <c r="P16" s="16">
        <v>432.83241558646603</v>
      </c>
      <c r="Q16" s="16">
        <v>446.92364860961698</v>
      </c>
      <c r="R16" s="16">
        <v>461.15235572678102</v>
      </c>
      <c r="S16" s="16">
        <v>469.02202159808002</v>
      </c>
      <c r="T16" s="16">
        <v>471.88836606350901</v>
      </c>
      <c r="U16" s="16">
        <v>416.53107544526102</v>
      </c>
      <c r="V16" s="16">
        <v>477.34870192122003</v>
      </c>
      <c r="W16" s="16">
        <v>492.33532226779602</v>
      </c>
    </row>
    <row r="17" spans="1:23" s="19" customFormat="1" ht="17.100000000000001" customHeight="1" x14ac:dyDescent="0.2">
      <c r="A17" s="24" t="s">
        <v>12</v>
      </c>
      <c r="B17" s="16">
        <v>533.16498515679905</v>
      </c>
      <c r="C17" s="16">
        <v>575.20869495182205</v>
      </c>
      <c r="D17" s="16">
        <v>592.46022445666097</v>
      </c>
      <c r="E17" s="16">
        <v>605.15377323856706</v>
      </c>
      <c r="F17" s="16">
        <v>613.98662661666901</v>
      </c>
      <c r="G17" s="16">
        <v>627.89681070903896</v>
      </c>
      <c r="H17" s="16">
        <v>653.33662421971405</v>
      </c>
      <c r="I17" s="16">
        <v>681.59284345097001</v>
      </c>
      <c r="J17" s="16">
        <v>711.86053534228097</v>
      </c>
      <c r="K17" s="16">
        <v>717.81481381696506</v>
      </c>
      <c r="L17" s="16">
        <v>728.76238462004903</v>
      </c>
      <c r="M17" s="16">
        <v>727.976771365883</v>
      </c>
      <c r="N17" s="16">
        <v>730.09011606377396</v>
      </c>
      <c r="O17" s="16">
        <v>740.32477165929595</v>
      </c>
      <c r="P17" s="16">
        <v>749.91216326124197</v>
      </c>
      <c r="Q17" s="16">
        <v>763.17279449466196</v>
      </c>
      <c r="R17" s="16">
        <v>765.586879871664</v>
      </c>
      <c r="S17" s="16">
        <v>775.66746898776398</v>
      </c>
      <c r="T17" s="16">
        <v>784.39406185124994</v>
      </c>
      <c r="U17" s="16">
        <v>792.58735298475904</v>
      </c>
      <c r="V17" s="16">
        <v>800.45909158580105</v>
      </c>
      <c r="W17" s="16">
        <v>808.82453863580497</v>
      </c>
    </row>
    <row r="18" spans="1:23" s="19" customFormat="1" ht="17.100000000000001" customHeight="1" x14ac:dyDescent="0.2">
      <c r="A18" s="39" t="s">
        <v>91</v>
      </c>
      <c r="B18" s="16">
        <v>1279.5601571628599</v>
      </c>
      <c r="C18" s="16">
        <v>1339.1423257024201</v>
      </c>
      <c r="D18" s="16">
        <v>1440.1757219404701</v>
      </c>
      <c r="E18" s="16">
        <v>1319.1022714472499</v>
      </c>
      <c r="F18" s="16">
        <v>1492.2848939815999</v>
      </c>
      <c r="G18" s="16">
        <v>1545.5712980439901</v>
      </c>
      <c r="H18" s="16">
        <v>1541.8558712599599</v>
      </c>
      <c r="I18" s="16">
        <v>1528.9781911282</v>
      </c>
      <c r="J18" s="16">
        <v>1566.97703180597</v>
      </c>
      <c r="K18" s="16">
        <v>1577.01876147504</v>
      </c>
      <c r="L18" s="16">
        <v>1701.90479271206</v>
      </c>
      <c r="M18" s="16">
        <v>1785.14250492625</v>
      </c>
      <c r="N18" s="16">
        <v>1845.01374170944</v>
      </c>
      <c r="O18" s="16">
        <v>1904.3671095505799</v>
      </c>
      <c r="P18" s="16">
        <v>1964.63581782389</v>
      </c>
      <c r="Q18" s="16">
        <v>2026.3776570830601</v>
      </c>
      <c r="R18" s="16">
        <v>1946.17128486257</v>
      </c>
      <c r="S18" s="16">
        <v>1980.8236656502199</v>
      </c>
      <c r="T18" s="16">
        <v>1892.2564927680401</v>
      </c>
      <c r="U18" s="16">
        <v>1803.09633877888</v>
      </c>
      <c r="V18" s="16">
        <v>1568.92328644653</v>
      </c>
      <c r="W18" s="16">
        <v>1976.4122220453701</v>
      </c>
    </row>
    <row r="19" spans="1:23" s="63" customFormat="1" ht="17.100000000000001" customHeight="1" x14ac:dyDescent="0.2">
      <c r="A19" s="60" t="s">
        <v>86</v>
      </c>
      <c r="B19" s="61">
        <v>10611.614164857869</v>
      </c>
      <c r="C19" s="61">
        <v>10654.529992201751</v>
      </c>
      <c r="D19" s="61">
        <v>12304.098834617993</v>
      </c>
      <c r="E19" s="61">
        <v>10688.423895340899</v>
      </c>
      <c r="F19" s="61">
        <v>11266.156208865284</v>
      </c>
      <c r="G19" s="61">
        <v>11650.888003362385</v>
      </c>
      <c r="H19" s="61">
        <v>11838.834455190397</v>
      </c>
      <c r="I19" s="61">
        <v>12458.713317583562</v>
      </c>
      <c r="J19" s="61">
        <v>12767.842225171469</v>
      </c>
      <c r="K19" s="61">
        <v>12835.715543667769</v>
      </c>
      <c r="L19" s="61">
        <v>13245.307998550305</v>
      </c>
      <c r="M19" s="61">
        <v>13581.798070789377</v>
      </c>
      <c r="N19" s="61">
        <v>13830.710518397173</v>
      </c>
      <c r="O19" s="61">
        <v>13988.51882747231</v>
      </c>
      <c r="P19" s="61">
        <v>14299.929818876159</v>
      </c>
      <c r="Q19" s="61">
        <v>14650.540225602126</v>
      </c>
      <c r="R19" s="61">
        <v>15415.700160361475</v>
      </c>
      <c r="S19" s="61">
        <v>15569.845182856314</v>
      </c>
      <c r="T19" s="61">
        <v>14833.278561563002</v>
      </c>
      <c r="U19" s="61">
        <v>13902.376588965413</v>
      </c>
      <c r="V19" s="61">
        <v>15558.703068970475</v>
      </c>
      <c r="W19" s="61">
        <v>16040.734331698199</v>
      </c>
    </row>
    <row r="20" spans="1:23" s="19" customFormat="1" ht="17.100000000000001" customHeight="1" x14ac:dyDescent="0.2">
      <c r="A20" s="40" t="s">
        <v>64</v>
      </c>
      <c r="B20" s="16">
        <v>2000.02618860498</v>
      </c>
      <c r="C20" s="16">
        <v>1875.2245665586199</v>
      </c>
      <c r="D20" s="16">
        <v>3626.5660044307301</v>
      </c>
      <c r="E20" s="16">
        <v>1774.3066166943299</v>
      </c>
      <c r="F20" s="16">
        <v>2263.9586469952701</v>
      </c>
      <c r="G20" s="16">
        <v>2449.09064784775</v>
      </c>
      <c r="H20" s="16">
        <v>2504.13789359154</v>
      </c>
      <c r="I20" s="16">
        <v>2617.3567245674599</v>
      </c>
      <c r="J20" s="16">
        <v>2662.4033918591499</v>
      </c>
      <c r="K20" s="16">
        <v>2479.9757951573702</v>
      </c>
      <c r="L20" s="16">
        <v>2709.4720561762301</v>
      </c>
      <c r="M20" s="16">
        <v>2895.1296948721001</v>
      </c>
      <c r="N20" s="16">
        <v>2769.0523350467201</v>
      </c>
      <c r="O20" s="16">
        <v>2865.7888129961502</v>
      </c>
      <c r="P20" s="16">
        <v>2817.0807979720398</v>
      </c>
      <c r="Q20" s="16">
        <v>2824.2859486299099</v>
      </c>
      <c r="R20" s="16">
        <v>3017.0431762789799</v>
      </c>
      <c r="S20" s="16">
        <v>3159.8817344722002</v>
      </c>
      <c r="T20" s="16">
        <v>2953.2572745810498</v>
      </c>
      <c r="U20" s="16">
        <v>2839.37548261748</v>
      </c>
      <c r="V20" s="16">
        <v>3102.5005651348802</v>
      </c>
      <c r="W20" s="16">
        <v>3068.7990236608998</v>
      </c>
    </row>
    <row r="21" spans="1:23" s="19" customFormat="1" ht="17.100000000000001" customHeight="1" x14ac:dyDescent="0.2">
      <c r="A21" s="40" t="s">
        <v>65</v>
      </c>
      <c r="B21" s="16">
        <v>808.63493656142998</v>
      </c>
      <c r="C21" s="16">
        <v>854.12267984362995</v>
      </c>
      <c r="D21" s="16">
        <v>846.75800481922204</v>
      </c>
      <c r="E21" s="16">
        <v>879.95479512218697</v>
      </c>
      <c r="F21" s="16">
        <v>867.08665801410405</v>
      </c>
      <c r="G21" s="16">
        <v>902.259101622348</v>
      </c>
      <c r="H21" s="16">
        <v>910.071899540971</v>
      </c>
      <c r="I21" s="16">
        <v>941.70847521512997</v>
      </c>
      <c r="J21" s="16">
        <v>978.45701762357601</v>
      </c>
      <c r="K21" s="16">
        <v>1014.92940890428</v>
      </c>
      <c r="L21" s="16">
        <v>1056.3672426736</v>
      </c>
      <c r="M21" s="16">
        <v>1064.37037782788</v>
      </c>
      <c r="N21" s="16">
        <v>1102.2767108196399</v>
      </c>
      <c r="O21" s="16">
        <v>1117.9262311906</v>
      </c>
      <c r="P21" s="16">
        <v>1144.4305990447101</v>
      </c>
      <c r="Q21" s="16">
        <v>1161.9441006718801</v>
      </c>
      <c r="R21" s="16">
        <v>1187.97854298568</v>
      </c>
      <c r="S21" s="16">
        <v>1174.8197135437499</v>
      </c>
      <c r="T21" s="16">
        <v>1190.8061207939099</v>
      </c>
      <c r="U21" s="16">
        <v>1266.5279718608299</v>
      </c>
      <c r="V21" s="16">
        <v>2002.7921897685301</v>
      </c>
      <c r="W21" s="16">
        <v>2171.6332767479798</v>
      </c>
    </row>
    <row r="22" spans="1:23" s="19" customFormat="1" ht="17.100000000000001" customHeight="1" x14ac:dyDescent="0.2">
      <c r="A22" s="40" t="s">
        <v>66</v>
      </c>
      <c r="B22" s="16">
        <v>578.09108229591402</v>
      </c>
      <c r="C22" s="16">
        <v>615.52817287021196</v>
      </c>
      <c r="D22" s="16">
        <v>680.90665363252594</v>
      </c>
      <c r="E22" s="16">
        <v>627.50324733330694</v>
      </c>
      <c r="F22" s="16">
        <v>721.08303041113095</v>
      </c>
      <c r="G22" s="16">
        <v>787.70648956401601</v>
      </c>
      <c r="H22" s="16">
        <v>821.26584453621103</v>
      </c>
      <c r="I22" s="16">
        <v>891.88507278583495</v>
      </c>
      <c r="J22" s="16">
        <v>924.54518303795203</v>
      </c>
      <c r="K22" s="16">
        <v>908.98548486987704</v>
      </c>
      <c r="L22" s="16">
        <v>909.06383426381296</v>
      </c>
      <c r="M22" s="16">
        <v>923.50905444197599</v>
      </c>
      <c r="N22" s="16">
        <v>913.98403786813003</v>
      </c>
      <c r="O22" s="16">
        <v>888.44552058885904</v>
      </c>
      <c r="P22" s="16">
        <v>923.70808633192905</v>
      </c>
      <c r="Q22" s="16">
        <v>987.24715137137696</v>
      </c>
      <c r="R22" s="16">
        <v>1026.41946403769</v>
      </c>
      <c r="S22" s="16">
        <v>1052.44498573903</v>
      </c>
      <c r="T22" s="16">
        <v>972.81163343437197</v>
      </c>
      <c r="U22" s="16">
        <v>538.78439860621904</v>
      </c>
      <c r="V22" s="16">
        <v>792.37518618835895</v>
      </c>
      <c r="W22" s="16">
        <v>870.38656902002003</v>
      </c>
    </row>
    <row r="23" spans="1:23" s="19" customFormat="1" ht="17.100000000000001" customHeight="1" x14ac:dyDescent="0.2">
      <c r="A23" s="40" t="s">
        <v>67</v>
      </c>
      <c r="B23" s="16">
        <v>536.46197709671503</v>
      </c>
      <c r="C23" s="16">
        <v>569.59668279747098</v>
      </c>
      <c r="D23" s="16">
        <v>525.60164338956895</v>
      </c>
      <c r="E23" s="16">
        <v>643.83581236339103</v>
      </c>
      <c r="F23" s="16">
        <v>542.54387767722403</v>
      </c>
      <c r="G23" s="16">
        <v>520.06539953703395</v>
      </c>
      <c r="H23" s="16">
        <v>530.71860373162599</v>
      </c>
      <c r="I23" s="16">
        <v>537.21995056790502</v>
      </c>
      <c r="J23" s="16">
        <v>544.78380740398995</v>
      </c>
      <c r="K23" s="16">
        <v>582.06716635886698</v>
      </c>
      <c r="L23" s="16">
        <v>644.45465756938199</v>
      </c>
      <c r="M23" s="16">
        <v>681.23242158979997</v>
      </c>
      <c r="N23" s="16">
        <v>676.34457671922405</v>
      </c>
      <c r="O23" s="16">
        <v>669.46521636568696</v>
      </c>
      <c r="P23" s="16">
        <v>664.22007802232997</v>
      </c>
      <c r="Q23" s="16">
        <v>639.28129386062506</v>
      </c>
      <c r="R23" s="16">
        <v>602.729511147229</v>
      </c>
      <c r="S23" s="16">
        <v>546.56406598570095</v>
      </c>
      <c r="T23" s="16">
        <v>480.69651389395199</v>
      </c>
      <c r="U23" s="16">
        <v>450.32150491870601</v>
      </c>
      <c r="V23" s="16">
        <v>472.33468522934999</v>
      </c>
      <c r="W23" s="16">
        <v>513.65089053807503</v>
      </c>
    </row>
    <row r="24" spans="1:23" s="19" customFormat="1" ht="17.100000000000001" customHeight="1" x14ac:dyDescent="0.2">
      <c r="A24" s="40" t="s">
        <v>68</v>
      </c>
      <c r="B24" s="16">
        <v>664.08310667893602</v>
      </c>
      <c r="C24" s="16">
        <v>691.14729340297401</v>
      </c>
      <c r="D24" s="16">
        <v>714.26791404376297</v>
      </c>
      <c r="E24" s="16">
        <v>693.38792164838105</v>
      </c>
      <c r="F24" s="16">
        <v>682.66748487583595</v>
      </c>
      <c r="G24" s="16">
        <v>670.05793142353002</v>
      </c>
      <c r="H24" s="16">
        <v>760.68055513600996</v>
      </c>
      <c r="I24" s="16">
        <v>758.91275257791199</v>
      </c>
      <c r="J24" s="16">
        <v>748.99999629400895</v>
      </c>
      <c r="K24" s="16">
        <v>776.54971464420498</v>
      </c>
      <c r="L24" s="16">
        <v>746.93082597815499</v>
      </c>
      <c r="M24" s="16">
        <v>763.93395496161395</v>
      </c>
      <c r="N24" s="16">
        <v>763.94907188909394</v>
      </c>
      <c r="O24" s="16">
        <v>817.65713182921797</v>
      </c>
      <c r="P24" s="16">
        <v>911.66364767032303</v>
      </c>
      <c r="Q24" s="16">
        <v>966.01612511264398</v>
      </c>
      <c r="R24" s="16">
        <v>1038.5006256100901</v>
      </c>
      <c r="S24" s="16">
        <v>1054.0438512414601</v>
      </c>
      <c r="T24" s="16">
        <v>1014.13914499389</v>
      </c>
      <c r="U24" s="16">
        <v>732.71124759646602</v>
      </c>
      <c r="V24" s="16">
        <v>1215.4238746691799</v>
      </c>
      <c r="W24" s="16">
        <v>1126.18840935465</v>
      </c>
    </row>
    <row r="25" spans="1:23" s="19" customFormat="1" ht="17.100000000000001" customHeight="1" x14ac:dyDescent="0.2">
      <c r="A25" s="40" t="s">
        <v>20</v>
      </c>
      <c r="B25" s="16">
        <v>1544.44624118862</v>
      </c>
      <c r="C25" s="16">
        <v>1513.7294646457401</v>
      </c>
      <c r="D25" s="16">
        <v>1544.13443973933</v>
      </c>
      <c r="E25" s="16">
        <v>1564.33764922212</v>
      </c>
      <c r="F25" s="16">
        <v>1574.55544758218</v>
      </c>
      <c r="G25" s="16">
        <v>1608.5139783551001</v>
      </c>
      <c r="H25" s="16">
        <v>1642.6723060960001</v>
      </c>
      <c r="I25" s="16">
        <v>1688.7235569101899</v>
      </c>
      <c r="J25" s="16">
        <v>1738.2202589973999</v>
      </c>
      <c r="K25" s="16">
        <v>1827.11706864195</v>
      </c>
      <c r="L25" s="16">
        <v>1884.7955929473601</v>
      </c>
      <c r="M25" s="16">
        <v>1929.1508867387199</v>
      </c>
      <c r="N25" s="16">
        <v>1983.1439908248301</v>
      </c>
      <c r="O25" s="16">
        <v>2029.5143607151999</v>
      </c>
      <c r="P25" s="16">
        <v>2079.2463158743499</v>
      </c>
      <c r="Q25" s="16">
        <v>2129.8463024160901</v>
      </c>
      <c r="R25" s="16">
        <v>2134.9567542721802</v>
      </c>
      <c r="S25" s="16">
        <v>2203.12575329217</v>
      </c>
      <c r="T25" s="16">
        <v>2239.3869627164399</v>
      </c>
      <c r="U25" s="16">
        <v>2286.4532250029902</v>
      </c>
      <c r="V25" s="16">
        <v>2329.7385954864499</v>
      </c>
      <c r="W25" s="16">
        <v>2346.3126536462</v>
      </c>
    </row>
    <row r="26" spans="1:23" s="19" customFormat="1" ht="17.100000000000001" customHeight="1" x14ac:dyDescent="0.2">
      <c r="A26" s="40" t="s">
        <v>70</v>
      </c>
      <c r="B26" s="16">
        <v>497.19391162022202</v>
      </c>
      <c r="C26" s="16">
        <v>581.39831594298005</v>
      </c>
      <c r="D26" s="16">
        <v>537.81349190905098</v>
      </c>
      <c r="E26" s="16">
        <v>543.56104162378995</v>
      </c>
      <c r="F26" s="16">
        <v>589.94828231742201</v>
      </c>
      <c r="G26" s="16">
        <v>591.723244691427</v>
      </c>
      <c r="H26" s="16">
        <v>563.56492887684396</v>
      </c>
      <c r="I26" s="16">
        <v>581.74165821989595</v>
      </c>
      <c r="J26" s="16">
        <v>672.99686997703895</v>
      </c>
      <c r="K26" s="16">
        <v>664.48501541650398</v>
      </c>
      <c r="L26" s="16">
        <v>622.48295726535002</v>
      </c>
      <c r="M26" s="16">
        <v>613.63278044120398</v>
      </c>
      <c r="N26" s="16">
        <v>627.72873124398802</v>
      </c>
      <c r="O26" s="16">
        <v>605.37761041755402</v>
      </c>
      <c r="P26" s="16">
        <v>679.67558703347595</v>
      </c>
      <c r="Q26" s="16">
        <v>778.921283527387</v>
      </c>
      <c r="R26" s="16">
        <v>1037.0832634855899</v>
      </c>
      <c r="S26" s="16">
        <v>945.995945360674</v>
      </c>
      <c r="T26" s="16">
        <v>511.36337830356899</v>
      </c>
      <c r="U26" s="16">
        <v>457.036819988665</v>
      </c>
      <c r="V26" s="16">
        <v>360.46390408744702</v>
      </c>
      <c r="W26" s="16">
        <v>422.91280194065001</v>
      </c>
    </row>
    <row r="27" spans="1:23" s="19" customFormat="1" ht="17.100000000000001" customHeight="1" x14ac:dyDescent="0.2">
      <c r="A27" s="40" t="s">
        <v>74</v>
      </c>
      <c r="B27" s="16">
        <v>505.50419744874199</v>
      </c>
      <c r="C27" s="16">
        <v>460.54028256624002</v>
      </c>
      <c r="D27" s="16">
        <v>381.84108183533698</v>
      </c>
      <c r="E27" s="16">
        <v>403.22289568683698</v>
      </c>
      <c r="F27" s="16">
        <v>436.97371379339398</v>
      </c>
      <c r="G27" s="16">
        <v>472.790197132142</v>
      </c>
      <c r="H27" s="16">
        <v>491.74207544204802</v>
      </c>
      <c r="I27" s="16">
        <v>500.383135452148</v>
      </c>
      <c r="J27" s="16">
        <v>489.01700487938803</v>
      </c>
      <c r="K27" s="16">
        <v>481.65560121782801</v>
      </c>
      <c r="L27" s="16">
        <v>498.32187561489002</v>
      </c>
      <c r="M27" s="16">
        <v>520.90185664931596</v>
      </c>
      <c r="N27" s="16">
        <v>556.16164525652698</v>
      </c>
      <c r="O27" s="16">
        <v>572.40431310943802</v>
      </c>
      <c r="P27" s="16">
        <v>604.49095255883901</v>
      </c>
      <c r="Q27" s="16">
        <v>628.62123257789403</v>
      </c>
      <c r="R27" s="16">
        <v>648.643835018559</v>
      </c>
      <c r="S27" s="16">
        <v>655.23677929402402</v>
      </c>
      <c r="T27" s="16">
        <v>642.34560894528897</v>
      </c>
      <c r="U27" s="16">
        <v>636.02988753844397</v>
      </c>
      <c r="V27" s="16">
        <v>639.50207927403699</v>
      </c>
      <c r="W27" s="16">
        <v>668.85565596841798</v>
      </c>
    </row>
    <row r="28" spans="1:23" s="19" customFormat="1" ht="17.100000000000001" customHeight="1" x14ac:dyDescent="0.2">
      <c r="A28" s="40" t="s">
        <v>23</v>
      </c>
      <c r="B28" s="16">
        <v>500.64883739077902</v>
      </c>
      <c r="C28" s="16">
        <v>516.57462740152903</v>
      </c>
      <c r="D28" s="16">
        <v>534.812449171754</v>
      </c>
      <c r="E28" s="16">
        <v>612.03588410546502</v>
      </c>
      <c r="F28" s="16">
        <v>603.11232829213895</v>
      </c>
      <c r="G28" s="16">
        <v>642.70245819293905</v>
      </c>
      <c r="H28" s="16">
        <v>684.27684927246105</v>
      </c>
      <c r="I28" s="16">
        <v>753.65451311960101</v>
      </c>
      <c r="J28" s="16">
        <v>750.23878457521403</v>
      </c>
      <c r="K28" s="16">
        <v>766.77163197016205</v>
      </c>
      <c r="L28" s="16">
        <v>772.19744741428804</v>
      </c>
      <c r="M28" s="16">
        <v>764.56654956441798</v>
      </c>
      <c r="N28" s="16">
        <v>808.37910850184505</v>
      </c>
      <c r="O28" s="16">
        <v>793.36632425840003</v>
      </c>
      <c r="P28" s="16">
        <v>828.24161856305102</v>
      </c>
      <c r="Q28" s="16">
        <v>828.16728429888997</v>
      </c>
      <c r="R28" s="16">
        <v>918.15846713137501</v>
      </c>
      <c r="S28" s="16">
        <v>941.13521098947899</v>
      </c>
      <c r="T28" s="16">
        <v>974.03032848486203</v>
      </c>
      <c r="U28" s="16">
        <v>1033.57620799953</v>
      </c>
      <c r="V28" s="16">
        <v>1124.39249816547</v>
      </c>
      <c r="W28" s="16">
        <v>1245.8655978475599</v>
      </c>
    </row>
    <row r="29" spans="1:23" s="19" customFormat="1" ht="17.100000000000001" customHeight="1" x14ac:dyDescent="0.2">
      <c r="A29" s="40" t="s">
        <v>24</v>
      </c>
      <c r="B29" s="16">
        <v>1267.5337048734</v>
      </c>
      <c r="C29" s="16">
        <v>1222.88296168033</v>
      </c>
      <c r="D29" s="16">
        <v>1170.8902546987299</v>
      </c>
      <c r="E29" s="16">
        <v>1188.9169944292801</v>
      </c>
      <c r="F29" s="16">
        <v>1203.2609493975201</v>
      </c>
      <c r="G29" s="16">
        <v>1220.6072832499201</v>
      </c>
      <c r="H29" s="16">
        <v>1085.8143708917701</v>
      </c>
      <c r="I29" s="16">
        <v>1271.32793711371</v>
      </c>
      <c r="J29" s="16">
        <v>1282.90895440605</v>
      </c>
      <c r="K29" s="16">
        <v>1297.88019544039</v>
      </c>
      <c r="L29" s="16">
        <v>1337.11235758816</v>
      </c>
      <c r="M29" s="16">
        <v>1369.87581567245</v>
      </c>
      <c r="N29" s="16">
        <v>1441.93750541751</v>
      </c>
      <c r="O29" s="16">
        <v>1464.3016393069099</v>
      </c>
      <c r="P29" s="16">
        <v>1456.8400373156001</v>
      </c>
      <c r="Q29" s="16">
        <v>1469.38619802418</v>
      </c>
      <c r="R29" s="16">
        <v>1503.05156126939</v>
      </c>
      <c r="S29" s="16">
        <v>1503.36120181055</v>
      </c>
      <c r="T29" s="16">
        <v>1467.6946462026899</v>
      </c>
      <c r="U29" s="16">
        <v>1311.28864071929</v>
      </c>
      <c r="V29" s="16">
        <v>1072.80049247274</v>
      </c>
      <c r="W29" s="16">
        <v>1056.44785300797</v>
      </c>
    </row>
    <row r="30" spans="1:23" s="19" customFormat="1" ht="17.100000000000001" customHeight="1" x14ac:dyDescent="0.2">
      <c r="A30" s="40" t="s">
        <v>71</v>
      </c>
      <c r="B30" s="16">
        <v>798.53662394383798</v>
      </c>
      <c r="C30" s="16">
        <v>797.78429400085997</v>
      </c>
      <c r="D30" s="16">
        <v>786.39459130066598</v>
      </c>
      <c r="E30" s="16">
        <v>782.210509065412</v>
      </c>
      <c r="F30" s="16">
        <v>790.85548708181796</v>
      </c>
      <c r="G30" s="16">
        <v>796.78909211428504</v>
      </c>
      <c r="H30" s="16">
        <v>836.77080635009395</v>
      </c>
      <c r="I30" s="16">
        <v>894.45932387151402</v>
      </c>
      <c r="J30" s="16">
        <v>959.24781607217994</v>
      </c>
      <c r="K30" s="16">
        <v>1000.17367442425</v>
      </c>
      <c r="L30" s="16">
        <v>1031.0035507110199</v>
      </c>
      <c r="M30" s="16">
        <v>1014.27547186016</v>
      </c>
      <c r="N30" s="16">
        <v>1101.88036833315</v>
      </c>
      <c r="O30" s="16">
        <v>1075.3106912835599</v>
      </c>
      <c r="P30" s="16">
        <v>1078.00190953387</v>
      </c>
      <c r="Q30" s="16">
        <v>1085.06343192898</v>
      </c>
      <c r="R30" s="16">
        <v>1112.8040390742201</v>
      </c>
      <c r="S30" s="16">
        <v>1135.0545077814199</v>
      </c>
      <c r="T30" s="16">
        <v>1150.4666973163301</v>
      </c>
      <c r="U30" s="16">
        <v>1150.47482509818</v>
      </c>
      <c r="V30" s="16">
        <v>1275.4823598696601</v>
      </c>
      <c r="W30" s="16">
        <v>1343.52702543841</v>
      </c>
    </row>
    <row r="31" spans="1:23" s="19" customFormat="1" ht="17.100000000000001" customHeight="1" x14ac:dyDescent="0.2">
      <c r="A31" s="40" t="s">
        <v>72</v>
      </c>
      <c r="B31" s="16">
        <v>29.906758168828599</v>
      </c>
      <c r="C31" s="16">
        <v>32.295904500082798</v>
      </c>
      <c r="D31" s="16">
        <v>29.965988048185299</v>
      </c>
      <c r="E31" s="16">
        <v>23.939301555415</v>
      </c>
      <c r="F31" s="16">
        <v>24.979888302557399</v>
      </c>
      <c r="G31" s="16">
        <v>25.048424707231401</v>
      </c>
      <c r="H31" s="16">
        <v>32.991035646077798</v>
      </c>
      <c r="I31" s="16">
        <v>48.0553914457223</v>
      </c>
      <c r="J31" s="16">
        <v>42.959661824102596</v>
      </c>
      <c r="K31" s="16">
        <v>52.081169196893597</v>
      </c>
      <c r="L31" s="16">
        <v>56.1273244705406</v>
      </c>
      <c r="M31" s="16">
        <v>54.352240293848403</v>
      </c>
      <c r="N31" s="16">
        <v>63.521471919671498</v>
      </c>
      <c r="O31" s="16">
        <v>56.982568530638297</v>
      </c>
      <c r="P31" s="16">
        <v>62.905940247148202</v>
      </c>
      <c r="Q31" s="16">
        <v>60.393004869319</v>
      </c>
      <c r="R31" s="16">
        <v>75.568448456408404</v>
      </c>
      <c r="S31" s="16">
        <v>68.468156401057101</v>
      </c>
      <c r="T31" s="16">
        <v>68.361910106049606</v>
      </c>
      <c r="U31" s="16">
        <v>43.868674121717497</v>
      </c>
      <c r="V31" s="16">
        <v>39.309894961906501</v>
      </c>
      <c r="W31" s="16">
        <v>56.397175642617299</v>
      </c>
    </row>
    <row r="32" spans="1:23" s="19" customFormat="1" ht="17.100000000000001" customHeight="1" x14ac:dyDescent="0.2">
      <c r="A32" s="40" t="s">
        <v>27</v>
      </c>
      <c r="B32" s="16">
        <v>676.55200515400202</v>
      </c>
      <c r="C32" s="16">
        <v>717.25417991991105</v>
      </c>
      <c r="D32" s="16">
        <v>715.90594262595198</v>
      </c>
      <c r="E32" s="16">
        <v>740.66188426836902</v>
      </c>
      <c r="F32" s="16">
        <v>750.72928490374898</v>
      </c>
      <c r="G32" s="16">
        <v>743.11005373043099</v>
      </c>
      <c r="H32" s="16">
        <v>747.89702479826894</v>
      </c>
      <c r="I32" s="16">
        <v>742.99078254225606</v>
      </c>
      <c r="J32" s="16">
        <v>741.15247006989398</v>
      </c>
      <c r="K32" s="16">
        <v>746.55109741166996</v>
      </c>
      <c r="L32" s="16">
        <v>737.37925745654002</v>
      </c>
      <c r="M32" s="16">
        <v>743.99020686969698</v>
      </c>
      <c r="N32" s="16">
        <v>774.16780439838794</v>
      </c>
      <c r="O32" s="16">
        <v>781.05803078700603</v>
      </c>
      <c r="P32" s="16">
        <v>795.38736559739903</v>
      </c>
      <c r="Q32" s="16">
        <v>833.17021779310699</v>
      </c>
      <c r="R32" s="16">
        <v>853.59612673855702</v>
      </c>
      <c r="S32" s="16">
        <v>866.46151486066299</v>
      </c>
      <c r="T32" s="16">
        <v>900.96866567709401</v>
      </c>
      <c r="U32" s="16">
        <v>883.21489194625599</v>
      </c>
      <c r="V32" s="16">
        <v>852.33525736485797</v>
      </c>
      <c r="W32" s="16">
        <v>867.11236652756497</v>
      </c>
    </row>
    <row r="33" spans="1:23" s="19" customFormat="1" ht="17.100000000000001" customHeight="1" x14ac:dyDescent="0.2">
      <c r="A33" s="40" t="s">
        <v>69</v>
      </c>
      <c r="B33" s="16">
        <v>203.99459383146399</v>
      </c>
      <c r="C33" s="16">
        <v>206.45056607117101</v>
      </c>
      <c r="D33" s="16">
        <v>208.24037497317701</v>
      </c>
      <c r="E33" s="16">
        <v>210.549342222615</v>
      </c>
      <c r="F33" s="16">
        <v>214.401129220939</v>
      </c>
      <c r="G33" s="16">
        <v>220.42370119423299</v>
      </c>
      <c r="H33" s="16">
        <v>226.23026128047499</v>
      </c>
      <c r="I33" s="16">
        <v>230.294043194285</v>
      </c>
      <c r="J33" s="16">
        <v>231.91100815152299</v>
      </c>
      <c r="K33" s="16">
        <v>236.492520013524</v>
      </c>
      <c r="L33" s="16">
        <v>239.599018420975</v>
      </c>
      <c r="M33" s="16">
        <v>242.87675900618899</v>
      </c>
      <c r="N33" s="16">
        <v>248.183160158454</v>
      </c>
      <c r="O33" s="16">
        <v>250.92037609308801</v>
      </c>
      <c r="P33" s="16">
        <v>254.03688311109099</v>
      </c>
      <c r="Q33" s="16">
        <v>258.19665051984299</v>
      </c>
      <c r="R33" s="16">
        <v>259.16634485552601</v>
      </c>
      <c r="S33" s="16">
        <v>263.25176208413598</v>
      </c>
      <c r="T33" s="16">
        <v>266.94967611350597</v>
      </c>
      <c r="U33" s="16">
        <v>272.71281095064103</v>
      </c>
      <c r="V33" s="16">
        <v>279.25148629760702</v>
      </c>
      <c r="W33" s="16">
        <v>282.64503235718001</v>
      </c>
    </row>
    <row r="34" spans="1:23" s="19" customFormat="1" ht="17.100000000000001" customHeight="1" x14ac:dyDescent="0.2">
      <c r="A34" s="4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s="58" customFormat="1" ht="17.100000000000001" customHeight="1" x14ac:dyDescent="0.2">
      <c r="A35" s="60" t="s">
        <v>87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</row>
    <row r="36" spans="1:23" s="27" customFormat="1" ht="17.100000000000001" customHeight="1" thickBot="1" x14ac:dyDescent="0.25">
      <c r="A36" s="25" t="s">
        <v>30</v>
      </c>
      <c r="B36" s="26">
        <v>1665.26909075447</v>
      </c>
      <c r="C36" s="26">
        <v>1785.9956853843501</v>
      </c>
      <c r="D36" s="26">
        <v>1618.31774152445</v>
      </c>
      <c r="E36" s="26">
        <v>1709.38323580884</v>
      </c>
      <c r="F36" s="26">
        <v>1805.54479851111</v>
      </c>
      <c r="G36" s="26">
        <v>1821.7641702235801</v>
      </c>
      <c r="H36" s="26">
        <v>1967.64661405434</v>
      </c>
      <c r="I36" s="26">
        <v>2035.0963345482601</v>
      </c>
      <c r="J36" s="26">
        <v>2013.9759748638601</v>
      </c>
      <c r="K36" s="26">
        <v>2104.5097068161399</v>
      </c>
      <c r="L36" s="26">
        <v>2211.2360613913602</v>
      </c>
      <c r="M36" s="26">
        <v>2314.2891449497301</v>
      </c>
      <c r="N36" s="26">
        <v>2427.5604419194301</v>
      </c>
      <c r="O36" s="26">
        <v>2508.4754185295301</v>
      </c>
      <c r="P36" s="26">
        <v>2455.1861901370899</v>
      </c>
      <c r="Q36" s="26">
        <v>2431.5912354059001</v>
      </c>
      <c r="R36" s="26">
        <v>2506.2401511908101</v>
      </c>
      <c r="S36" s="26">
        <v>2558.6602809954602</v>
      </c>
      <c r="T36" s="26">
        <v>2602.5695028547698</v>
      </c>
      <c r="U36" s="26">
        <v>1742.2820621452599</v>
      </c>
      <c r="V36" s="26">
        <v>2856.2355530517898</v>
      </c>
      <c r="W36" s="26">
        <v>3027.5625227534401</v>
      </c>
    </row>
    <row r="37" spans="1:23" x14ac:dyDescent="0.2">
      <c r="A37" s="14" t="s">
        <v>63</v>
      </c>
      <c r="L37" s="42"/>
    </row>
  </sheetData>
  <mergeCells count="6">
    <mergeCell ref="V3:W3"/>
    <mergeCell ref="R3:T3"/>
    <mergeCell ref="N3:Q3"/>
    <mergeCell ref="J3:M3"/>
    <mergeCell ref="B3:E3"/>
    <mergeCell ref="F3:I3"/>
  </mergeCells>
  <pageMargins left="3.937007874015748E-2" right="0" top="0.51181102362204722" bottom="0.15748031496062992" header="0.31496062992125984" footer="0.31496062992125984"/>
  <pageSetup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37"/>
  <sheetViews>
    <sheetView view="pageBreakPreview" zoomScaleSheetLayoutView="100" workbookViewId="0">
      <pane xSplit="1" ySplit="4" topLeftCell="B5" activePane="bottomRight" state="frozen"/>
      <selection activeCell="I17" sqref="I17"/>
      <selection pane="topRight" activeCell="I17" sqref="I17"/>
      <selection pane="bottomLeft" activeCell="I17" sqref="I17"/>
      <selection pane="bottomRight" activeCell="I17" sqref="I17"/>
    </sheetView>
  </sheetViews>
  <sheetFormatPr defaultRowHeight="11.25" x14ac:dyDescent="0.2"/>
  <cols>
    <col min="1" max="1" width="26.85546875" style="29" customWidth="1"/>
    <col min="2" max="9" width="7.28515625" style="29" customWidth="1"/>
    <col min="10" max="10" width="6.85546875" style="29" customWidth="1"/>
    <col min="11" max="15" width="7.28515625" style="29" customWidth="1"/>
    <col min="16" max="16" width="7.42578125" style="29" bestFit="1" customWidth="1"/>
    <col min="17" max="18" width="6.5703125" style="29" bestFit="1" customWidth="1"/>
    <col min="19" max="22" width="7.42578125" style="29" bestFit="1" customWidth="1"/>
    <col min="23" max="16384" width="9.140625" style="29"/>
  </cols>
  <sheetData>
    <row r="1" spans="1:22" ht="18" customHeight="1" thickBot="1" x14ac:dyDescent="0.25">
      <c r="B1" s="18" t="s">
        <v>95</v>
      </c>
    </row>
    <row r="2" spans="1:22" ht="9" hidden="1" customHeight="1" thickBot="1" x14ac:dyDescent="0.25">
      <c r="B2" s="29" t="s">
        <v>77</v>
      </c>
      <c r="C2" s="29" t="s">
        <v>77</v>
      </c>
    </row>
    <row r="3" spans="1:22" s="53" customFormat="1" ht="15" customHeight="1" x14ac:dyDescent="0.2">
      <c r="B3" s="69" t="s">
        <v>76</v>
      </c>
      <c r="C3" s="69"/>
      <c r="D3" s="69"/>
      <c r="E3" s="69" t="s">
        <v>78</v>
      </c>
      <c r="F3" s="69"/>
      <c r="G3" s="69"/>
      <c r="H3" s="69"/>
      <c r="I3" s="69" t="s">
        <v>82</v>
      </c>
      <c r="J3" s="69"/>
      <c r="K3" s="69"/>
      <c r="L3" s="69"/>
      <c r="M3" s="69" t="s">
        <v>88</v>
      </c>
      <c r="N3" s="69"/>
      <c r="O3" s="69"/>
      <c r="P3" s="69"/>
      <c r="Q3" s="69" t="s">
        <v>89</v>
      </c>
      <c r="R3" s="69"/>
      <c r="S3" s="69"/>
      <c r="U3" s="69" t="s">
        <v>93</v>
      </c>
      <c r="V3" s="69"/>
    </row>
    <row r="4" spans="1:22" s="58" customFormat="1" x14ac:dyDescent="0.2">
      <c r="A4" s="55"/>
      <c r="B4" s="56" t="s">
        <v>58</v>
      </c>
      <c r="C4" s="56" t="s">
        <v>59</v>
      </c>
      <c r="D4" s="56" t="s">
        <v>60</v>
      </c>
      <c r="E4" s="56" t="s">
        <v>57</v>
      </c>
      <c r="F4" s="56" t="s">
        <v>58</v>
      </c>
      <c r="G4" s="56" t="s">
        <v>59</v>
      </c>
      <c r="H4" s="56" t="s">
        <v>60</v>
      </c>
      <c r="I4" s="57" t="s">
        <v>57</v>
      </c>
      <c r="J4" s="56" t="s">
        <v>58</v>
      </c>
      <c r="K4" s="57" t="s">
        <v>59</v>
      </c>
      <c r="L4" s="57" t="s">
        <v>60</v>
      </c>
      <c r="M4" s="57" t="s">
        <v>57</v>
      </c>
      <c r="N4" s="57" t="s">
        <v>58</v>
      </c>
      <c r="O4" s="57" t="s">
        <v>59</v>
      </c>
      <c r="P4" s="57" t="s">
        <v>60</v>
      </c>
      <c r="Q4" s="56" t="s">
        <v>57</v>
      </c>
      <c r="R4" s="56" t="s">
        <v>58</v>
      </c>
      <c r="S4" s="56" t="s">
        <v>59</v>
      </c>
      <c r="T4" s="56" t="s">
        <v>60</v>
      </c>
      <c r="U4" s="56" t="s">
        <v>57</v>
      </c>
      <c r="V4" s="56" t="s">
        <v>58</v>
      </c>
    </row>
    <row r="5" spans="1:22" s="20" customFormat="1" ht="17.100000000000001" customHeight="1" x14ac:dyDescent="0.2">
      <c r="A5" s="21" t="s">
        <v>83</v>
      </c>
      <c r="B5" s="38">
        <v>100</v>
      </c>
      <c r="C5" s="38">
        <v>100</v>
      </c>
      <c r="D5" s="38">
        <v>100</v>
      </c>
      <c r="E5" s="38">
        <v>99.999999999999986</v>
      </c>
      <c r="F5" s="38">
        <v>100.00000000000003</v>
      </c>
      <c r="G5" s="38">
        <v>99.999999999999972</v>
      </c>
      <c r="H5" s="38">
        <v>100.00000000000003</v>
      </c>
      <c r="I5" s="38">
        <v>99.999999999999986</v>
      </c>
      <c r="J5" s="38">
        <v>100</v>
      </c>
      <c r="K5" s="38">
        <v>100.00000000000001</v>
      </c>
      <c r="L5" s="38">
        <v>99.999999999999986</v>
      </c>
      <c r="M5" s="38">
        <v>100</v>
      </c>
      <c r="N5" s="38">
        <v>99.999999999999986</v>
      </c>
      <c r="O5" s="38">
        <v>100.00000000000003</v>
      </c>
      <c r="P5" s="38">
        <v>99.999999999999986</v>
      </c>
      <c r="Q5" s="38">
        <v>100</v>
      </c>
      <c r="R5" s="38">
        <v>99.999999999999986</v>
      </c>
      <c r="S5" s="38">
        <v>100</v>
      </c>
      <c r="T5" s="38">
        <v>100</v>
      </c>
      <c r="U5" s="38">
        <v>100</v>
      </c>
      <c r="V5" s="38">
        <v>99.999999999999986</v>
      </c>
    </row>
    <row r="6" spans="1:22" s="63" customFormat="1" ht="17.100000000000001" customHeight="1" x14ac:dyDescent="0.2">
      <c r="A6" s="60" t="s">
        <v>84</v>
      </c>
      <c r="B6" s="65">
        <v>21.374880487178856</v>
      </c>
      <c r="C6" s="65">
        <v>27.795517705318105</v>
      </c>
      <c r="D6" s="65">
        <v>21.541416803519162</v>
      </c>
      <c r="E6" s="65">
        <v>23.386025051726858</v>
      </c>
      <c r="F6" s="65">
        <v>23.458106935447965</v>
      </c>
      <c r="G6" s="65">
        <v>23.999051241415739</v>
      </c>
      <c r="H6" s="65">
        <v>23.084271563824814</v>
      </c>
      <c r="I6" s="65">
        <v>23.327438079686889</v>
      </c>
      <c r="J6" s="65">
        <v>21.822824281411531</v>
      </c>
      <c r="K6" s="65">
        <v>23.811752651068375</v>
      </c>
      <c r="L6" s="65">
        <v>23.916842674545496</v>
      </c>
      <c r="M6" s="65">
        <v>21.98659729822014</v>
      </c>
      <c r="N6" s="65">
        <v>22.816769892886843</v>
      </c>
      <c r="O6" s="65">
        <v>23.761351157528992</v>
      </c>
      <c r="P6" s="65">
        <v>24.045036320984536</v>
      </c>
      <c r="Q6" s="65">
        <v>23.227447143750361</v>
      </c>
      <c r="R6" s="65">
        <v>24.364871965173442</v>
      </c>
      <c r="S6" s="65">
        <v>22.624972986099628</v>
      </c>
      <c r="T6" s="65">
        <v>25.811695651753979</v>
      </c>
      <c r="U6" s="65">
        <v>23.676660818773556</v>
      </c>
      <c r="V6" s="65">
        <v>23.264288628866371</v>
      </c>
    </row>
    <row r="7" spans="1:22" s="19" customFormat="1" ht="17.100000000000001" customHeight="1" x14ac:dyDescent="0.2">
      <c r="A7" s="39" t="s">
        <v>2</v>
      </c>
      <c r="B7" s="44">
        <v>2.1072523420615314</v>
      </c>
      <c r="C7" s="44">
        <v>1.9359593451115895</v>
      </c>
      <c r="D7" s="44">
        <v>2.2135576396267167</v>
      </c>
      <c r="E7" s="44">
        <v>1.9024433722740388</v>
      </c>
      <c r="F7" s="44">
        <v>2.6547603924293663</v>
      </c>
      <c r="G7" s="44">
        <v>2.452153747611161</v>
      </c>
      <c r="H7" s="44">
        <v>2.3975578698718256</v>
      </c>
      <c r="I7" s="44">
        <v>2.524589355370022</v>
      </c>
      <c r="J7" s="44">
        <v>2.3417356746114191</v>
      </c>
      <c r="K7" s="44">
        <v>2.153176382382219</v>
      </c>
      <c r="L7" s="44">
        <v>2.0146770121684177</v>
      </c>
      <c r="M7" s="44">
        <v>2.1457214972556584</v>
      </c>
      <c r="N7" s="44">
        <v>2.0282492269163352</v>
      </c>
      <c r="O7" s="44">
        <v>1.8870701855101542</v>
      </c>
      <c r="P7" s="44">
        <v>1.8799083290240128</v>
      </c>
      <c r="Q7" s="44">
        <v>1.7988812992639036</v>
      </c>
      <c r="R7" s="44">
        <v>1.8096564174832446</v>
      </c>
      <c r="S7" s="44">
        <v>2.2170937141167979</v>
      </c>
      <c r="T7" s="44">
        <v>2.0273276564669382</v>
      </c>
      <c r="U7" s="44">
        <v>1.7067530003046141</v>
      </c>
      <c r="V7" s="44">
        <v>1.9178849014874428</v>
      </c>
    </row>
    <row r="8" spans="1:22" s="19" customFormat="1" ht="17.100000000000001" customHeight="1" x14ac:dyDescent="0.2">
      <c r="A8" s="39" t="s">
        <v>3</v>
      </c>
      <c r="B8" s="44">
        <v>13.029715711548503</v>
      </c>
      <c r="C8" s="44">
        <v>10.496140304040924</v>
      </c>
      <c r="D8" s="44">
        <v>11.44737325748817</v>
      </c>
      <c r="E8" s="44">
        <v>12.757567463027501</v>
      </c>
      <c r="F8" s="44">
        <v>12.376838391287121</v>
      </c>
      <c r="G8" s="44">
        <v>12.564510281400313</v>
      </c>
      <c r="H8" s="44">
        <v>11.878829114984065</v>
      </c>
      <c r="I8" s="44">
        <v>12.826053088136044</v>
      </c>
      <c r="J8" s="44">
        <v>12.359006254616647</v>
      </c>
      <c r="K8" s="44">
        <v>12.708149800408153</v>
      </c>
      <c r="L8" s="44">
        <v>12.003246535447133</v>
      </c>
      <c r="M8" s="44">
        <v>11.119962184018409</v>
      </c>
      <c r="N8" s="44">
        <v>11.288582518566448</v>
      </c>
      <c r="O8" s="44">
        <v>12.475855198249123</v>
      </c>
      <c r="P8" s="44">
        <v>12.11506031018045</v>
      </c>
      <c r="Q8" s="44">
        <v>11.419762647679185</v>
      </c>
      <c r="R8" s="44">
        <v>11.48960737168572</v>
      </c>
      <c r="S8" s="44">
        <v>10.489648002857026</v>
      </c>
      <c r="T8" s="44">
        <v>12.920361982351061</v>
      </c>
      <c r="U8" s="44">
        <v>11.588375471054665</v>
      </c>
      <c r="V8" s="44">
        <v>10.306554044192271</v>
      </c>
    </row>
    <row r="9" spans="1:22" s="19" customFormat="1" ht="17.100000000000001" customHeight="1" x14ac:dyDescent="0.2">
      <c r="A9" s="39" t="s">
        <v>4</v>
      </c>
      <c r="B9" s="44">
        <v>3.0338164747606036</v>
      </c>
      <c r="C9" s="44">
        <v>2.6910750324272534</v>
      </c>
      <c r="D9" s="44">
        <v>3.2054648484704558</v>
      </c>
      <c r="E9" s="44">
        <v>3.0660322398523747</v>
      </c>
      <c r="F9" s="44">
        <v>3.0535248489695967</v>
      </c>
      <c r="G9" s="44">
        <v>3.0091421417880309</v>
      </c>
      <c r="H9" s="44">
        <v>3.0581529307140038</v>
      </c>
      <c r="I9" s="44">
        <v>3.2150294185245629</v>
      </c>
      <c r="J9" s="44">
        <v>3.2943376965704276</v>
      </c>
      <c r="K9" s="44">
        <v>3.2299460130250508</v>
      </c>
      <c r="L9" s="44">
        <v>3.1256796574733849</v>
      </c>
      <c r="M9" s="44">
        <v>3.3726751850360732</v>
      </c>
      <c r="N9" s="44">
        <v>3.386881661663959</v>
      </c>
      <c r="O9" s="44">
        <v>3.40253455479963</v>
      </c>
      <c r="P9" s="44">
        <v>3.4672807974949786</v>
      </c>
      <c r="Q9" s="44">
        <v>3.4795697347179826</v>
      </c>
      <c r="R9" s="44">
        <v>3.5021012581178179</v>
      </c>
      <c r="S9" s="44">
        <v>3.8950633831821566</v>
      </c>
      <c r="T9" s="44">
        <v>4.3553556977512562</v>
      </c>
      <c r="U9" s="44">
        <v>3.9369114106882055</v>
      </c>
      <c r="V9" s="44">
        <v>3.9149735090073587</v>
      </c>
    </row>
    <row r="10" spans="1:22" s="19" customFormat="1" ht="17.100000000000001" customHeight="1" x14ac:dyDescent="0.2">
      <c r="A10" s="39" t="s">
        <v>5</v>
      </c>
      <c r="B10" s="44">
        <v>1.5141283139884535E-2</v>
      </c>
      <c r="C10" s="44">
        <v>1.3149375202840881E-2</v>
      </c>
      <c r="D10" s="44">
        <v>1.5900138177880892E-2</v>
      </c>
      <c r="E10" s="44">
        <v>1.5459277361520231E-2</v>
      </c>
      <c r="F10" s="44">
        <v>1.519695987252523E-2</v>
      </c>
      <c r="G10" s="44">
        <v>1.5060634388135156E-2</v>
      </c>
      <c r="H10" s="44">
        <v>1.5166535199048935E-2</v>
      </c>
      <c r="I10" s="44">
        <v>1.4439754805069534E-2</v>
      </c>
      <c r="J10" s="44">
        <v>1.4409610491899594E-2</v>
      </c>
      <c r="K10" s="44">
        <v>1.3684665513765732E-2</v>
      </c>
      <c r="L10" s="44">
        <v>1.3351791256634417E-2</v>
      </c>
      <c r="M10" s="44">
        <v>1.3554705392785972E-2</v>
      </c>
      <c r="N10" s="44">
        <v>1.3389437014904962E-2</v>
      </c>
      <c r="O10" s="44">
        <v>1.3730860878878048E-2</v>
      </c>
      <c r="P10" s="44">
        <v>1.4607411898154074E-2</v>
      </c>
      <c r="Q10" s="44">
        <v>1.5110668617825649E-2</v>
      </c>
      <c r="R10" s="44">
        <v>1.4900099881601231E-2</v>
      </c>
      <c r="S10" s="44">
        <v>1.2940854834581531E-2</v>
      </c>
      <c r="T10" s="44">
        <v>1.2247145276801189E-2</v>
      </c>
      <c r="U10" s="44">
        <v>1.0522820799639319E-2</v>
      </c>
      <c r="V10" s="44">
        <v>1.112912335793499E-2</v>
      </c>
    </row>
    <row r="11" spans="1:22" s="19" customFormat="1" ht="17.100000000000001" customHeight="1" x14ac:dyDescent="0.2">
      <c r="A11" s="39" t="s">
        <v>6</v>
      </c>
      <c r="B11" s="44">
        <v>0.94260865437297381</v>
      </c>
      <c r="C11" s="44">
        <v>10.594574016259676</v>
      </c>
      <c r="D11" s="44">
        <v>2.3221794685214374</v>
      </c>
      <c r="E11" s="44">
        <v>3.4846010984025177</v>
      </c>
      <c r="F11" s="44">
        <v>3.2942259671053455</v>
      </c>
      <c r="G11" s="44">
        <v>3.9882027480804507</v>
      </c>
      <c r="H11" s="44">
        <v>3.8774260504284155</v>
      </c>
      <c r="I11" s="44">
        <v>3.1254897671317678</v>
      </c>
      <c r="J11" s="44">
        <v>2.1840407151733521</v>
      </c>
      <c r="K11" s="44">
        <v>4.3262187757298225</v>
      </c>
      <c r="L11" s="44">
        <v>5.1172072912698532</v>
      </c>
      <c r="M11" s="44">
        <v>3.3889288435652745</v>
      </c>
      <c r="N11" s="44">
        <v>3.9424649156782738</v>
      </c>
      <c r="O11" s="44">
        <v>3.5134781112268634</v>
      </c>
      <c r="P11" s="44">
        <v>4.0641337973048755</v>
      </c>
      <c r="Q11" s="44">
        <v>4.0908330781259172</v>
      </c>
      <c r="R11" s="44">
        <v>4.9675643278592299</v>
      </c>
      <c r="S11" s="44">
        <v>3.3707882532548834</v>
      </c>
      <c r="T11" s="44">
        <v>3.8325298742555192</v>
      </c>
      <c r="U11" s="44">
        <v>3.7833456416412199</v>
      </c>
      <c r="V11" s="44">
        <v>4.6768319041584627</v>
      </c>
    </row>
    <row r="12" spans="1:22" s="19" customFormat="1" ht="17.100000000000001" customHeight="1" x14ac:dyDescent="0.2">
      <c r="A12" s="39" t="s">
        <v>7</v>
      </c>
      <c r="B12" s="44">
        <v>2.2463460212953583</v>
      </c>
      <c r="C12" s="44">
        <v>2.0646196322758206</v>
      </c>
      <c r="D12" s="44">
        <v>2.336941451234503</v>
      </c>
      <c r="E12" s="44">
        <v>2.1599216008089077</v>
      </c>
      <c r="F12" s="44">
        <v>2.06356037578401</v>
      </c>
      <c r="G12" s="44">
        <v>1.9699816881476491</v>
      </c>
      <c r="H12" s="44">
        <v>1.857139062627454</v>
      </c>
      <c r="I12" s="44">
        <v>1.6218366957194184</v>
      </c>
      <c r="J12" s="44">
        <v>1.6292943299477871</v>
      </c>
      <c r="K12" s="44">
        <v>1.3805770140093667</v>
      </c>
      <c r="L12" s="44">
        <v>1.6426803869300697</v>
      </c>
      <c r="M12" s="44">
        <v>1.9457548829519364</v>
      </c>
      <c r="N12" s="44">
        <v>2.1572021330469204</v>
      </c>
      <c r="O12" s="44">
        <v>2.468682246864343</v>
      </c>
      <c r="P12" s="44">
        <v>2.5040456750820663</v>
      </c>
      <c r="Q12" s="44">
        <v>2.4232897153455424</v>
      </c>
      <c r="R12" s="44">
        <v>2.5810424901458311</v>
      </c>
      <c r="S12" s="44">
        <v>2.6394387778541848</v>
      </c>
      <c r="T12" s="44">
        <v>2.6638732956523996</v>
      </c>
      <c r="U12" s="44">
        <v>2.650752474285214</v>
      </c>
      <c r="V12" s="44">
        <v>2.4369151466628964</v>
      </c>
    </row>
    <row r="13" spans="1:22" s="63" customFormat="1" ht="17.100000000000001" customHeight="1" x14ac:dyDescent="0.2">
      <c r="A13" s="60" t="s">
        <v>85</v>
      </c>
      <c r="B13" s="65">
        <v>27.843434099721833</v>
      </c>
      <c r="C13" s="65">
        <v>22.183007930277423</v>
      </c>
      <c r="D13" s="65">
        <v>26.933172787764928</v>
      </c>
      <c r="E13" s="65">
        <v>25.806328717595331</v>
      </c>
      <c r="F13" s="65">
        <v>26.163324477859263</v>
      </c>
      <c r="G13" s="65">
        <v>26.368164934365382</v>
      </c>
      <c r="H13" s="65">
        <v>25.779836023384171</v>
      </c>
      <c r="I13" s="65">
        <v>25.780302930030686</v>
      </c>
      <c r="J13" s="65">
        <v>26.205304554195703</v>
      </c>
      <c r="K13" s="65">
        <v>25.840508395051611</v>
      </c>
      <c r="L13" s="65">
        <v>26.372626938148802</v>
      </c>
      <c r="M13" s="65">
        <v>26.757219090690299</v>
      </c>
      <c r="N13" s="65">
        <v>26.431385831466251</v>
      </c>
      <c r="O13" s="65">
        <v>26.09829372565612</v>
      </c>
      <c r="P13" s="65">
        <v>25.76295792089876</v>
      </c>
      <c r="Q13" s="65">
        <v>25.766462853117147</v>
      </c>
      <c r="R13" s="65">
        <v>25.94622378785796</v>
      </c>
      <c r="S13" s="65">
        <v>26.899461619031289</v>
      </c>
      <c r="T13" s="65">
        <v>26.176460746493081</v>
      </c>
      <c r="U13" s="65">
        <v>26.37401686737487</v>
      </c>
      <c r="V13" s="65">
        <v>27.264215752573246</v>
      </c>
    </row>
    <row r="14" spans="1:22" s="19" customFormat="1" ht="17.100000000000001" customHeight="1" x14ac:dyDescent="0.2">
      <c r="A14" s="39" t="s">
        <v>9</v>
      </c>
      <c r="B14" s="44">
        <v>1.2706461268417288</v>
      </c>
      <c r="C14" s="44">
        <v>0.92696556822736564</v>
      </c>
      <c r="D14" s="44">
        <v>1.0543588763098943</v>
      </c>
      <c r="E14" s="44">
        <v>1.148972324825696</v>
      </c>
      <c r="F14" s="44">
        <v>1.443779256190882</v>
      </c>
      <c r="G14" s="44">
        <v>1.2231584552763377</v>
      </c>
      <c r="H14" s="44">
        <v>1.1737264882557858</v>
      </c>
      <c r="I14" s="44">
        <v>1.0928576529480605</v>
      </c>
      <c r="J14" s="44">
        <v>0.93671727153756801</v>
      </c>
      <c r="K14" s="44">
        <v>0.96200727914606943</v>
      </c>
      <c r="L14" s="44">
        <v>1.4410010568778326</v>
      </c>
      <c r="M14" s="44">
        <v>1.5803726062807621</v>
      </c>
      <c r="N14" s="44">
        <v>1.3525777451294789</v>
      </c>
      <c r="O14" s="44">
        <v>1.2713136748734704</v>
      </c>
      <c r="P14" s="44">
        <v>0.99396554893120803</v>
      </c>
      <c r="Q14" s="44">
        <v>0.92630471872558151</v>
      </c>
      <c r="R14" s="44">
        <v>1.2076531103533177</v>
      </c>
      <c r="S14" s="44">
        <v>1.458701167997446</v>
      </c>
      <c r="T14" s="44">
        <v>1.364960310542876</v>
      </c>
      <c r="U14" s="44">
        <v>2.2224764504094963</v>
      </c>
      <c r="V14" s="44">
        <v>2.8025071819410838</v>
      </c>
    </row>
    <row r="15" spans="1:22" s="19" customFormat="1" ht="17.100000000000001" customHeight="1" x14ac:dyDescent="0.2">
      <c r="A15" s="24" t="s">
        <v>10</v>
      </c>
      <c r="B15" s="44">
        <v>17.43329856531755</v>
      </c>
      <c r="C15" s="44">
        <v>12.855633661635396</v>
      </c>
      <c r="D15" s="44">
        <v>16.58797159230804</v>
      </c>
      <c r="E15" s="44">
        <v>15.264729264530267</v>
      </c>
      <c r="F15" s="44">
        <v>15.392432275325621</v>
      </c>
      <c r="G15" s="44">
        <v>15.897234242782798</v>
      </c>
      <c r="H15" s="44">
        <v>15.497522359155719</v>
      </c>
      <c r="I15" s="44">
        <v>15.533128504466887</v>
      </c>
      <c r="J15" s="44">
        <v>15.962101221913057</v>
      </c>
      <c r="K15" s="44">
        <v>15.678473935423757</v>
      </c>
      <c r="L15" s="44">
        <v>15.845431453699746</v>
      </c>
      <c r="M15" s="44">
        <v>15.696990549098706</v>
      </c>
      <c r="N15" s="44">
        <v>15.616748772374498</v>
      </c>
      <c r="O15" s="44">
        <v>15.408318270588289</v>
      </c>
      <c r="P15" s="44">
        <v>15.259340309905006</v>
      </c>
      <c r="Q15" s="44">
        <v>15.810010908970803</v>
      </c>
      <c r="R15" s="44">
        <v>15.897675619324925</v>
      </c>
      <c r="S15" s="44">
        <v>16.325959633656911</v>
      </c>
      <c r="T15" s="44">
        <v>15.567324035344804</v>
      </c>
      <c r="U15" s="44">
        <v>16.429967667143003</v>
      </c>
      <c r="V15" s="44">
        <v>15.958254162575185</v>
      </c>
    </row>
    <row r="16" spans="1:22" s="19" customFormat="1" ht="17.100000000000001" customHeight="1" x14ac:dyDescent="0.2">
      <c r="A16" s="24" t="s">
        <v>11</v>
      </c>
      <c r="B16" s="44">
        <v>1.3251916985631538</v>
      </c>
      <c r="C16" s="44">
        <v>1.0974059258027542</v>
      </c>
      <c r="D16" s="44">
        <v>1.2936149558677599</v>
      </c>
      <c r="E16" s="44">
        <v>1.2058809485401842</v>
      </c>
      <c r="F16" s="44">
        <v>1.1998184257821718</v>
      </c>
      <c r="G16" s="44">
        <v>1.3562961944207732</v>
      </c>
      <c r="H16" s="44">
        <v>1.3094284103926201</v>
      </c>
      <c r="I16" s="44">
        <v>1.308516608207225</v>
      </c>
      <c r="J16" s="44">
        <v>1.3235545507308013</v>
      </c>
      <c r="K16" s="44">
        <v>1.282436025985167</v>
      </c>
      <c r="L16" s="44">
        <v>1.2271225405379722</v>
      </c>
      <c r="M16" s="44">
        <v>1.3615267185194611</v>
      </c>
      <c r="N16" s="44">
        <v>1.3258504682350518</v>
      </c>
      <c r="O16" s="44">
        <v>1.2952683235317286</v>
      </c>
      <c r="P16" s="44">
        <v>1.3131847390155078</v>
      </c>
      <c r="Q16" s="44">
        <v>1.3124459825477159</v>
      </c>
      <c r="R16" s="44">
        <v>1.2855549712786396</v>
      </c>
      <c r="S16" s="44">
        <v>1.366083943397332</v>
      </c>
      <c r="T16" s="44">
        <v>1.2782909039775097</v>
      </c>
      <c r="U16" s="44">
        <v>1.2947772815190244</v>
      </c>
      <c r="V16" s="44">
        <v>1.277332995408426</v>
      </c>
    </row>
    <row r="17" spans="1:22" s="19" customFormat="1" ht="17.100000000000001" customHeight="1" x14ac:dyDescent="0.2">
      <c r="A17" s="24" t="s">
        <v>12</v>
      </c>
      <c r="B17" s="44">
        <v>2.3479769063577556</v>
      </c>
      <c r="C17" s="44">
        <v>2.1286343335231179</v>
      </c>
      <c r="D17" s="44">
        <v>2.5150251328041549</v>
      </c>
      <c r="E17" s="44">
        <v>2.3864694654432075</v>
      </c>
      <c r="F17" s="44">
        <v>2.3479076083986405</v>
      </c>
      <c r="G17" s="44">
        <v>2.3486734434146332</v>
      </c>
      <c r="H17" s="44">
        <v>2.4047409996798623</v>
      </c>
      <c r="I17" s="44">
        <v>2.4508616084531378</v>
      </c>
      <c r="J17" s="44">
        <v>2.4970292213217835</v>
      </c>
      <c r="K17" s="44">
        <v>2.3738513705240138</v>
      </c>
      <c r="L17" s="44">
        <v>2.2765420774997818</v>
      </c>
      <c r="M17" s="44">
        <v>2.3016982022839758</v>
      </c>
      <c r="N17" s="44">
        <v>2.2775571697712431</v>
      </c>
      <c r="O17" s="44">
        <v>2.2441421564679431</v>
      </c>
      <c r="P17" s="44">
        <v>2.2424118081019428</v>
      </c>
      <c r="Q17" s="44">
        <v>2.1788708488656514</v>
      </c>
      <c r="R17" s="44">
        <v>2.1260476585273027</v>
      </c>
      <c r="S17" s="44">
        <v>2.2707661605011729</v>
      </c>
      <c r="T17" s="44">
        <v>2.4323688282920792</v>
      </c>
      <c r="U17" s="44">
        <v>2.171193181000203</v>
      </c>
      <c r="V17" s="44">
        <v>2.098444340610516</v>
      </c>
    </row>
    <row r="18" spans="1:22" s="19" customFormat="1" ht="17.100000000000001" customHeight="1" x14ac:dyDescent="0.2">
      <c r="A18" s="39" t="s">
        <v>13</v>
      </c>
      <c r="B18" s="44">
        <v>5.4663208026416461</v>
      </c>
      <c r="C18" s="44">
        <v>5.1743684410887907</v>
      </c>
      <c r="D18" s="44">
        <v>5.4822022304750782</v>
      </c>
      <c r="E18" s="44">
        <v>5.8002767142559746</v>
      </c>
      <c r="F18" s="44">
        <v>5.7793869121619466</v>
      </c>
      <c r="G18" s="44">
        <v>5.5428025984708436</v>
      </c>
      <c r="H18" s="44">
        <v>5.394417765900184</v>
      </c>
      <c r="I18" s="44">
        <v>5.3949385559553722</v>
      </c>
      <c r="J18" s="44">
        <v>5.4859022886924906</v>
      </c>
      <c r="K18" s="44">
        <v>5.5437397839726055</v>
      </c>
      <c r="L18" s="44">
        <v>5.5825298095334652</v>
      </c>
      <c r="M18" s="44">
        <v>5.8166310145073918</v>
      </c>
      <c r="N18" s="44">
        <v>5.8586516759559792</v>
      </c>
      <c r="O18" s="44">
        <v>5.8792513001946851</v>
      </c>
      <c r="P18" s="44">
        <v>5.9540555149450967</v>
      </c>
      <c r="Q18" s="44">
        <v>5.5388303940073991</v>
      </c>
      <c r="R18" s="44">
        <v>5.4292924283737776</v>
      </c>
      <c r="S18" s="44">
        <v>5.4779507134784282</v>
      </c>
      <c r="T18" s="44">
        <v>5.5335166683358095</v>
      </c>
      <c r="U18" s="44">
        <v>4.2556022873031463</v>
      </c>
      <c r="V18" s="44">
        <v>5.1276770720380371</v>
      </c>
    </row>
    <row r="19" spans="1:22" s="63" customFormat="1" ht="17.100000000000001" customHeight="1" x14ac:dyDescent="0.2">
      <c r="A19" s="60" t="s">
        <v>86</v>
      </c>
      <c r="B19" s="65">
        <v>43.49132860705646</v>
      </c>
      <c r="C19" s="65">
        <v>44.207064274144429</v>
      </c>
      <c r="D19" s="65">
        <v>44.421196587746316</v>
      </c>
      <c r="E19" s="65">
        <v>43.789777529073753</v>
      </c>
      <c r="F19" s="65">
        <v>43.566407921079772</v>
      </c>
      <c r="G19" s="65">
        <v>42.559310246989845</v>
      </c>
      <c r="H19" s="65">
        <v>43.95582935753913</v>
      </c>
      <c r="I19" s="65">
        <v>43.958349675071567</v>
      </c>
      <c r="J19" s="65">
        <v>44.651010500439945</v>
      </c>
      <c r="K19" s="65">
        <v>43.144916928944248</v>
      </c>
      <c r="L19" s="65">
        <v>42.473243669909799</v>
      </c>
      <c r="M19" s="65">
        <v>43.603003021238138</v>
      </c>
      <c r="N19" s="65">
        <v>43.034695811383273</v>
      </c>
      <c r="O19" s="65">
        <v>42.793112197986353</v>
      </c>
      <c r="P19" s="65">
        <v>43.047321175430724</v>
      </c>
      <c r="Q19" s="65">
        <v>43.873295869301856</v>
      </c>
      <c r="R19" s="65">
        <v>42.675804024425901</v>
      </c>
      <c r="S19" s="65">
        <v>42.941308004537525</v>
      </c>
      <c r="T19" s="65">
        <v>42.664959675211087</v>
      </c>
      <c r="U19" s="65">
        <v>42.20196929943252</v>
      </c>
      <c r="V19" s="65">
        <v>41.616675273430928</v>
      </c>
    </row>
    <row r="20" spans="1:22" s="19" customFormat="1" ht="17.100000000000001" customHeight="1" x14ac:dyDescent="0.2">
      <c r="A20" s="40" t="s">
        <v>64</v>
      </c>
      <c r="B20" s="44">
        <v>7.6545852229913764</v>
      </c>
      <c r="C20" s="44">
        <v>13.029791015757382</v>
      </c>
      <c r="D20" s="44">
        <v>7.3740360411299051</v>
      </c>
      <c r="E20" s="44">
        <v>8.7996512429797757</v>
      </c>
      <c r="F20" s="44">
        <v>9.1579356156409766</v>
      </c>
      <c r="G20" s="44">
        <v>9.0021008333199166</v>
      </c>
      <c r="H20" s="44">
        <v>9.2343472893402296</v>
      </c>
      <c r="I20" s="44">
        <v>9.1663773103892172</v>
      </c>
      <c r="J20" s="44">
        <v>8.6269771945076048</v>
      </c>
      <c r="K20" s="44">
        <v>8.8257628133535171</v>
      </c>
      <c r="L20" s="44">
        <v>9.0537017518143372</v>
      </c>
      <c r="M20" s="44">
        <v>8.7297754638422589</v>
      </c>
      <c r="N20" s="44">
        <v>8.8163980295574724</v>
      </c>
      <c r="O20" s="44">
        <v>8.4302270140710842</v>
      </c>
      <c r="P20" s="44">
        <v>8.2985297777257223</v>
      </c>
      <c r="Q20" s="44">
        <v>8.5865466080939967</v>
      </c>
      <c r="R20" s="44">
        <v>8.6610041433925193</v>
      </c>
      <c r="S20" s="44">
        <v>8.5494740571408148</v>
      </c>
      <c r="T20" s="44">
        <v>8.7137504651406452</v>
      </c>
      <c r="U20" s="44">
        <v>8.4153308293682887</v>
      </c>
      <c r="V20" s="44">
        <v>7.9618058504181226</v>
      </c>
    </row>
    <row r="21" spans="1:22" s="19" customFormat="1" ht="17.100000000000001" customHeight="1" x14ac:dyDescent="0.2">
      <c r="A21" s="40" t="s">
        <v>65</v>
      </c>
      <c r="B21" s="44">
        <v>3.4864916769681544</v>
      </c>
      <c r="C21" s="44">
        <v>3.042293958040351</v>
      </c>
      <c r="D21" s="44">
        <v>3.6571009276205357</v>
      </c>
      <c r="E21" s="44">
        <v>3.3702294863431446</v>
      </c>
      <c r="F21" s="44">
        <v>3.3738362312333647</v>
      </c>
      <c r="G21" s="44">
        <v>3.2716085748331936</v>
      </c>
      <c r="H21" s="44">
        <v>3.3224600314611887</v>
      </c>
      <c r="I21" s="44">
        <v>3.3687255030398995</v>
      </c>
      <c r="J21" s="44">
        <v>3.5305880330564663</v>
      </c>
      <c r="K21" s="44">
        <v>3.4409827945562861</v>
      </c>
      <c r="L21" s="44">
        <v>3.3285182254141752</v>
      </c>
      <c r="M21" s="44">
        <v>3.4750618696109568</v>
      </c>
      <c r="N21" s="44">
        <v>3.439221542481699</v>
      </c>
      <c r="O21" s="44">
        <v>3.4247543622964365</v>
      </c>
      <c r="P21" s="44">
        <v>3.414111706414138</v>
      </c>
      <c r="Q21" s="44">
        <v>3.381003364142412</v>
      </c>
      <c r="R21" s="44">
        <v>3.2200946939684107</v>
      </c>
      <c r="S21" s="44">
        <v>3.4473007565032647</v>
      </c>
      <c r="T21" s="44">
        <v>3.8868436990736459</v>
      </c>
      <c r="U21" s="44">
        <v>5.4324434453872232</v>
      </c>
      <c r="V21" s="44">
        <v>5.6341658070356884</v>
      </c>
    </row>
    <row r="22" spans="1:22" s="19" customFormat="1" ht="17.100000000000001" customHeight="1" x14ac:dyDescent="0.2">
      <c r="A22" s="40" t="s">
        <v>66</v>
      </c>
      <c r="B22" s="44">
        <v>2.5125592637866712</v>
      </c>
      <c r="C22" s="44">
        <v>2.4464111192878124</v>
      </c>
      <c r="D22" s="44">
        <v>2.6079097706250729</v>
      </c>
      <c r="E22" s="44">
        <v>2.8027363455911161</v>
      </c>
      <c r="F22" s="44">
        <v>2.945487265564978</v>
      </c>
      <c r="G22" s="44">
        <v>2.9523605558610386</v>
      </c>
      <c r="H22" s="44">
        <v>3.1466771139665539</v>
      </c>
      <c r="I22" s="44">
        <v>3.1831126771179656</v>
      </c>
      <c r="J22" s="44">
        <v>3.162045800375747</v>
      </c>
      <c r="K22" s="44">
        <v>2.9611605571355932</v>
      </c>
      <c r="L22" s="44">
        <v>2.8880141566117632</v>
      </c>
      <c r="M22" s="44">
        <v>2.8814462360062447</v>
      </c>
      <c r="N22" s="44">
        <v>2.7332402518870822</v>
      </c>
      <c r="O22" s="44">
        <v>2.7642334107410371</v>
      </c>
      <c r="P22" s="44">
        <v>2.9008039669653951</v>
      </c>
      <c r="Q22" s="44">
        <v>2.9212039909499552</v>
      </c>
      <c r="R22" s="44">
        <v>2.8846745378908785</v>
      </c>
      <c r="S22" s="44">
        <v>2.8162219032243976</v>
      </c>
      <c r="T22" s="44">
        <v>1.6534737419221248</v>
      </c>
      <c r="U22" s="44">
        <v>2.1492661138217848</v>
      </c>
      <c r="V22" s="44">
        <v>2.2581631523989616</v>
      </c>
    </row>
    <row r="23" spans="1:22" s="19" customFormat="1" ht="17.100000000000001" customHeight="1" x14ac:dyDescent="0.2">
      <c r="A23" s="40" t="s">
        <v>67</v>
      </c>
      <c r="B23" s="44">
        <v>2.3250689165233545</v>
      </c>
      <c r="C23" s="44">
        <v>1.8884199439738978</v>
      </c>
      <c r="D23" s="44">
        <v>2.6757880742073032</v>
      </c>
      <c r="E23" s="44">
        <v>2.1087827350158421</v>
      </c>
      <c r="F23" s="44">
        <v>1.9446913690468008</v>
      </c>
      <c r="G23" s="44">
        <v>1.9078751202708899</v>
      </c>
      <c r="H23" s="44">
        <v>1.8953761815275874</v>
      </c>
      <c r="I23" s="44">
        <v>1.8756338526778615</v>
      </c>
      <c r="J23" s="44">
        <v>2.0248101532502916</v>
      </c>
      <c r="K23" s="44">
        <v>2.0992296040488778</v>
      </c>
      <c r="L23" s="44">
        <v>2.1303623045504936</v>
      </c>
      <c r="M23" s="44">
        <v>2.1322588295705289</v>
      </c>
      <c r="N23" s="44">
        <v>2.0595627241118826</v>
      </c>
      <c r="O23" s="44">
        <v>1.9877051624018867</v>
      </c>
      <c r="P23" s="44">
        <v>1.8783844659989126</v>
      </c>
      <c r="Q23" s="44">
        <v>1.7153765250129243</v>
      </c>
      <c r="R23" s="44">
        <v>1.4980920293595454</v>
      </c>
      <c r="S23" s="44">
        <v>1.3915829177047825</v>
      </c>
      <c r="T23" s="44">
        <v>1.3819902464364728</v>
      </c>
      <c r="U23" s="44">
        <v>1.2811770876237409</v>
      </c>
      <c r="V23" s="44">
        <v>1.332634895223566</v>
      </c>
    </row>
    <row r="24" spans="1:22" s="19" customFormat="1" ht="17.100000000000001" customHeight="1" x14ac:dyDescent="0.2">
      <c r="A24" s="40" t="s">
        <v>68</v>
      </c>
      <c r="B24" s="44">
        <v>2.8212332289896489</v>
      </c>
      <c r="C24" s="44">
        <v>2.5662738904739975</v>
      </c>
      <c r="D24" s="44">
        <v>2.8817271358911798</v>
      </c>
      <c r="E24" s="44">
        <v>2.6534211611163214</v>
      </c>
      <c r="F24" s="44">
        <v>2.5055615642968787</v>
      </c>
      <c r="G24" s="44">
        <v>2.734563091275632</v>
      </c>
      <c r="H24" s="44">
        <v>2.6775348785411412</v>
      </c>
      <c r="I24" s="44">
        <v>2.578728900550554</v>
      </c>
      <c r="J24" s="44">
        <v>2.7013476065849393</v>
      </c>
      <c r="K24" s="44">
        <v>2.4330327722105336</v>
      </c>
      <c r="L24" s="44">
        <v>2.3889880299859834</v>
      </c>
      <c r="M24" s="44">
        <v>2.4084426931894569</v>
      </c>
      <c r="N24" s="44">
        <v>2.5154647450717142</v>
      </c>
      <c r="O24" s="44">
        <v>2.7281899460851822</v>
      </c>
      <c r="P24" s="44">
        <v>2.8384213659029061</v>
      </c>
      <c r="Q24" s="44">
        <v>2.9555871438782697</v>
      </c>
      <c r="R24" s="44">
        <v>2.8890569110000373</v>
      </c>
      <c r="S24" s="44">
        <v>2.9358621699107501</v>
      </c>
      <c r="T24" s="44">
        <v>2.2486152372745654</v>
      </c>
      <c r="U24" s="44">
        <v>3.2967581434780957</v>
      </c>
      <c r="V24" s="44">
        <v>2.9218249214562197</v>
      </c>
    </row>
    <row r="25" spans="1:22" s="19" customFormat="1" ht="17.100000000000001" customHeight="1" x14ac:dyDescent="0.2">
      <c r="A25" s="40" t="s">
        <v>20</v>
      </c>
      <c r="B25" s="44">
        <v>6.1789779199342192</v>
      </c>
      <c r="C25" s="44">
        <v>5.5478789095403007</v>
      </c>
      <c r="D25" s="44">
        <v>6.50140291273435</v>
      </c>
      <c r="E25" s="44">
        <v>6.1200494186791801</v>
      </c>
      <c r="F25" s="44">
        <v>6.0147497862440389</v>
      </c>
      <c r="G25" s="44">
        <v>5.9052266144854721</v>
      </c>
      <c r="H25" s="44">
        <v>5.9580185053971517</v>
      </c>
      <c r="I25" s="44">
        <v>5.9845111342825223</v>
      </c>
      <c r="J25" s="44">
        <v>6.3559077123450134</v>
      </c>
      <c r="K25" s="44">
        <v>6.1394834529068287</v>
      </c>
      <c r="L25" s="44">
        <v>6.0328754161571805</v>
      </c>
      <c r="M25" s="44">
        <v>6.2521034843773426</v>
      </c>
      <c r="N25" s="44">
        <v>6.2436584055407574</v>
      </c>
      <c r="O25" s="44">
        <v>6.2222278017762767</v>
      </c>
      <c r="P25" s="44">
        <v>6.2580748847874554</v>
      </c>
      <c r="Q25" s="44">
        <v>6.0761164510189438</v>
      </c>
      <c r="R25" s="44">
        <v>6.0386061508297004</v>
      </c>
      <c r="S25" s="44">
        <v>6.482869239477135</v>
      </c>
      <c r="T25" s="44">
        <v>7.0168890922892553</v>
      </c>
      <c r="U25" s="44">
        <v>6.3192642887122101</v>
      </c>
      <c r="V25" s="44">
        <v>6.0873604523065739</v>
      </c>
    </row>
    <row r="26" spans="1:22" s="19" customFormat="1" ht="17.100000000000001" customHeight="1" x14ac:dyDescent="0.2">
      <c r="A26" s="40" t="s">
        <v>70</v>
      </c>
      <c r="B26" s="44">
        <v>2.3732426703733069</v>
      </c>
      <c r="C26" s="44">
        <v>1.9322955645831839</v>
      </c>
      <c r="D26" s="44">
        <v>2.2590451243176886</v>
      </c>
      <c r="E26" s="44">
        <v>2.2930362012920336</v>
      </c>
      <c r="F26" s="44">
        <v>2.212643040356395</v>
      </c>
      <c r="G26" s="44">
        <v>2.025954053431068</v>
      </c>
      <c r="H26" s="44">
        <v>2.0524540863137237</v>
      </c>
      <c r="I26" s="44">
        <v>2.3170580603162221</v>
      </c>
      <c r="J26" s="44">
        <v>2.3115133160912364</v>
      </c>
      <c r="K26" s="44">
        <v>2.0276595669830075</v>
      </c>
      <c r="L26" s="44">
        <v>1.9189634886103666</v>
      </c>
      <c r="M26" s="44">
        <v>1.9789914428865927</v>
      </c>
      <c r="N26" s="44">
        <v>1.8624017050452155</v>
      </c>
      <c r="O26" s="44">
        <v>2.033956391573509</v>
      </c>
      <c r="P26" s="44">
        <v>2.2886852051903834</v>
      </c>
      <c r="Q26" s="44">
        <v>2.9515533116685568</v>
      </c>
      <c r="R26" s="44">
        <v>2.5929055233359413</v>
      </c>
      <c r="S26" s="44">
        <v>1.4803613536170648</v>
      </c>
      <c r="T26" s="44">
        <v>1.4025988556791216</v>
      </c>
      <c r="U26" s="44">
        <v>0.97773487587089936</v>
      </c>
      <c r="V26" s="44">
        <v>1.0972206373720015</v>
      </c>
    </row>
    <row r="27" spans="1:22" s="19" customFormat="1" ht="17.100000000000001" customHeight="1" x14ac:dyDescent="0.2">
      <c r="A27" s="40" t="s">
        <v>74</v>
      </c>
      <c r="B27" s="44">
        <v>1.8799054280700271</v>
      </c>
      <c r="C27" s="44">
        <v>1.3719065064489675</v>
      </c>
      <c r="D27" s="44">
        <v>1.6757983864948534</v>
      </c>
      <c r="E27" s="44">
        <v>1.6984481093923272</v>
      </c>
      <c r="F27" s="44">
        <v>1.7679142210793035</v>
      </c>
      <c r="G27" s="44">
        <v>1.7677587797556744</v>
      </c>
      <c r="H27" s="44">
        <v>1.7654114959273344</v>
      </c>
      <c r="I27" s="44">
        <v>1.6836345655309533</v>
      </c>
      <c r="J27" s="44">
        <v>1.6755130817917421</v>
      </c>
      <c r="K27" s="44">
        <v>1.6232205343683432</v>
      </c>
      <c r="L27" s="44">
        <v>1.6289736727243918</v>
      </c>
      <c r="M27" s="44">
        <v>1.7533674691665422</v>
      </c>
      <c r="N27" s="44">
        <v>1.7609616714680878</v>
      </c>
      <c r="O27" s="44">
        <v>1.8089633643776186</v>
      </c>
      <c r="P27" s="44">
        <v>1.8470622707268518</v>
      </c>
      <c r="Q27" s="44">
        <v>1.8460493257868706</v>
      </c>
      <c r="R27" s="44">
        <v>1.7959559683700055</v>
      </c>
      <c r="S27" s="44">
        <v>1.8595457858222406</v>
      </c>
      <c r="T27" s="44">
        <v>1.9519101162599257</v>
      </c>
      <c r="U27" s="44">
        <v>1.7346077624085663</v>
      </c>
      <c r="V27" s="44">
        <v>1.7353038871935733</v>
      </c>
    </row>
    <row r="28" spans="1:22" s="19" customFormat="1" ht="17.100000000000001" customHeight="1" x14ac:dyDescent="0.2">
      <c r="A28" s="40" t="s">
        <v>23</v>
      </c>
      <c r="B28" s="44">
        <v>2.1086351896171216</v>
      </c>
      <c r="C28" s="44">
        <v>1.921513199213696</v>
      </c>
      <c r="D28" s="44">
        <v>2.5436272543845311</v>
      </c>
      <c r="E28" s="44">
        <v>2.3442027778890937</v>
      </c>
      <c r="F28" s="44">
        <v>2.4032706740836898</v>
      </c>
      <c r="G28" s="44">
        <v>2.4599001559863458</v>
      </c>
      <c r="H28" s="44">
        <v>2.6589831813908114</v>
      </c>
      <c r="I28" s="44">
        <v>2.5829939194533753</v>
      </c>
      <c r="J28" s="44">
        <v>2.667333042249393</v>
      </c>
      <c r="K28" s="44">
        <v>2.5153355984684325</v>
      </c>
      <c r="L28" s="44">
        <v>2.3909662912271772</v>
      </c>
      <c r="M28" s="44">
        <v>2.5485138065341113</v>
      </c>
      <c r="N28" s="44">
        <v>2.4407357814326178</v>
      </c>
      <c r="O28" s="44">
        <v>2.4785461858298796</v>
      </c>
      <c r="P28" s="44">
        <v>2.4333835152302967</v>
      </c>
      <c r="Q28" s="44">
        <v>2.6130916964082225</v>
      </c>
      <c r="R28" s="44">
        <v>2.5795826068262566</v>
      </c>
      <c r="S28" s="44">
        <v>2.819749940489356</v>
      </c>
      <c r="T28" s="44">
        <v>3.1719387655315394</v>
      </c>
      <c r="U28" s="44">
        <v>3.0498414602902559</v>
      </c>
      <c r="V28" s="44">
        <v>3.2323198519348382</v>
      </c>
    </row>
    <row r="29" spans="1:22" s="19" customFormat="1" ht="17.100000000000001" customHeight="1" x14ac:dyDescent="0.2">
      <c r="A29" s="40" t="s">
        <v>24</v>
      </c>
      <c r="B29" s="44">
        <v>4.9917551288828887</v>
      </c>
      <c r="C29" s="44">
        <v>4.2068599613165523</v>
      </c>
      <c r="D29" s="44">
        <v>4.9411509174029735</v>
      </c>
      <c r="E29" s="44">
        <v>4.6768860919998207</v>
      </c>
      <c r="F29" s="44">
        <v>4.5642422103929086</v>
      </c>
      <c r="G29" s="44">
        <v>3.903383467040781</v>
      </c>
      <c r="H29" s="44">
        <v>4.4853968814237986</v>
      </c>
      <c r="I29" s="44">
        <v>4.4169217808692212</v>
      </c>
      <c r="J29" s="44">
        <v>4.5148758585189377</v>
      </c>
      <c r="K29" s="44">
        <v>4.3554745272152262</v>
      </c>
      <c r="L29" s="44">
        <v>4.2839003358257726</v>
      </c>
      <c r="M29" s="44">
        <v>4.5458839819924561</v>
      </c>
      <c r="N29" s="44">
        <v>4.5048211609026749</v>
      </c>
      <c r="O29" s="44">
        <v>4.359652107458011</v>
      </c>
      <c r="P29" s="44">
        <v>4.3174612419107756</v>
      </c>
      <c r="Q29" s="44">
        <v>4.2777055319193327</v>
      </c>
      <c r="R29" s="44">
        <v>4.1206028237862471</v>
      </c>
      <c r="S29" s="44">
        <v>4.2488737468002782</v>
      </c>
      <c r="T29" s="44">
        <v>4.0242095745885891</v>
      </c>
      <c r="U29" s="44">
        <v>2.9099015031685722</v>
      </c>
      <c r="V29" s="44">
        <v>2.7408874389911682</v>
      </c>
    </row>
    <row r="30" spans="1:22" s="19" customFormat="1" ht="17.100000000000001" customHeight="1" x14ac:dyDescent="0.2">
      <c r="A30" s="40" t="s">
        <v>71</v>
      </c>
      <c r="B30" s="44">
        <v>3.2565208332357312</v>
      </c>
      <c r="C30" s="44">
        <v>2.8254158804916174</v>
      </c>
      <c r="D30" s="44">
        <v>3.2508746973762848</v>
      </c>
      <c r="E30" s="44">
        <v>3.0739309126309471</v>
      </c>
      <c r="F30" s="44">
        <v>2.9794500302551765</v>
      </c>
      <c r="G30" s="44">
        <v>3.0080991915098778</v>
      </c>
      <c r="H30" s="44">
        <v>3.1557593794109211</v>
      </c>
      <c r="I30" s="44">
        <v>3.3025902247459311</v>
      </c>
      <c r="J30" s="44">
        <v>3.4792579414096041</v>
      </c>
      <c r="K30" s="44">
        <v>3.3583637733257774</v>
      </c>
      <c r="L30" s="44">
        <v>3.1718605327656397</v>
      </c>
      <c r="M30" s="44">
        <v>3.4738123515465831</v>
      </c>
      <c r="N30" s="44">
        <v>3.3081178266875995</v>
      </c>
      <c r="O30" s="44">
        <v>3.2259638507758712</v>
      </c>
      <c r="P30" s="44">
        <v>3.1882151327318864</v>
      </c>
      <c r="Q30" s="44">
        <v>3.1670556862798107</v>
      </c>
      <c r="R30" s="44">
        <v>3.1111011806627866</v>
      </c>
      <c r="S30" s="44">
        <v>3.3305209359742487</v>
      </c>
      <c r="T30" s="44">
        <v>3.530688562926648</v>
      </c>
      <c r="U30" s="44">
        <v>3.459662875149204</v>
      </c>
      <c r="V30" s="44">
        <v>3.4856962769004034</v>
      </c>
    </row>
    <row r="31" spans="1:22" s="19" customFormat="1" ht="17.100000000000001" customHeight="1" x14ac:dyDescent="0.2">
      <c r="A31" s="40" t="s">
        <v>72</v>
      </c>
      <c r="B31" s="44">
        <v>0.13183047927062586</v>
      </c>
      <c r="C31" s="44">
        <v>0.10766398884551057</v>
      </c>
      <c r="D31" s="44">
        <v>9.9491976644935851E-2</v>
      </c>
      <c r="E31" s="44">
        <v>9.7092897629924943E-2</v>
      </c>
      <c r="F31" s="44">
        <v>9.3664095668996319E-2</v>
      </c>
      <c r="G31" s="44">
        <v>0.1185991515250346</v>
      </c>
      <c r="H31" s="44">
        <v>0.16954516347339868</v>
      </c>
      <c r="I31" s="44">
        <v>0.14790563691832934</v>
      </c>
      <c r="J31" s="44">
        <v>0.18117235652148042</v>
      </c>
      <c r="K31" s="44">
        <v>0.1828276663698887</v>
      </c>
      <c r="L31" s="44">
        <v>0.16997130527003504</v>
      </c>
      <c r="M31" s="44">
        <v>0.20025919336123238</v>
      </c>
      <c r="N31" s="44">
        <v>0.1753028704119371</v>
      </c>
      <c r="O31" s="44">
        <v>0.18824854338534089</v>
      </c>
      <c r="P31" s="44">
        <v>0.17745127738128025</v>
      </c>
      <c r="Q31" s="44">
        <v>0.21506884948613003</v>
      </c>
      <c r="R31" s="44">
        <v>0.18766619643094104</v>
      </c>
      <c r="S31" s="44">
        <v>0.19790296699808349</v>
      </c>
      <c r="T31" s="44">
        <v>0.13462843568009961</v>
      </c>
      <c r="U31" s="44">
        <v>0.10662553125361938</v>
      </c>
      <c r="V31" s="44">
        <v>0.14631892134884414</v>
      </c>
    </row>
    <row r="32" spans="1:22" s="19" customFormat="1" ht="17.100000000000001" customHeight="1" x14ac:dyDescent="0.2">
      <c r="A32" s="40" t="s">
        <v>27</v>
      </c>
      <c r="B32" s="44">
        <v>2.9278004056972349</v>
      </c>
      <c r="C32" s="44">
        <v>2.5721591191111393</v>
      </c>
      <c r="D32" s="44">
        <v>3.0781981972550199</v>
      </c>
      <c r="E32" s="44">
        <v>2.9179666747943007</v>
      </c>
      <c r="F32" s="44">
        <v>2.7787268851723832</v>
      </c>
      <c r="G32" s="44">
        <v>2.6886077030357702</v>
      </c>
      <c r="H32" s="44">
        <v>2.6213602656350563</v>
      </c>
      <c r="I32" s="44">
        <v>2.5517106859015781</v>
      </c>
      <c r="J32" s="44">
        <v>2.5969928031077467</v>
      </c>
      <c r="K32" s="44">
        <v>2.4019197448312308</v>
      </c>
      <c r="L32" s="44">
        <v>2.3266195815681625</v>
      </c>
      <c r="M32" s="44">
        <v>2.4406584946758154</v>
      </c>
      <c r="N32" s="44">
        <v>2.4028701809332698</v>
      </c>
      <c r="O32" s="44">
        <v>2.3802285191596337</v>
      </c>
      <c r="P32" s="44">
        <v>2.4480835113825568</v>
      </c>
      <c r="Q32" s="44">
        <v>2.4293463826953836</v>
      </c>
      <c r="R32" s="44">
        <v>2.3749074810079365</v>
      </c>
      <c r="S32" s="44">
        <v>2.6082415168505135</v>
      </c>
      <c r="T32" s="44">
        <v>2.7104953968332381</v>
      </c>
      <c r="U32" s="44">
        <v>2.3119039038589877</v>
      </c>
      <c r="V32" s="44">
        <v>2.2496684401812863</v>
      </c>
    </row>
    <row r="33" spans="1:22" s="19" customFormat="1" ht="17.100000000000001" customHeight="1" x14ac:dyDescent="0.2">
      <c r="A33" s="40" t="s">
        <v>69</v>
      </c>
      <c r="B33" s="44">
        <v>0.8427222427160912</v>
      </c>
      <c r="C33" s="44">
        <v>0.74818121706001262</v>
      </c>
      <c r="D33" s="44">
        <v>0.87504517166168727</v>
      </c>
      <c r="E33" s="44">
        <v>0.83334347371992645</v>
      </c>
      <c r="F33" s="44">
        <v>0.8242349320438711</v>
      </c>
      <c r="G33" s="44">
        <v>0.81327295465915583</v>
      </c>
      <c r="H33" s="44">
        <v>0.81250490373022732</v>
      </c>
      <c r="I33" s="44">
        <v>0.79844542327794277</v>
      </c>
      <c r="J33" s="44">
        <v>0.8226756006297391</v>
      </c>
      <c r="K33" s="44">
        <v>0.78046352317069423</v>
      </c>
      <c r="L33" s="44">
        <v>0.75952857738432522</v>
      </c>
      <c r="M33" s="44">
        <v>0.78242770447801957</v>
      </c>
      <c r="N33" s="44">
        <v>0.77193891585126118</v>
      </c>
      <c r="O33" s="44">
        <v>0.76021553805457931</v>
      </c>
      <c r="P33" s="44">
        <v>0.75865285308216823</v>
      </c>
      <c r="Q33" s="44">
        <v>0.73759100196104155</v>
      </c>
      <c r="R33" s="44">
        <v>0.72155377756469086</v>
      </c>
      <c r="S33" s="44">
        <v>0.77280071402459405</v>
      </c>
      <c r="T33" s="44">
        <v>0.83692748557521546</v>
      </c>
      <c r="U33" s="44">
        <v>0.75745147904106946</v>
      </c>
      <c r="V33" s="44">
        <v>0.73330474066967744</v>
      </c>
    </row>
    <row r="34" spans="1:22" s="19" customFormat="1" ht="17.100000000000001" customHeight="1" x14ac:dyDescent="0.2">
      <c r="A34" s="41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</row>
    <row r="35" spans="1:22" s="58" customFormat="1" ht="17.100000000000001" customHeight="1" x14ac:dyDescent="0.2">
      <c r="A35" s="60" t="s">
        <v>87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</row>
    <row r="36" spans="1:22" s="27" customFormat="1" ht="17.100000000000001" customHeight="1" thickBot="1" x14ac:dyDescent="0.25">
      <c r="A36" s="25" t="s">
        <v>30</v>
      </c>
      <c r="B36" s="45">
        <v>7.2903568060428565</v>
      </c>
      <c r="C36" s="45">
        <v>5.8144100902600364</v>
      </c>
      <c r="D36" s="45">
        <v>7.104213820969588</v>
      </c>
      <c r="E36" s="45">
        <v>7.0178687016040495</v>
      </c>
      <c r="F36" s="45">
        <v>6.8121606656130211</v>
      </c>
      <c r="G36" s="45">
        <v>7.0734735772290165</v>
      </c>
      <c r="H36" s="45">
        <v>7.1800630552519076</v>
      </c>
      <c r="I36" s="45">
        <v>6.9339093152108386</v>
      </c>
      <c r="J36" s="45">
        <v>7.3208606639528258</v>
      </c>
      <c r="K36" s="45">
        <v>7.2028220249357719</v>
      </c>
      <c r="L36" s="45">
        <v>7.2372867173958939</v>
      </c>
      <c r="M36" s="45">
        <v>7.65318058985142</v>
      </c>
      <c r="N36" s="45">
        <v>7.7171484642636203</v>
      </c>
      <c r="O36" s="45">
        <v>7.3472429188285542</v>
      </c>
      <c r="P36" s="45">
        <v>7.1446845826859713</v>
      </c>
      <c r="Q36" s="45">
        <v>7.1327941338306289</v>
      </c>
      <c r="R36" s="45">
        <v>7.0131002225426844</v>
      </c>
      <c r="S36" s="45">
        <v>7.5342573903315611</v>
      </c>
      <c r="T36" s="45">
        <v>5.3468839265418673</v>
      </c>
      <c r="U36" s="45">
        <v>7.7473530144190477</v>
      </c>
      <c r="V36" s="45">
        <v>7.8548203451294389</v>
      </c>
    </row>
    <row r="37" spans="1:22" x14ac:dyDescent="0.2">
      <c r="A37" s="14" t="s">
        <v>63</v>
      </c>
    </row>
  </sheetData>
  <mergeCells count="6">
    <mergeCell ref="B3:D3"/>
    <mergeCell ref="U3:V3"/>
    <mergeCell ref="E3:H3"/>
    <mergeCell ref="I3:L3"/>
    <mergeCell ref="M3:P3"/>
    <mergeCell ref="Q3:S3"/>
  </mergeCells>
  <pageMargins left="0.11811023622047245" right="0" top="0.47244094488188981" bottom="0" header="0.31496062992125984" footer="0.31496062992125984"/>
  <pageSetup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V37"/>
  <sheetViews>
    <sheetView view="pageBreakPreview" zoomScaleSheetLayoutView="100" workbookViewId="0">
      <pane xSplit="1" ySplit="4" topLeftCell="B5" activePane="bottomRight" state="frozen"/>
      <selection activeCell="I17" sqref="I17"/>
      <selection pane="topRight" activeCell="I17" sqref="I17"/>
      <selection pane="bottomLeft" activeCell="I17" sqref="I17"/>
      <selection pane="bottomRight" activeCell="I17" sqref="I17"/>
    </sheetView>
  </sheetViews>
  <sheetFormatPr defaultRowHeight="11.25" x14ac:dyDescent="0.2"/>
  <cols>
    <col min="1" max="1" width="25" style="29" customWidth="1"/>
    <col min="2" max="5" width="7.28515625" style="29" customWidth="1"/>
    <col min="6" max="6" width="6.85546875" style="29" customWidth="1"/>
    <col min="7" max="7" width="7" style="29" customWidth="1"/>
    <col min="8" max="8" width="7.140625" style="29" customWidth="1"/>
    <col min="9" max="9" width="7.28515625" style="29" customWidth="1"/>
    <col min="10" max="12" width="7.5703125" style="29" customWidth="1"/>
    <col min="13" max="15" width="7.28515625" style="29" customWidth="1"/>
    <col min="16" max="16" width="7.42578125" style="29" bestFit="1" customWidth="1"/>
    <col min="17" max="20" width="6.85546875" style="29" bestFit="1" customWidth="1"/>
    <col min="21" max="22" width="7.42578125" style="29" bestFit="1" customWidth="1"/>
    <col min="23" max="16384" width="9.140625" style="29"/>
  </cols>
  <sheetData>
    <row r="1" spans="1:22" ht="16.5" customHeight="1" x14ac:dyDescent="0.2">
      <c r="B1" s="18" t="s">
        <v>96</v>
      </c>
    </row>
    <row r="2" spans="1:22" ht="3" customHeight="1" thickBot="1" x14ac:dyDescent="0.25">
      <c r="B2" s="29" t="s">
        <v>77</v>
      </c>
      <c r="C2" s="29" t="s">
        <v>77</v>
      </c>
    </row>
    <row r="3" spans="1:22" s="53" customFormat="1" ht="15" customHeight="1" x14ac:dyDescent="0.2">
      <c r="B3" s="69" t="s">
        <v>76</v>
      </c>
      <c r="C3" s="69"/>
      <c r="D3" s="69"/>
      <c r="E3" s="69" t="s">
        <v>78</v>
      </c>
      <c r="F3" s="69"/>
      <c r="G3" s="69"/>
      <c r="H3" s="69"/>
      <c r="I3" s="69" t="s">
        <v>82</v>
      </c>
      <c r="J3" s="69"/>
      <c r="K3" s="69"/>
      <c r="L3" s="69"/>
      <c r="M3" s="69" t="s">
        <v>88</v>
      </c>
      <c r="N3" s="69"/>
      <c r="O3" s="69"/>
      <c r="P3" s="69"/>
      <c r="Q3" s="69" t="s">
        <v>89</v>
      </c>
      <c r="R3" s="69"/>
      <c r="S3" s="69"/>
      <c r="T3" s="69"/>
      <c r="U3" s="69" t="s">
        <v>93</v>
      </c>
      <c r="V3" s="69"/>
    </row>
    <row r="4" spans="1:22" s="58" customFormat="1" x14ac:dyDescent="0.2">
      <c r="A4" s="55"/>
      <c r="B4" s="56" t="s">
        <v>58</v>
      </c>
      <c r="C4" s="56" t="s">
        <v>59</v>
      </c>
      <c r="D4" s="56" t="s">
        <v>60</v>
      </c>
      <c r="E4" s="56" t="s">
        <v>57</v>
      </c>
      <c r="F4" s="56" t="s">
        <v>58</v>
      </c>
      <c r="G4" s="56" t="s">
        <v>59</v>
      </c>
      <c r="H4" s="56" t="s">
        <v>60</v>
      </c>
      <c r="I4" s="57" t="s">
        <v>57</v>
      </c>
      <c r="J4" s="56" t="s">
        <v>58</v>
      </c>
      <c r="K4" s="57" t="s">
        <v>59</v>
      </c>
      <c r="L4" s="57" t="s">
        <v>60</v>
      </c>
      <c r="M4" s="56" t="s">
        <v>57</v>
      </c>
      <c r="N4" s="56" t="s">
        <v>58</v>
      </c>
      <c r="O4" s="56" t="s">
        <v>59</v>
      </c>
      <c r="P4" s="56" t="s">
        <v>60</v>
      </c>
      <c r="Q4" s="56" t="s">
        <v>57</v>
      </c>
      <c r="R4" s="56" t="s">
        <v>58</v>
      </c>
      <c r="S4" s="56" t="s">
        <v>59</v>
      </c>
      <c r="T4" s="56" t="s">
        <v>60</v>
      </c>
      <c r="U4" s="56" t="s">
        <v>57</v>
      </c>
      <c r="V4" s="56" t="s">
        <v>58</v>
      </c>
    </row>
    <row r="5" spans="1:22" s="20" customFormat="1" ht="17.100000000000001" customHeight="1" x14ac:dyDescent="0.2">
      <c r="A5" s="21" t="s">
        <v>83</v>
      </c>
      <c r="B5" s="43">
        <v>24700.973778239706</v>
      </c>
      <c r="C5" s="43">
        <v>24809.185121861454</v>
      </c>
      <c r="D5" s="43">
        <v>25045.872246661213</v>
      </c>
      <c r="E5" s="43">
        <v>25641.863575503219</v>
      </c>
      <c r="F5" s="43">
        <v>26757.307491375988</v>
      </c>
      <c r="G5" s="43">
        <v>27820.648136811727</v>
      </c>
      <c r="H5" s="43">
        <v>28381.585486332078</v>
      </c>
      <c r="I5" s="43">
        <v>28721.518882518096</v>
      </c>
      <c r="J5" s="43">
        <v>29407.67106935144</v>
      </c>
      <c r="K5" s="43">
        <v>30495.454134868807</v>
      </c>
      <c r="L5" s="43">
        <v>31534.903757174121</v>
      </c>
      <c r="M5" s="43">
        <v>32142.680823100498</v>
      </c>
      <c r="N5" s="43">
        <v>32549.204325194965</v>
      </c>
      <c r="O5" s="43">
        <v>33210.126617841306</v>
      </c>
      <c r="P5" s="43">
        <v>34133.950254310606</v>
      </c>
      <c r="Q5" s="43">
        <v>35359.862999785262</v>
      </c>
      <c r="R5" s="43">
        <v>35806.605849230305</v>
      </c>
      <c r="S5" s="43">
        <v>35269.695028648239</v>
      </c>
      <c r="T5" s="43">
        <v>35342.593763050994</v>
      </c>
      <c r="U5" s="43">
        <v>37304.493039405374</v>
      </c>
      <c r="V5" s="43">
        <v>38479.16613290563</v>
      </c>
    </row>
    <row r="6" spans="1:22" s="63" customFormat="1" ht="17.100000000000001" customHeight="1" x14ac:dyDescent="0.2">
      <c r="A6" s="60" t="s">
        <v>84</v>
      </c>
      <c r="B6" s="61">
        <v>5369.9732563497364</v>
      </c>
      <c r="C6" s="61">
        <v>5573.0387940585661</v>
      </c>
      <c r="D6" s="61">
        <v>5708.9257242281228</v>
      </c>
      <c r="E6" s="61">
        <v>5851.9291416440692</v>
      </c>
      <c r="F6" s="61">
        <v>6314.8323589344773</v>
      </c>
      <c r="G6" s="61">
        <v>6593.9439117631773</v>
      </c>
      <c r="H6" s="61">
        <v>6576.783159299026</v>
      </c>
      <c r="I6" s="61">
        <v>6550.8758853970285</v>
      </c>
      <c r="J6" s="61">
        <v>6750.9996525960532</v>
      </c>
      <c r="K6" s="61">
        <v>7085.8841266900999</v>
      </c>
      <c r="L6" s="61">
        <v>7301.891019016125</v>
      </c>
      <c r="M6" s="61">
        <v>7361.0897651882824</v>
      </c>
      <c r="N6" s="61">
        <v>7463.0732387433618</v>
      </c>
      <c r="O6" s="61">
        <v>7783.5942418920349</v>
      </c>
      <c r="P6" s="61">
        <v>8189.5800366737849</v>
      </c>
      <c r="Q6" s="61">
        <v>8354.0862998311186</v>
      </c>
      <c r="R6" s="61">
        <v>8372.8894570381999</v>
      </c>
      <c r="S6" s="61">
        <v>8331.7855261196128</v>
      </c>
      <c r="T6" s="61">
        <v>8297.1028194566934</v>
      </c>
      <c r="U6" s="61">
        <v>8733.9807395390217</v>
      </c>
      <c r="V6" s="61">
        <v>8962.2312034966635</v>
      </c>
    </row>
    <row r="7" spans="1:22" s="19" customFormat="1" ht="17.100000000000001" customHeight="1" x14ac:dyDescent="0.2">
      <c r="A7" s="39" t="s">
        <v>2</v>
      </c>
      <c r="B7" s="16">
        <v>530.712317341691</v>
      </c>
      <c r="C7" s="16">
        <v>533.87184689811102</v>
      </c>
      <c r="D7" s="16">
        <v>524.533807321886</v>
      </c>
      <c r="E7" s="16">
        <v>505.363655756529</v>
      </c>
      <c r="F7" s="16">
        <v>696.03356805308294</v>
      </c>
      <c r="G7" s="16">
        <v>687.658037674262</v>
      </c>
      <c r="H7" s="16">
        <v>685.08522966738201</v>
      </c>
      <c r="I7" s="16">
        <v>691.30911124980798</v>
      </c>
      <c r="J7" s="16">
        <v>679.67160420750395</v>
      </c>
      <c r="K7" s="16">
        <v>655.22414512017201</v>
      </c>
      <c r="L7" s="16">
        <v>656.62115620034501</v>
      </c>
      <c r="M7" s="16">
        <v>668.77906943458402</v>
      </c>
      <c r="N7" s="16">
        <v>659.658669573721</v>
      </c>
      <c r="O7" s="16">
        <v>637.94236852473</v>
      </c>
      <c r="P7" s="16">
        <v>631.89380555858099</v>
      </c>
      <c r="Q7" s="16">
        <v>636.99904283439901</v>
      </c>
      <c r="R7" s="16">
        <v>668.05382355390702</v>
      </c>
      <c r="S7" s="16">
        <v>690.72094737519205</v>
      </c>
      <c r="T7" s="16">
        <v>669.49842967239101</v>
      </c>
      <c r="U7" s="16">
        <v>666.27969600552001</v>
      </c>
      <c r="V7" s="16">
        <v>698.91718733403104</v>
      </c>
    </row>
    <row r="8" spans="1:22" s="19" customFormat="1" ht="17.100000000000001" customHeight="1" x14ac:dyDescent="0.2">
      <c r="A8" s="39" t="s">
        <v>3</v>
      </c>
      <c r="B8" s="16">
        <v>2982.40675827523</v>
      </c>
      <c r="C8" s="16">
        <v>2949.2555141677499</v>
      </c>
      <c r="D8" s="16">
        <v>2989.3721690826601</v>
      </c>
      <c r="E8" s="16">
        <v>3139.1562633096701</v>
      </c>
      <c r="F8" s="16">
        <v>3327.7505610950602</v>
      </c>
      <c r="G8" s="16">
        <v>3441.7642516849801</v>
      </c>
      <c r="H8" s="16">
        <v>3490.99066133321</v>
      </c>
      <c r="I8" s="16">
        <v>3583.9842020370302</v>
      </c>
      <c r="J8" s="16">
        <v>3716.60441439751</v>
      </c>
      <c r="K8" s="16">
        <v>3793.1737003963899</v>
      </c>
      <c r="L8" s="16">
        <v>3725.9712029457901</v>
      </c>
      <c r="M8" s="16">
        <v>3683.5028092708399</v>
      </c>
      <c r="N8" s="16">
        <v>3777.1567007981998</v>
      </c>
      <c r="O8" s="16">
        <v>3981.40109266338</v>
      </c>
      <c r="P8" s="16">
        <v>4137.76780574651</v>
      </c>
      <c r="Q8" s="16">
        <v>4092.2346008343602</v>
      </c>
      <c r="R8" s="16">
        <v>3989.4947114277902</v>
      </c>
      <c r="S8" s="16">
        <v>4013.8210145657199</v>
      </c>
      <c r="T8" s="16">
        <v>4110.1289723152204</v>
      </c>
      <c r="U8" s="16">
        <v>4207.64459698681</v>
      </c>
      <c r="V8" s="16">
        <v>4039.0046121432601</v>
      </c>
    </row>
    <row r="9" spans="1:22" s="19" customFormat="1" ht="17.100000000000001" customHeight="1" x14ac:dyDescent="0.2">
      <c r="A9" s="39" t="s">
        <v>4</v>
      </c>
      <c r="B9" s="16">
        <v>738.57816659470996</v>
      </c>
      <c r="C9" s="16">
        <v>752.63174689996595</v>
      </c>
      <c r="D9" s="16">
        <v>768.624538111123</v>
      </c>
      <c r="E9" s="16">
        <v>791.21170529422898</v>
      </c>
      <c r="F9" s="16">
        <v>814.09245181856602</v>
      </c>
      <c r="G9" s="16">
        <v>836.91284270490303</v>
      </c>
      <c r="H9" s="16">
        <v>872.775530354176</v>
      </c>
      <c r="I9" s="16">
        <v>915.60272451844003</v>
      </c>
      <c r="J9" s="16">
        <v>954.46895914738798</v>
      </c>
      <c r="K9" s="16">
        <v>984.12338699088104</v>
      </c>
      <c r="L9" s="16">
        <v>1022.07041772967</v>
      </c>
      <c r="M9" s="16">
        <v>1063.2162133527199</v>
      </c>
      <c r="N9" s="16">
        <v>1102.9827589265101</v>
      </c>
      <c r="O9" s="16">
        <v>1137.6931745946099</v>
      </c>
      <c r="P9" s="16">
        <v>1178.54242857793</v>
      </c>
      <c r="Q9" s="16">
        <v>1223.55394633335</v>
      </c>
      <c r="R9" s="16">
        <v>1278.51084616714</v>
      </c>
      <c r="S9" s="16">
        <v>1347.2713020562501</v>
      </c>
      <c r="T9" s="16">
        <v>1408.5317852959199</v>
      </c>
      <c r="U9" s="16">
        <v>1457.3367611966801</v>
      </c>
      <c r="V9" s="16">
        <v>1505.0862097291399</v>
      </c>
    </row>
    <row r="10" spans="1:22" s="19" customFormat="1" ht="17.100000000000001" customHeight="1" x14ac:dyDescent="0.2">
      <c r="A10" s="39" t="s">
        <v>5</v>
      </c>
      <c r="B10" s="16">
        <v>3.7208787073202001</v>
      </c>
      <c r="C10" s="16">
        <v>3.67522528768701</v>
      </c>
      <c r="D10" s="16">
        <v>3.81263182755497</v>
      </c>
      <c r="E10" s="16">
        <v>3.9660526457004601</v>
      </c>
      <c r="F10" s="16">
        <v>4.0756985002972401</v>
      </c>
      <c r="G10" s="16">
        <v>4.1999763265117203</v>
      </c>
      <c r="H10" s="16">
        <v>4.2646280206821396</v>
      </c>
      <c r="I10" s="16">
        <v>4.2094327007635002</v>
      </c>
      <c r="J10" s="16">
        <v>4.1539520843977602</v>
      </c>
      <c r="K10" s="16">
        <v>4.1972408138002102</v>
      </c>
      <c r="L10" s="16">
        <v>4.2615195657134004</v>
      </c>
      <c r="M10" s="16">
        <v>4.2922123400949204</v>
      </c>
      <c r="N10" s="16">
        <v>4.3667229809586399</v>
      </c>
      <c r="O10" s="16">
        <v>4.59979269772293</v>
      </c>
      <c r="P10" s="16">
        <v>4.9886492272571497</v>
      </c>
      <c r="Q10" s="16">
        <v>5.27014038176765</v>
      </c>
      <c r="R10" s="16">
        <v>5.17055033049202</v>
      </c>
      <c r="S10" s="16">
        <v>4.63575256438265</v>
      </c>
      <c r="T10" s="16">
        <v>4.0617168177299403</v>
      </c>
      <c r="U10" s="16">
        <v>3.96950111042409</v>
      </c>
      <c r="V10" s="16">
        <v>4.1543147117810797</v>
      </c>
    </row>
    <row r="11" spans="1:22" s="19" customFormat="1" ht="17.100000000000001" customHeight="1" x14ac:dyDescent="0.2">
      <c r="A11" s="39" t="s">
        <v>6</v>
      </c>
      <c r="B11" s="16">
        <v>556.841462714062</v>
      </c>
      <c r="C11" s="16">
        <v>766.349680139361</v>
      </c>
      <c r="D11" s="16">
        <v>856.94597737552499</v>
      </c>
      <c r="E11" s="16">
        <v>856.54602376744594</v>
      </c>
      <c r="F11" s="16">
        <v>919.92649767935404</v>
      </c>
      <c r="G11" s="16">
        <v>1075.5454533956099</v>
      </c>
      <c r="H11" s="16">
        <v>1003.85667332195</v>
      </c>
      <c r="I11" s="16">
        <v>877.05018778405099</v>
      </c>
      <c r="J11" s="16">
        <v>948.11434192647096</v>
      </c>
      <c r="K11" s="16">
        <v>1189.6114334953299</v>
      </c>
      <c r="L11" s="16">
        <v>1370.8017548562</v>
      </c>
      <c r="M11" s="16">
        <v>1329.3581663003699</v>
      </c>
      <c r="N11" s="16">
        <v>1204.2089606992499</v>
      </c>
      <c r="O11" s="16">
        <v>1212.03910938538</v>
      </c>
      <c r="P11" s="16">
        <v>1387.8802776909099</v>
      </c>
      <c r="Q11" s="16">
        <v>1520.32706100881</v>
      </c>
      <c r="R11" s="16">
        <v>1515.62186036908</v>
      </c>
      <c r="S11" s="16">
        <v>1358.7286367607401</v>
      </c>
      <c r="T11" s="16">
        <v>1184.8592784166999</v>
      </c>
      <c r="U11" s="16">
        <v>1450.2337746390201</v>
      </c>
      <c r="V11" s="16">
        <v>1754.5737772013799</v>
      </c>
    </row>
    <row r="12" spans="1:22" s="19" customFormat="1" ht="17.100000000000001" customHeight="1" x14ac:dyDescent="0.2">
      <c r="A12" s="39" t="s">
        <v>7</v>
      </c>
      <c r="B12" s="16">
        <v>557.71367271672398</v>
      </c>
      <c r="C12" s="16">
        <v>567.25478066569099</v>
      </c>
      <c r="D12" s="16">
        <v>565.63660050937301</v>
      </c>
      <c r="E12" s="16">
        <v>555.68544087049497</v>
      </c>
      <c r="F12" s="16">
        <v>552.95358178811705</v>
      </c>
      <c r="G12" s="16">
        <v>547.86334997690994</v>
      </c>
      <c r="H12" s="16">
        <v>519.81043660162698</v>
      </c>
      <c r="I12" s="16">
        <v>478.72022710693602</v>
      </c>
      <c r="J12" s="16">
        <v>447.98638083278303</v>
      </c>
      <c r="K12" s="16">
        <v>459.55421987352702</v>
      </c>
      <c r="L12" s="16">
        <v>522.16496771840605</v>
      </c>
      <c r="M12" s="16">
        <v>611.94129448967396</v>
      </c>
      <c r="N12" s="16">
        <v>714.69942576472204</v>
      </c>
      <c r="O12" s="16">
        <v>809.918704026211</v>
      </c>
      <c r="P12" s="16">
        <v>848.50706987259696</v>
      </c>
      <c r="Q12" s="16">
        <v>875.70150843843203</v>
      </c>
      <c r="R12" s="16">
        <v>916.03766518979205</v>
      </c>
      <c r="S12" s="16">
        <v>916.60787279732801</v>
      </c>
      <c r="T12" s="16">
        <v>920.02263693873294</v>
      </c>
      <c r="U12" s="16">
        <v>948.51640960056704</v>
      </c>
      <c r="V12" s="16">
        <v>960.49510237707</v>
      </c>
    </row>
    <row r="13" spans="1:22" s="63" customFormat="1" ht="17.100000000000001" customHeight="1" x14ac:dyDescent="0.2">
      <c r="A13" s="60" t="s">
        <v>8</v>
      </c>
      <c r="B13" s="61">
        <v>6735.3655502382544</v>
      </c>
      <c r="C13" s="61">
        <v>6468.2131342298981</v>
      </c>
      <c r="D13" s="61">
        <v>6402.8426783331652</v>
      </c>
      <c r="E13" s="61">
        <v>6629.0491409385049</v>
      </c>
      <c r="F13" s="61">
        <v>6981.7428379420935</v>
      </c>
      <c r="G13" s="61">
        <v>7268.4083437686213</v>
      </c>
      <c r="H13" s="61">
        <v>7373.5861989983623</v>
      </c>
      <c r="I13" s="61">
        <v>7424.9472765209312</v>
      </c>
      <c r="J13" s="61">
        <v>7595.2341205226185</v>
      </c>
      <c r="K13" s="61">
        <v>7971.0781506104722</v>
      </c>
      <c r="L13" s="61">
        <v>8356.6983794849712</v>
      </c>
      <c r="M13" s="61">
        <v>8531.1123503159106</v>
      </c>
      <c r="N13" s="61">
        <v>8595.3152117606005</v>
      </c>
      <c r="O13" s="61">
        <v>8687.7690675358699</v>
      </c>
      <c r="P13" s="61">
        <v>8804.4583505297378</v>
      </c>
      <c r="Q13" s="61">
        <v>9100.4412602628181</v>
      </c>
      <c r="R13" s="61">
        <v>9369.661038937089</v>
      </c>
      <c r="S13" s="61">
        <v>9450.9785044454948</v>
      </c>
      <c r="T13" s="61">
        <v>9636.8921806890794</v>
      </c>
      <c r="U13" s="61">
        <v>10073.312021826059</v>
      </c>
      <c r="V13" s="61">
        <v>10523.143155866535</v>
      </c>
    </row>
    <row r="14" spans="1:22" s="19" customFormat="1" ht="17.100000000000001" customHeight="1" x14ac:dyDescent="0.2">
      <c r="A14" s="39" t="s">
        <v>9</v>
      </c>
      <c r="B14" s="16">
        <v>283.233617272804</v>
      </c>
      <c r="C14" s="16">
        <v>262.74216247861801</v>
      </c>
      <c r="D14" s="16">
        <v>257.30668686683998</v>
      </c>
      <c r="E14" s="16">
        <v>298.97471020066899</v>
      </c>
      <c r="F14" s="16">
        <v>339.921366882906</v>
      </c>
      <c r="G14" s="16">
        <v>346.06268667958</v>
      </c>
      <c r="H14" s="16">
        <v>333.74995583310101</v>
      </c>
      <c r="I14" s="16">
        <v>305.82205966229498</v>
      </c>
      <c r="J14" s="16">
        <v>279.89924912786603</v>
      </c>
      <c r="K14" s="16">
        <v>333.90660477543003</v>
      </c>
      <c r="L14" s="16">
        <v>447.25126619865802</v>
      </c>
      <c r="M14" s="16">
        <v>490.14369389293</v>
      </c>
      <c r="N14" s="16">
        <v>459.29538467248602</v>
      </c>
      <c r="O14" s="16">
        <v>405.44538799684</v>
      </c>
      <c r="P14" s="16">
        <v>344.98271608423897</v>
      </c>
      <c r="Q14" s="16">
        <v>342.65430484507698</v>
      </c>
      <c r="R14" s="16">
        <v>422.710682179895</v>
      </c>
      <c r="S14" s="16">
        <v>497.34539096526299</v>
      </c>
      <c r="T14" s="16">
        <v>600.99492525062999</v>
      </c>
      <c r="U14" s="16">
        <v>817.85995555357999</v>
      </c>
      <c r="V14" s="16">
        <v>1076.40871598904</v>
      </c>
    </row>
    <row r="15" spans="1:22" s="19" customFormat="1" ht="17.100000000000001" customHeight="1" x14ac:dyDescent="0.2">
      <c r="A15" s="24" t="s">
        <v>10</v>
      </c>
      <c r="B15" s="16">
        <v>4253.5048549452204</v>
      </c>
      <c r="C15" s="16">
        <v>3929.7470622258002</v>
      </c>
      <c r="D15" s="16">
        <v>3810.7072411608601</v>
      </c>
      <c r="E15" s="16">
        <v>3914.8684612447801</v>
      </c>
      <c r="F15" s="16">
        <v>4152.8882597688098</v>
      </c>
      <c r="G15" s="16">
        <v>4353.43295119705</v>
      </c>
      <c r="H15" s="16">
        <v>4442.1279709610699</v>
      </c>
      <c r="I15" s="16">
        <v>4483.6970530820099</v>
      </c>
      <c r="J15" s="16">
        <v>4611.2348358700701</v>
      </c>
      <c r="K15" s="16">
        <v>4831.7351405250902</v>
      </c>
      <c r="L15" s="16">
        <v>5001.04263163828</v>
      </c>
      <c r="M15" s="16">
        <v>5033.1055941662398</v>
      </c>
      <c r="N15" s="16">
        <v>5061.1286659815196</v>
      </c>
      <c r="O15" s="16">
        <v>5123.2540546705704</v>
      </c>
      <c r="P15" s="16">
        <v>5250.5746797971997</v>
      </c>
      <c r="Q15" s="16">
        <v>5537.0133591959502</v>
      </c>
      <c r="R15" s="16">
        <v>5746.4383321507003</v>
      </c>
      <c r="S15" s="16">
        <v>5801.4106279023099</v>
      </c>
      <c r="T15" s="16">
        <v>5899.8718434989896</v>
      </c>
      <c r="U15" s="16">
        <v>6049.39591221719</v>
      </c>
      <c r="V15" s="16">
        <v>6158.8396023366504</v>
      </c>
    </row>
    <row r="16" spans="1:22" s="19" customFormat="1" ht="17.100000000000001" customHeight="1" x14ac:dyDescent="0.2">
      <c r="A16" s="24" t="s">
        <v>11</v>
      </c>
      <c r="B16" s="16">
        <v>294.247661693635</v>
      </c>
      <c r="C16" s="16">
        <v>305.57844863352699</v>
      </c>
      <c r="D16" s="16">
        <v>309.70274650453098</v>
      </c>
      <c r="E16" s="16">
        <v>312.89888207060199</v>
      </c>
      <c r="F16" s="16">
        <v>319.87951522033399</v>
      </c>
      <c r="G16" s="16">
        <v>375.19663430465903</v>
      </c>
      <c r="H16" s="16">
        <v>375.06647000674701</v>
      </c>
      <c r="I16" s="16">
        <v>376.92399718227301</v>
      </c>
      <c r="J16" s="16">
        <v>384.01161997838</v>
      </c>
      <c r="K16" s="16">
        <v>390.09792890325002</v>
      </c>
      <c r="L16" s="16">
        <v>395.030952415461</v>
      </c>
      <c r="M16" s="16">
        <v>430.13410089571602</v>
      </c>
      <c r="N16" s="16">
        <v>430.97984752891699</v>
      </c>
      <c r="O16" s="16">
        <v>434.41538364868501</v>
      </c>
      <c r="P16" s="16">
        <v>446.51280307556999</v>
      </c>
      <c r="Q16" s="16">
        <v>460.57579300378302</v>
      </c>
      <c r="R16" s="16">
        <v>468.35280062192101</v>
      </c>
      <c r="S16" s="16">
        <v>473.88130113082502</v>
      </c>
      <c r="T16" s="16">
        <v>476.86297656762599</v>
      </c>
      <c r="U16" s="16">
        <v>481.69410627366199</v>
      </c>
      <c r="V16" s="16">
        <v>489.05697546500602</v>
      </c>
    </row>
    <row r="17" spans="1:22" s="19" customFormat="1" ht="17.100000000000001" customHeight="1" x14ac:dyDescent="0.2">
      <c r="A17" s="24" t="s">
        <v>12</v>
      </c>
      <c r="B17" s="16">
        <v>569.65783541351504</v>
      </c>
      <c r="C17" s="16">
        <v>593.82615095726305</v>
      </c>
      <c r="D17" s="16">
        <v>604.54868387920396</v>
      </c>
      <c r="E17" s="16">
        <v>614.16914506315402</v>
      </c>
      <c r="F17" s="16">
        <v>629.01036305322395</v>
      </c>
      <c r="G17" s="16">
        <v>652.75594553656299</v>
      </c>
      <c r="H17" s="16">
        <v>683.466686154954</v>
      </c>
      <c r="I17" s="16">
        <v>707.80103664954402</v>
      </c>
      <c r="J17" s="16">
        <v>721.09351876875303</v>
      </c>
      <c r="K17" s="16">
        <v>726.26677372203199</v>
      </c>
      <c r="L17" s="16">
        <v>728.56634605751105</v>
      </c>
      <c r="M17" s="16">
        <v>731.14276042288395</v>
      </c>
      <c r="N17" s="16">
        <v>739.47992502279806</v>
      </c>
      <c r="O17" s="16">
        <v>750.83058294012403</v>
      </c>
      <c r="P17" s="16">
        <v>759.86167195049904</v>
      </c>
      <c r="Q17" s="16">
        <v>767.14361587907797</v>
      </c>
      <c r="R17" s="16">
        <v>775.06110334441303</v>
      </c>
      <c r="S17" s="16">
        <v>784.43877461987802</v>
      </c>
      <c r="T17" s="16">
        <v>792.54303918244295</v>
      </c>
      <c r="U17" s="16">
        <v>800.57965102918604</v>
      </c>
      <c r="V17" s="16">
        <v>808.733909166128</v>
      </c>
    </row>
    <row r="18" spans="1:22" s="19" customFormat="1" ht="17.100000000000001" customHeight="1" x14ac:dyDescent="0.2">
      <c r="A18" s="39" t="s">
        <v>92</v>
      </c>
      <c r="B18" s="16">
        <v>1334.7215809130801</v>
      </c>
      <c r="C18" s="16">
        <v>1376.31930993469</v>
      </c>
      <c r="D18" s="16">
        <v>1420.5773199217299</v>
      </c>
      <c r="E18" s="16">
        <v>1488.1379423593</v>
      </c>
      <c r="F18" s="16">
        <v>1540.04333301682</v>
      </c>
      <c r="G18" s="16">
        <v>1540.96012605077</v>
      </c>
      <c r="H18" s="16">
        <v>1539.1751160424899</v>
      </c>
      <c r="I18" s="16">
        <v>1550.7031299448099</v>
      </c>
      <c r="J18" s="16">
        <v>1598.9948967775499</v>
      </c>
      <c r="K18" s="16">
        <v>1689.0717026846701</v>
      </c>
      <c r="L18" s="16">
        <v>1784.8071831750599</v>
      </c>
      <c r="M18" s="16">
        <v>1846.5862009381401</v>
      </c>
      <c r="N18" s="16">
        <v>1904.43138855488</v>
      </c>
      <c r="O18" s="16">
        <v>1973.8236582796501</v>
      </c>
      <c r="P18" s="16">
        <v>2002.52647962223</v>
      </c>
      <c r="Q18" s="16">
        <v>1993.05418733893</v>
      </c>
      <c r="R18" s="16">
        <v>1957.09812064016</v>
      </c>
      <c r="S18" s="16">
        <v>1893.90240982722</v>
      </c>
      <c r="T18" s="16">
        <v>1866.61939618939</v>
      </c>
      <c r="U18" s="16">
        <v>1923.78239675244</v>
      </c>
      <c r="V18" s="16">
        <v>1990.10395290971</v>
      </c>
    </row>
    <row r="19" spans="1:22" s="63" customFormat="1" ht="17.100000000000001" customHeight="1" x14ac:dyDescent="0.2">
      <c r="A19" s="60" t="s">
        <v>14</v>
      </c>
      <c r="B19" s="61">
        <v>10905.244177328535</v>
      </c>
      <c r="C19" s="61">
        <v>11083.48318268311</v>
      </c>
      <c r="D19" s="61">
        <v>11213.067476083936</v>
      </c>
      <c r="E19" s="61">
        <v>11381.427641941395</v>
      </c>
      <c r="F19" s="61">
        <v>11608.297766828897</v>
      </c>
      <c r="G19" s="61">
        <v>12005.18467705387</v>
      </c>
      <c r="H19" s="61">
        <v>12411.565919716451</v>
      </c>
      <c r="I19" s="61">
        <v>12710.008562318777</v>
      </c>
      <c r="J19" s="61">
        <v>12962.478313482547</v>
      </c>
      <c r="K19" s="61">
        <v>13229.734484776276</v>
      </c>
      <c r="L19" s="61">
        <v>13557.879107491897</v>
      </c>
      <c r="M19" s="61">
        <v>13818.566026626835</v>
      </c>
      <c r="N19" s="61">
        <v>14001.853301019652</v>
      </c>
      <c r="O19" s="61">
        <v>14276.57597660502</v>
      </c>
      <c r="P19" s="61">
        <v>14694.441375336231</v>
      </c>
      <c r="Q19" s="61">
        <v>15408.948439637426</v>
      </c>
      <c r="R19" s="61">
        <v>15511.109370070375</v>
      </c>
      <c r="S19" s="61">
        <v>14871.527678746164</v>
      </c>
      <c r="T19" s="61">
        <v>14688.492525054851</v>
      </c>
      <c r="U19" s="61">
        <v>15631.132339055112</v>
      </c>
      <c r="V19" s="61">
        <v>15974.416409638374</v>
      </c>
    </row>
    <row r="20" spans="1:22" s="19" customFormat="1" ht="17.100000000000001" customHeight="1" x14ac:dyDescent="0.2">
      <c r="A20" s="40" t="s">
        <v>64</v>
      </c>
      <c r="B20" s="16">
        <v>2210.2020063445402</v>
      </c>
      <c r="C20" s="16">
        <v>2360.7154618166201</v>
      </c>
      <c r="D20" s="16">
        <v>2408.9566947108501</v>
      </c>
      <c r="E20" s="16">
        <v>2382.42170593745</v>
      </c>
      <c r="F20" s="16">
        <v>2402.7803089894501</v>
      </c>
      <c r="G20" s="16">
        <v>2522.4672583350798</v>
      </c>
      <c r="H20" s="16">
        <v>2594.7281185525298</v>
      </c>
      <c r="I20" s="16">
        <v>2587.9205499813702</v>
      </c>
      <c r="J20" s="16">
        <v>2615.0169841573602</v>
      </c>
      <c r="K20" s="16">
        <v>2693.5600523504199</v>
      </c>
      <c r="L20" s="16">
        <v>2795.7163072917901</v>
      </c>
      <c r="M20" s="16">
        <v>2847.55182115563</v>
      </c>
      <c r="N20" s="16">
        <v>2822.6538112332501</v>
      </c>
      <c r="O20" s="16">
        <v>2817.7063871139098</v>
      </c>
      <c r="P20" s="16">
        <v>2896.6035647941899</v>
      </c>
      <c r="Q20" s="16">
        <v>3006.2101385807</v>
      </c>
      <c r="R20" s="16">
        <v>3042.2091877088201</v>
      </c>
      <c r="S20" s="16">
        <v>2993.7988529977802</v>
      </c>
      <c r="T20" s="16">
        <v>2909.7253141053802</v>
      </c>
      <c r="U20" s="16">
        <v>3023.2745197129698</v>
      </c>
      <c r="V20" s="16">
        <v>3123.28641187626</v>
      </c>
    </row>
    <row r="21" spans="1:22" s="19" customFormat="1" ht="17.100000000000001" customHeight="1" x14ac:dyDescent="0.2">
      <c r="A21" s="40" t="s">
        <v>65</v>
      </c>
      <c r="B21" s="16">
        <v>841.06403895636095</v>
      </c>
      <c r="C21" s="16">
        <v>859.97774539201998</v>
      </c>
      <c r="D21" s="16">
        <v>866.68427093274101</v>
      </c>
      <c r="E21" s="16">
        <v>879.53288327704001</v>
      </c>
      <c r="F21" s="16">
        <v>892.96449796195304</v>
      </c>
      <c r="G21" s="16">
        <v>915.20406710668601</v>
      </c>
      <c r="H21" s="16">
        <v>940.73016208106105</v>
      </c>
      <c r="I21" s="16">
        <v>977.676514333206</v>
      </c>
      <c r="J21" s="16">
        <v>1018.13387194317</v>
      </c>
      <c r="K21" s="16">
        <v>1048.8969671887101</v>
      </c>
      <c r="L21" s="16">
        <v>1072.8509933702801</v>
      </c>
      <c r="M21" s="16">
        <v>1096.0155042398901</v>
      </c>
      <c r="N21" s="16">
        <v>1121.81470968744</v>
      </c>
      <c r="O21" s="16">
        <v>1141.68756431361</v>
      </c>
      <c r="P21" s="16">
        <v>1166.7334237714399</v>
      </c>
      <c r="Q21" s="16">
        <v>1179.45718935388</v>
      </c>
      <c r="R21" s="16">
        <v>1179.9448007963299</v>
      </c>
      <c r="S21" s="16">
        <v>1191.4355916889799</v>
      </c>
      <c r="T21" s="16">
        <v>1232.7465845270599</v>
      </c>
      <c r="U21" s="16">
        <v>2036.65337941857</v>
      </c>
      <c r="V21" s="16">
        <v>2162.6769165610699</v>
      </c>
    </row>
    <row r="22" spans="1:22" s="19" customFormat="1" ht="17.100000000000001" customHeight="1" x14ac:dyDescent="0.2">
      <c r="A22" s="40" t="s">
        <v>66</v>
      </c>
      <c r="B22" s="16">
        <v>611.56312364921098</v>
      </c>
      <c r="C22" s="16">
        <v>640.46759062355397</v>
      </c>
      <c r="D22" s="16">
        <v>671.174050501956</v>
      </c>
      <c r="E22" s="16">
        <v>723.47417808175203</v>
      </c>
      <c r="F22" s="16">
        <v>780.36772135567503</v>
      </c>
      <c r="G22" s="16">
        <v>834.37490387346395</v>
      </c>
      <c r="H22" s="16">
        <v>888.41723960859497</v>
      </c>
      <c r="I22" s="16">
        <v>918.781125409266</v>
      </c>
      <c r="J22" s="16">
        <v>913.76768657602997</v>
      </c>
      <c r="K22" s="16">
        <v>911.78545855027301</v>
      </c>
      <c r="L22" s="16">
        <v>920.10985613694402</v>
      </c>
      <c r="M22" s="16">
        <v>908.92804205937205</v>
      </c>
      <c r="N22" s="16">
        <v>896.47392099630099</v>
      </c>
      <c r="O22" s="16">
        <v>925.18533118093103</v>
      </c>
      <c r="P22" s="16">
        <v>982.55789446707399</v>
      </c>
      <c r="Q22" s="16">
        <v>1034.03615261613</v>
      </c>
      <c r="R22" s="16">
        <v>1038.6843443073899</v>
      </c>
      <c r="S22" s="16">
        <v>975.20334396985299</v>
      </c>
      <c r="T22" s="16">
        <v>886.17585966260197</v>
      </c>
      <c r="U22" s="16">
        <v>855.48190245495903</v>
      </c>
      <c r="V22" s="16">
        <v>855.88346460434605</v>
      </c>
    </row>
    <row r="23" spans="1:22" s="19" customFormat="1" ht="17.100000000000001" customHeight="1" x14ac:dyDescent="0.2">
      <c r="A23" s="40" t="s">
        <v>67</v>
      </c>
      <c r="B23" s="16">
        <v>558.40713585811795</v>
      </c>
      <c r="C23" s="16">
        <v>542.86817085216205</v>
      </c>
      <c r="D23" s="16">
        <v>534.18636779592305</v>
      </c>
      <c r="E23" s="16">
        <v>534.18558905036105</v>
      </c>
      <c r="F23" s="16">
        <v>527.678362344682</v>
      </c>
      <c r="G23" s="16">
        <v>527.59812803905402</v>
      </c>
      <c r="H23" s="16">
        <v>535.49863895959004</v>
      </c>
      <c r="I23" s="16">
        <v>547.22688293414706</v>
      </c>
      <c r="J23" s="16">
        <v>585.45202048905605</v>
      </c>
      <c r="K23" s="16">
        <v>641.90984102168397</v>
      </c>
      <c r="L23" s="16">
        <v>677.14036048040305</v>
      </c>
      <c r="M23" s="16">
        <v>678.99148397171598</v>
      </c>
      <c r="N23" s="16">
        <v>671.29747409909601</v>
      </c>
      <c r="O23" s="16">
        <v>662.06071152932702</v>
      </c>
      <c r="P23" s="16">
        <v>640.46208943553802</v>
      </c>
      <c r="Q23" s="16">
        <v>601.41427825316896</v>
      </c>
      <c r="R23" s="16">
        <v>543.97334925456403</v>
      </c>
      <c r="S23" s="16">
        <v>482.77441278005</v>
      </c>
      <c r="T23" s="16">
        <v>453.991424567661</v>
      </c>
      <c r="U23" s="16">
        <v>474.66340791137799</v>
      </c>
      <c r="V23" s="16">
        <v>510.10749851694902</v>
      </c>
    </row>
    <row r="24" spans="1:22" s="19" customFormat="1" ht="17.100000000000001" customHeight="1" x14ac:dyDescent="0.2">
      <c r="A24" s="40" t="s">
        <v>68</v>
      </c>
      <c r="B24" s="16">
        <v>696.69098812177799</v>
      </c>
      <c r="C24" s="16">
        <v>707.34986674358595</v>
      </c>
      <c r="D24" s="16">
        <v>697.61796156266496</v>
      </c>
      <c r="E24" s="16">
        <v>678.88155676378597</v>
      </c>
      <c r="F24" s="16">
        <v>687.784891256381</v>
      </c>
      <c r="G24" s="16">
        <v>725.19627205485699</v>
      </c>
      <c r="H24" s="16">
        <v>751.95169384480801</v>
      </c>
      <c r="I24" s="16">
        <v>761.58889692486798</v>
      </c>
      <c r="J24" s="16">
        <v>761.98028865595995</v>
      </c>
      <c r="K24" s="16">
        <v>759.22248241800105</v>
      </c>
      <c r="L24" s="16">
        <v>754.07342810756995</v>
      </c>
      <c r="M24" s="16">
        <v>770.12244351771596</v>
      </c>
      <c r="N24" s="16">
        <v>822.54425823114104</v>
      </c>
      <c r="O24" s="16">
        <v>901.54997749260599</v>
      </c>
      <c r="P24" s="16">
        <v>975.77153261920705</v>
      </c>
      <c r="Q24" s="16">
        <v>1032.8785995294099</v>
      </c>
      <c r="R24" s="16">
        <v>1040.79952712306</v>
      </c>
      <c r="S24" s="16">
        <v>1038.85434792564</v>
      </c>
      <c r="T24" s="16">
        <v>1093.30648620635</v>
      </c>
      <c r="U24" s="16">
        <v>1141.62724745942</v>
      </c>
      <c r="V24" s="16">
        <v>1149.3388526179299</v>
      </c>
    </row>
    <row r="25" spans="1:22" s="19" customFormat="1" ht="17.100000000000001" customHeight="1" x14ac:dyDescent="0.2">
      <c r="A25" s="40" t="s">
        <v>20</v>
      </c>
      <c r="B25" s="16">
        <v>1516.8144449675599</v>
      </c>
      <c r="C25" s="16">
        <v>1542.7709827545</v>
      </c>
      <c r="D25" s="16">
        <v>1561.8771402361101</v>
      </c>
      <c r="E25" s="16">
        <v>1578.76037296186</v>
      </c>
      <c r="F25" s="16">
        <v>1605.9268619475699</v>
      </c>
      <c r="G25" s="16">
        <v>1643.30667495891</v>
      </c>
      <c r="H25" s="16">
        <v>1689.0173622005</v>
      </c>
      <c r="I25" s="16">
        <v>1751.7751076188899</v>
      </c>
      <c r="J25" s="16">
        <v>1822.6536296530801</v>
      </c>
      <c r="K25" s="16">
        <v>1882.8745027427999</v>
      </c>
      <c r="L25" s="16">
        <v>1932.2803764211999</v>
      </c>
      <c r="M25" s="16">
        <v>1981.0700672477101</v>
      </c>
      <c r="N25" s="16">
        <v>2030.5039947724199</v>
      </c>
      <c r="O25" s="16">
        <v>2080.1045738618</v>
      </c>
      <c r="P25" s="16">
        <v>2127.9222159803298</v>
      </c>
      <c r="Q25" s="16">
        <v>2167.9003197121601</v>
      </c>
      <c r="R25" s="16">
        <v>2202.4665474253002</v>
      </c>
      <c r="S25" s="16">
        <v>2241.65730383759</v>
      </c>
      <c r="T25" s="16">
        <v>2285.3361923974098</v>
      </c>
      <c r="U25" s="16">
        <v>2321.0453341584898</v>
      </c>
      <c r="V25" s="16">
        <v>2349.3912567902498</v>
      </c>
    </row>
    <row r="26" spans="1:22" s="19" customFormat="1" ht="17.100000000000001" customHeight="1" x14ac:dyDescent="0.2">
      <c r="A26" s="40" t="s">
        <v>70</v>
      </c>
      <c r="B26" s="16">
        <v>551.72521163186002</v>
      </c>
      <c r="C26" s="16">
        <v>551.45719814114102</v>
      </c>
      <c r="D26" s="16">
        <v>549.18252769757896</v>
      </c>
      <c r="E26" s="16">
        <v>582.61069365301398</v>
      </c>
      <c r="F26" s="16">
        <v>587.20095172807498</v>
      </c>
      <c r="G26" s="16">
        <v>567.20137156175701</v>
      </c>
      <c r="H26" s="16">
        <v>596.39679355469605</v>
      </c>
      <c r="I26" s="16">
        <v>655.43893067411796</v>
      </c>
      <c r="J26" s="16">
        <v>664.45819840251102</v>
      </c>
      <c r="K26" s="16">
        <v>628.12563073028696</v>
      </c>
      <c r="L26" s="16">
        <v>617.24444602399205</v>
      </c>
      <c r="M26" s="16">
        <v>613.59489650663704</v>
      </c>
      <c r="N26" s="16">
        <v>624.52584073063895</v>
      </c>
      <c r="O26" s="16">
        <v>676.10202764204701</v>
      </c>
      <c r="P26" s="16">
        <v>706.62340247095699</v>
      </c>
      <c r="Q26" s="16">
        <v>1044.4177786812199</v>
      </c>
      <c r="R26" s="16">
        <v>1019.33525323744</v>
      </c>
      <c r="S26" s="16">
        <v>494.599406592771</v>
      </c>
      <c r="T26" s="16">
        <v>446.28408565565701</v>
      </c>
      <c r="U26" s="16">
        <v>397.04418633470999</v>
      </c>
      <c r="V26" s="16">
        <v>393.72173719036101</v>
      </c>
    </row>
    <row r="27" spans="1:22" s="19" customFormat="1" ht="17.100000000000001" customHeight="1" x14ac:dyDescent="0.2">
      <c r="A27" s="40" t="s">
        <v>74</v>
      </c>
      <c r="B27" s="16">
        <v>444.49316968101698</v>
      </c>
      <c r="C27" s="16">
        <v>404.07455957252898</v>
      </c>
      <c r="D27" s="16">
        <v>404.46216016222701</v>
      </c>
      <c r="E27" s="16">
        <v>436.16399105650697</v>
      </c>
      <c r="F27" s="16">
        <v>470.91899015035398</v>
      </c>
      <c r="G27" s="16">
        <v>492.93526893594299</v>
      </c>
      <c r="H27" s="16">
        <v>497.90805123774498</v>
      </c>
      <c r="I27" s="16">
        <v>489.309901009736</v>
      </c>
      <c r="J27" s="16">
        <v>484.45586476308102</v>
      </c>
      <c r="K27" s="16">
        <v>496.81704206665398</v>
      </c>
      <c r="L27" s="16">
        <v>522.43796544558802</v>
      </c>
      <c r="M27" s="16">
        <v>548.82099472870505</v>
      </c>
      <c r="N27" s="16">
        <v>575.42352077430303</v>
      </c>
      <c r="O27" s="16">
        <v>602.78280519604198</v>
      </c>
      <c r="P27" s="16">
        <v>629.58830919053105</v>
      </c>
      <c r="Q27" s="16">
        <v>648.40391191826495</v>
      </c>
      <c r="R27" s="16">
        <v>652.87875684462904</v>
      </c>
      <c r="S27" s="16">
        <v>644.02319316443698</v>
      </c>
      <c r="T27" s="16">
        <v>635.506814327043</v>
      </c>
      <c r="U27" s="16">
        <v>643.57567212089305</v>
      </c>
      <c r="V27" s="16">
        <v>659.40428944329597</v>
      </c>
    </row>
    <row r="28" spans="1:22" s="19" customFormat="1" ht="17.100000000000001" customHeight="1" x14ac:dyDescent="0.2">
      <c r="A28" s="40" t="s">
        <v>23</v>
      </c>
      <c r="B28" s="16">
        <v>514.352838469213</v>
      </c>
      <c r="C28" s="16">
        <v>541.44242858936605</v>
      </c>
      <c r="D28" s="16">
        <v>575.89551318128304</v>
      </c>
      <c r="E28" s="16">
        <v>608.22853928080895</v>
      </c>
      <c r="F28" s="16">
        <v>639.43714975214004</v>
      </c>
      <c r="G28" s="16">
        <v>693.55911924347095</v>
      </c>
      <c r="H28" s="16">
        <v>739.45831975145404</v>
      </c>
      <c r="I28" s="16">
        <v>759.328816395638</v>
      </c>
      <c r="J28" s="16">
        <v>764.63448351741101</v>
      </c>
      <c r="K28" s="16">
        <v>767.66775297626805</v>
      </c>
      <c r="L28" s="16">
        <v>776.00127434930801</v>
      </c>
      <c r="M28" s="16">
        <v>789.637209888651</v>
      </c>
      <c r="N28" s="16">
        <v>804.99341765138297</v>
      </c>
      <c r="O28" s="16">
        <v>818.48303841226902</v>
      </c>
      <c r="P28" s="16">
        <v>855.70743091689701</v>
      </c>
      <c r="Q28" s="16">
        <v>901.50369249584901</v>
      </c>
      <c r="R28" s="16">
        <v>942.15381498358101</v>
      </c>
      <c r="S28" s="16">
        <v>975.47346694001897</v>
      </c>
      <c r="T28" s="16">
        <v>1033.9604675978101</v>
      </c>
      <c r="U28" s="16">
        <v>1129.9975346518099</v>
      </c>
      <c r="V28" s="16">
        <v>1240.23802135699</v>
      </c>
    </row>
    <row r="29" spans="1:22" s="19" customFormat="1" ht="17.100000000000001" customHeight="1" x14ac:dyDescent="0.2">
      <c r="A29" s="40" t="s">
        <v>24</v>
      </c>
      <c r="B29" s="16">
        <v>1222.18162534264</v>
      </c>
      <c r="C29" s="16">
        <v>1185.7060478819701</v>
      </c>
      <c r="D29" s="16">
        <v>1184.9693699402901</v>
      </c>
      <c r="E29" s="16">
        <v>1203.4907761444099</v>
      </c>
      <c r="F29" s="16">
        <v>1219.1809874965199</v>
      </c>
      <c r="G29" s="16">
        <v>1241.85242055033</v>
      </c>
      <c r="H29" s="16">
        <v>1266.67274815677</v>
      </c>
      <c r="I29" s="16">
        <v>1283.23287098218</v>
      </c>
      <c r="J29" s="16">
        <v>1301.2006116262701</v>
      </c>
      <c r="K29" s="16">
        <v>1333.3691519884701</v>
      </c>
      <c r="L29" s="16">
        <v>1383.3398849441301</v>
      </c>
      <c r="M29" s="16">
        <v>1435.81740478847</v>
      </c>
      <c r="N29" s="16">
        <v>1461.63323722624</v>
      </c>
      <c r="O29" s="16">
        <v>1460.4175311394499</v>
      </c>
      <c r="P29" s="16">
        <v>1473.4677143410599</v>
      </c>
      <c r="Q29" s="16">
        <v>1499.6622249622901</v>
      </c>
      <c r="R29" s="16">
        <v>1507.72003107768</v>
      </c>
      <c r="S29" s="16">
        <v>1450.50346442778</v>
      </c>
      <c r="T29" s="16">
        <v>1314.6221696841801</v>
      </c>
      <c r="U29" s="16">
        <v>1145.9418280683301</v>
      </c>
      <c r="V29" s="16">
        <v>987.74919937485197</v>
      </c>
    </row>
    <row r="30" spans="1:22" s="19" customFormat="1" ht="17.100000000000001" customHeight="1" x14ac:dyDescent="0.2">
      <c r="A30" s="40" t="s">
        <v>71</v>
      </c>
      <c r="B30" s="16">
        <v>795.43331143331</v>
      </c>
      <c r="C30" s="16">
        <v>787.29183123823304</v>
      </c>
      <c r="D30" s="16">
        <v>783.76449974187597</v>
      </c>
      <c r="E30" s="16">
        <v>787.01528350181604</v>
      </c>
      <c r="F30" s="16">
        <v>800.68810103108694</v>
      </c>
      <c r="G30" s="16">
        <v>836.34974333072796</v>
      </c>
      <c r="H30" s="16">
        <v>895.95397904057302</v>
      </c>
      <c r="I30" s="16">
        <v>955.96349975562896</v>
      </c>
      <c r="J30" s="16">
        <v>1000.70407011848</v>
      </c>
      <c r="K30" s="16">
        <v>1032.0995301585699</v>
      </c>
      <c r="L30" s="16">
        <v>1057.7911132503</v>
      </c>
      <c r="M30" s="16">
        <v>1072.41974763554</v>
      </c>
      <c r="N30" s="16">
        <v>1076.13944015063</v>
      </c>
      <c r="O30" s="16">
        <v>1077.05170839948</v>
      </c>
      <c r="P30" s="16">
        <v>1088.18244619354</v>
      </c>
      <c r="Q30" s="16">
        <v>1110.98151204089</v>
      </c>
      <c r="R30" s="16">
        <v>1132.17674621829</v>
      </c>
      <c r="S30" s="16">
        <v>1153.1593087342901</v>
      </c>
      <c r="T30" s="16">
        <v>1200.1086811170801</v>
      </c>
      <c r="U30" s="16">
        <v>1271.9763708927901</v>
      </c>
      <c r="V30" s="16">
        <v>1345.4641649324201</v>
      </c>
    </row>
    <row r="31" spans="1:22" s="19" customFormat="1" ht="17.100000000000001" customHeight="1" x14ac:dyDescent="0.2">
      <c r="A31" s="40" t="s">
        <v>72</v>
      </c>
      <c r="B31" s="16">
        <v>31.356467759998999</v>
      </c>
      <c r="C31" s="16">
        <v>29.250684686966299</v>
      </c>
      <c r="D31" s="16">
        <v>25.319968353060101</v>
      </c>
      <c r="E31" s="16">
        <v>23.740047681440402</v>
      </c>
      <c r="F31" s="16">
        <v>26.066038939986498</v>
      </c>
      <c r="G31" s="16">
        <v>33.6796483119941</v>
      </c>
      <c r="H31" s="16">
        <v>41.176593583466797</v>
      </c>
      <c r="I31" s="16">
        <v>45.710289016185399</v>
      </c>
      <c r="J31" s="16">
        <v>51.064289999226297</v>
      </c>
      <c r="K31" s="16">
        <v>54.833492005698602</v>
      </c>
      <c r="L31" s="16">
        <v>57.540275704599303</v>
      </c>
      <c r="M31" s="16">
        <v>59.496017095569499</v>
      </c>
      <c r="N31" s="16">
        <v>60.585536498211397</v>
      </c>
      <c r="O31" s="16">
        <v>59.638950537258303</v>
      </c>
      <c r="P31" s="16">
        <v>64.502608045351295</v>
      </c>
      <c r="Q31" s="16">
        <v>69.069467376384793</v>
      </c>
      <c r="R31" s="16">
        <v>69.909359089724404</v>
      </c>
      <c r="S31" s="16">
        <v>69.796427913904694</v>
      </c>
      <c r="T31" s="16">
        <v>40.190045015381202</v>
      </c>
      <c r="U31" s="16">
        <v>44.480777675311998</v>
      </c>
      <c r="V31" s="16">
        <v>52.423684733793301</v>
      </c>
    </row>
    <row r="32" spans="1:22" s="19" customFormat="1" ht="17.100000000000001" customHeight="1" x14ac:dyDescent="0.2">
      <c r="A32" s="40" t="s">
        <v>27</v>
      </c>
      <c r="B32" s="16">
        <v>704.62449425523596</v>
      </c>
      <c r="C32" s="16">
        <v>721.85836925659703</v>
      </c>
      <c r="D32" s="16">
        <v>738.39855443048498</v>
      </c>
      <c r="E32" s="16">
        <v>748.29953168038503</v>
      </c>
      <c r="F32" s="16">
        <v>746.94235177907399</v>
      </c>
      <c r="G32" s="16">
        <v>745.33733342721098</v>
      </c>
      <c r="H32" s="16">
        <v>743.62167343252599</v>
      </c>
      <c r="I32" s="16">
        <v>743.059829370496</v>
      </c>
      <c r="J32" s="16">
        <v>742.721118602925</v>
      </c>
      <c r="K32" s="16">
        <v>739.03645100995595</v>
      </c>
      <c r="L32" s="16">
        <v>748.00207903074602</v>
      </c>
      <c r="M32" s="16">
        <v>768.47133420549801</v>
      </c>
      <c r="N32" s="16">
        <v>782.13828771905003</v>
      </c>
      <c r="O32" s="16">
        <v>799.55982105747398</v>
      </c>
      <c r="P32" s="16">
        <v>829.18342388224505</v>
      </c>
      <c r="Q32" s="16">
        <v>853.27751292694995</v>
      </c>
      <c r="R32" s="16">
        <v>876.00548329076003</v>
      </c>
      <c r="S32" s="16">
        <v>893.01025624491399</v>
      </c>
      <c r="T32" s="16">
        <v>883.68773865757896</v>
      </c>
      <c r="U32" s="16">
        <v>866.93845385974896</v>
      </c>
      <c r="V32" s="16">
        <v>861.577707283064</v>
      </c>
    </row>
    <row r="33" spans="1:22" s="19" customFormat="1" ht="17.100000000000001" customHeight="1" x14ac:dyDescent="0.2">
      <c r="A33" s="41" t="s">
        <v>69</v>
      </c>
      <c r="B33" s="16">
        <v>206.33532085769301</v>
      </c>
      <c r="C33" s="16">
        <v>208.25224513386701</v>
      </c>
      <c r="D33" s="16">
        <v>210.57839683689099</v>
      </c>
      <c r="E33" s="16">
        <v>214.622492870765</v>
      </c>
      <c r="F33" s="16">
        <v>220.36055209594801</v>
      </c>
      <c r="G33" s="16">
        <v>226.122467324387</v>
      </c>
      <c r="H33" s="16">
        <v>230.03454571213601</v>
      </c>
      <c r="I33" s="16">
        <v>232.99534791304799</v>
      </c>
      <c r="J33" s="16">
        <v>236.235194977986</v>
      </c>
      <c r="K33" s="16">
        <v>239.53612956848701</v>
      </c>
      <c r="L33" s="16">
        <v>243.350746935047</v>
      </c>
      <c r="M33" s="16">
        <v>247.62905958572901</v>
      </c>
      <c r="N33" s="16">
        <v>251.125851249547</v>
      </c>
      <c r="O33" s="16">
        <v>254.245548728816</v>
      </c>
      <c r="P33" s="16">
        <v>257.13531922787098</v>
      </c>
      <c r="Q33" s="16">
        <v>259.735661190126</v>
      </c>
      <c r="R33" s="16">
        <v>262.85216871280301</v>
      </c>
      <c r="S33" s="16">
        <v>267.23830152815498</v>
      </c>
      <c r="T33" s="16">
        <v>272.85066153365301</v>
      </c>
      <c r="U33" s="16">
        <v>278.43172433573301</v>
      </c>
      <c r="V33" s="16">
        <v>283.153204356792</v>
      </c>
    </row>
    <row r="34" spans="1:22" s="19" customFormat="1" ht="17.100000000000001" customHeight="1" x14ac:dyDescent="0.2">
      <c r="A34" s="4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58" customFormat="1" ht="17.100000000000001" customHeight="1" x14ac:dyDescent="0.2">
      <c r="A35" s="60" t="s">
        <v>29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s="27" customFormat="1" ht="17.100000000000001" customHeight="1" thickBot="1" x14ac:dyDescent="0.25">
      <c r="A36" s="25" t="s">
        <v>30</v>
      </c>
      <c r="B36" s="26">
        <v>1690.39079432318</v>
      </c>
      <c r="C36" s="26">
        <v>1684.4500108898801</v>
      </c>
      <c r="D36" s="26">
        <v>1721.0363680159901</v>
      </c>
      <c r="E36" s="26">
        <v>1779.45765097925</v>
      </c>
      <c r="F36" s="26">
        <v>1852.4345276705201</v>
      </c>
      <c r="G36" s="26">
        <v>1953.11120422606</v>
      </c>
      <c r="H36" s="26">
        <v>2019.6502083182399</v>
      </c>
      <c r="I36" s="26">
        <v>2035.6871582813601</v>
      </c>
      <c r="J36" s="26">
        <v>2098.95898275022</v>
      </c>
      <c r="K36" s="26">
        <v>2208.7573727919598</v>
      </c>
      <c r="L36" s="26">
        <v>2318.4352511811298</v>
      </c>
      <c r="M36" s="26">
        <v>2431.9126809694699</v>
      </c>
      <c r="N36" s="26">
        <v>2488.9625736713501</v>
      </c>
      <c r="O36" s="26">
        <v>2462.1873318083799</v>
      </c>
      <c r="P36" s="26">
        <v>2445.47049177085</v>
      </c>
      <c r="Q36" s="26">
        <v>2496.3870000539</v>
      </c>
      <c r="R36" s="26">
        <v>2552.9459831846402</v>
      </c>
      <c r="S36" s="26">
        <v>2615.4033193369701</v>
      </c>
      <c r="T36" s="26">
        <v>2720.1062378503698</v>
      </c>
      <c r="U36" s="26">
        <v>2866.0679389851798</v>
      </c>
      <c r="V36" s="26">
        <v>3019.3753639040601</v>
      </c>
    </row>
    <row r="37" spans="1:22" x14ac:dyDescent="0.2">
      <c r="A37" s="14" t="s">
        <v>63</v>
      </c>
    </row>
  </sheetData>
  <mergeCells count="6">
    <mergeCell ref="B3:D3"/>
    <mergeCell ref="U3:V3"/>
    <mergeCell ref="E3:H3"/>
    <mergeCell ref="I3:L3"/>
    <mergeCell ref="M3:P3"/>
    <mergeCell ref="Q3:T3"/>
  </mergeCells>
  <pageMargins left="0.31496062992125984" right="0.27559055118110237" top="0.51181102362204722" bottom="0.47244094488188981" header="0.31496062992125984" footer="0.31496062992125984"/>
  <pageSetup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V37"/>
  <sheetViews>
    <sheetView view="pageBreakPreview" zoomScaleSheetLayoutView="100" workbookViewId="0">
      <pane xSplit="1" ySplit="4" topLeftCell="B5" activePane="bottomRight" state="frozen"/>
      <selection activeCell="I17" sqref="I17"/>
      <selection pane="topRight" activeCell="I17" sqref="I17"/>
      <selection pane="bottomLeft" activeCell="I17" sqref="I17"/>
      <selection pane="bottomRight" activeCell="I17" sqref="I17"/>
    </sheetView>
  </sheetViews>
  <sheetFormatPr defaultRowHeight="11.25" x14ac:dyDescent="0.2"/>
  <cols>
    <col min="1" max="1" width="25.28515625" style="29" customWidth="1"/>
    <col min="2" max="10" width="7.28515625" style="29" customWidth="1"/>
    <col min="11" max="12" width="7.5703125" style="29" customWidth="1"/>
    <col min="13" max="15" width="7.28515625" style="29" customWidth="1"/>
    <col min="16" max="16" width="7.42578125" style="29" bestFit="1" customWidth="1"/>
    <col min="17" max="18" width="6.5703125" style="29" bestFit="1" customWidth="1"/>
    <col min="19" max="19" width="7.42578125" style="29" bestFit="1" customWidth="1"/>
    <col min="20" max="20" width="9.140625" style="29"/>
    <col min="21" max="22" width="7.42578125" style="29" bestFit="1" customWidth="1"/>
    <col min="23" max="16384" width="9.140625" style="29"/>
  </cols>
  <sheetData>
    <row r="1" spans="1:22" ht="15.75" customHeight="1" x14ac:dyDescent="0.2">
      <c r="B1" s="18" t="s">
        <v>94</v>
      </c>
    </row>
    <row r="2" spans="1:22" ht="3" customHeight="1" thickBot="1" x14ac:dyDescent="0.25">
      <c r="B2" s="29" t="s">
        <v>77</v>
      </c>
      <c r="C2" s="29" t="s">
        <v>77</v>
      </c>
    </row>
    <row r="3" spans="1:22" s="53" customFormat="1" ht="15" customHeight="1" x14ac:dyDescent="0.2">
      <c r="B3" s="54" t="s">
        <v>76</v>
      </c>
      <c r="C3" s="54"/>
      <c r="D3" s="54"/>
      <c r="E3" s="69" t="s">
        <v>78</v>
      </c>
      <c r="F3" s="69"/>
      <c r="G3" s="69"/>
      <c r="H3" s="69"/>
      <c r="I3" s="69" t="s">
        <v>82</v>
      </c>
      <c r="J3" s="69"/>
      <c r="K3" s="69"/>
      <c r="L3" s="69"/>
      <c r="M3" s="69" t="s">
        <v>88</v>
      </c>
      <c r="N3" s="69"/>
      <c r="O3" s="69"/>
      <c r="P3" s="69"/>
      <c r="Q3" s="69" t="s">
        <v>89</v>
      </c>
      <c r="R3" s="69"/>
      <c r="S3" s="69"/>
      <c r="T3" s="69"/>
      <c r="U3" s="69" t="s">
        <v>93</v>
      </c>
      <c r="V3" s="69"/>
    </row>
    <row r="4" spans="1:22" s="58" customFormat="1" x14ac:dyDescent="0.2">
      <c r="A4" s="55"/>
      <c r="B4" s="56" t="s">
        <v>58</v>
      </c>
      <c r="C4" s="56" t="s">
        <v>59</v>
      </c>
      <c r="D4" s="56" t="s">
        <v>60</v>
      </c>
      <c r="E4" s="56" t="s">
        <v>57</v>
      </c>
      <c r="F4" s="56" t="s">
        <v>58</v>
      </c>
      <c r="G4" s="56" t="s">
        <v>59</v>
      </c>
      <c r="H4" s="56" t="s">
        <v>60</v>
      </c>
      <c r="I4" s="68" t="s">
        <v>57</v>
      </c>
      <c r="J4" s="56" t="s">
        <v>58</v>
      </c>
      <c r="K4" s="68" t="s">
        <v>59</v>
      </c>
      <c r="L4" s="68" t="s">
        <v>60</v>
      </c>
      <c r="M4" s="56" t="s">
        <v>57</v>
      </c>
      <c r="N4" s="56" t="s">
        <v>58</v>
      </c>
      <c r="O4" s="56" t="s">
        <v>59</v>
      </c>
      <c r="P4" s="56" t="s">
        <v>60</v>
      </c>
      <c r="Q4" s="56" t="s">
        <v>57</v>
      </c>
      <c r="R4" s="56" t="s">
        <v>58</v>
      </c>
      <c r="S4" s="56" t="s">
        <v>59</v>
      </c>
      <c r="T4" s="56" t="s">
        <v>60</v>
      </c>
      <c r="U4" s="56" t="s">
        <v>57</v>
      </c>
      <c r="V4" s="56" t="s">
        <v>58</v>
      </c>
    </row>
    <row r="5" spans="1:22" s="20" customFormat="1" ht="17.100000000000001" customHeight="1" x14ac:dyDescent="0.2">
      <c r="A5" s="21" t="s">
        <v>83</v>
      </c>
      <c r="B5" s="38">
        <v>100</v>
      </c>
      <c r="C5" s="38">
        <v>99.999999999999986</v>
      </c>
      <c r="D5" s="38">
        <v>100</v>
      </c>
      <c r="E5" s="38">
        <v>100</v>
      </c>
      <c r="F5" s="38">
        <v>100</v>
      </c>
      <c r="G5" s="38">
        <v>100.00000000000001</v>
      </c>
      <c r="H5" s="38">
        <v>100</v>
      </c>
      <c r="I5" s="38">
        <v>100</v>
      </c>
      <c r="J5" s="38">
        <v>100</v>
      </c>
      <c r="K5" s="38">
        <v>100.00000000000004</v>
      </c>
      <c r="L5" s="38">
        <v>100</v>
      </c>
      <c r="M5" s="38">
        <v>99.999999999999986</v>
      </c>
      <c r="N5" s="38">
        <v>99.999999999999986</v>
      </c>
      <c r="O5" s="38">
        <v>99.999999999999986</v>
      </c>
      <c r="P5" s="38">
        <v>99.999999999999986</v>
      </c>
      <c r="Q5" s="38">
        <v>100</v>
      </c>
      <c r="R5" s="38">
        <v>100</v>
      </c>
      <c r="S5" s="38">
        <v>100</v>
      </c>
      <c r="T5" s="38">
        <v>99.999999999999986</v>
      </c>
      <c r="U5" s="38">
        <v>100</v>
      </c>
      <c r="V5" s="38">
        <v>100.00000000000001</v>
      </c>
    </row>
    <row r="6" spans="1:22" s="63" customFormat="1" ht="17.100000000000001" customHeight="1" x14ac:dyDescent="0.2">
      <c r="A6" s="60" t="s">
        <v>84</v>
      </c>
      <c r="B6" s="65">
        <v>21.7399253347672</v>
      </c>
      <c r="C6" s="65">
        <v>22.463610822701686</v>
      </c>
      <c r="D6" s="65">
        <v>22.793878639978931</v>
      </c>
      <c r="E6" s="65">
        <v>22.821777849386386</v>
      </c>
      <c r="F6" s="65">
        <v>23.600402846847647</v>
      </c>
      <c r="G6" s="65">
        <v>23.701618593990275</v>
      </c>
      <c r="H6" s="65">
        <v>23.172712329500602</v>
      </c>
      <c r="I6" s="65">
        <v>22.808250191059166</v>
      </c>
      <c r="J6" s="65">
        <v>22.956594001188755</v>
      </c>
      <c r="K6" s="65">
        <v>23.235870157408247</v>
      </c>
      <c r="L6" s="65">
        <v>23.154949433942573</v>
      </c>
      <c r="M6" s="65">
        <v>22.901293783491663</v>
      </c>
      <c r="N6" s="65">
        <v>22.928588865585603</v>
      </c>
      <c r="O6" s="65">
        <v>23.437412122694205</v>
      </c>
      <c r="P6" s="65">
        <v>23.992476627106946</v>
      </c>
      <c r="Q6" s="65">
        <v>23.625901208615694</v>
      </c>
      <c r="R6" s="65">
        <v>23.383644605393908</v>
      </c>
      <c r="S6" s="65">
        <v>23.623072213559027</v>
      </c>
      <c r="T6" s="65">
        <v>23.476213644882289</v>
      </c>
      <c r="U6" s="65">
        <v>23.412677744509676</v>
      </c>
      <c r="V6" s="65">
        <v>23.291126352742271</v>
      </c>
    </row>
    <row r="7" spans="1:22" s="19" customFormat="1" ht="17.100000000000001" customHeight="1" x14ac:dyDescent="0.2">
      <c r="A7" s="39" t="s">
        <v>2</v>
      </c>
      <c r="B7" s="35">
        <v>2.1485481588957493</v>
      </c>
      <c r="C7" s="35">
        <v>2.1519120611005955</v>
      </c>
      <c r="D7" s="35">
        <v>2.0942924333242576</v>
      </c>
      <c r="E7" s="35">
        <v>1.9708538510411728</v>
      </c>
      <c r="F7" s="35">
        <v>2.6012840353141584</v>
      </c>
      <c r="G7" s="35">
        <v>2.47175419599361</v>
      </c>
      <c r="H7" s="35">
        <v>2.4138370634625166</v>
      </c>
      <c r="I7" s="35">
        <v>2.406937857560822</v>
      </c>
      <c r="J7" s="35">
        <v>2.3112051362539043</v>
      </c>
      <c r="K7" s="35">
        <v>2.1485961226299044</v>
      </c>
      <c r="L7" s="35">
        <v>2.0822044083485274</v>
      </c>
      <c r="M7" s="35">
        <v>2.0806574072500568</v>
      </c>
      <c r="N7" s="35">
        <v>2.0266506762597176</v>
      </c>
      <c r="O7" s="35">
        <v>1.9209272396510872</v>
      </c>
      <c r="P7" s="35">
        <v>1.851217924824808</v>
      </c>
      <c r="Q7" s="35">
        <v>1.8014748610260947</v>
      </c>
      <c r="R7" s="35">
        <v>1.8657278669943174</v>
      </c>
      <c r="S7" s="35">
        <v>1.9583978449888653</v>
      </c>
      <c r="T7" s="35">
        <v>1.8943104011011207</v>
      </c>
      <c r="U7" s="35">
        <v>1.7860575006386425</v>
      </c>
      <c r="V7" s="35">
        <v>1.8163522175090714</v>
      </c>
    </row>
    <row r="8" spans="1:22" s="19" customFormat="1" ht="17.100000000000001" customHeight="1" x14ac:dyDescent="0.2">
      <c r="A8" s="39" t="s">
        <v>3</v>
      </c>
      <c r="B8" s="35">
        <v>12.074045278743537</v>
      </c>
      <c r="C8" s="35">
        <v>11.88775648890182</v>
      </c>
      <c r="D8" s="35">
        <v>11.935588186517098</v>
      </c>
      <c r="E8" s="35">
        <v>12.242309355037056</v>
      </c>
      <c r="F8" s="35">
        <v>12.436791564949539</v>
      </c>
      <c r="G8" s="35">
        <v>12.371258335749937</v>
      </c>
      <c r="H8" s="35">
        <v>12.300196065559449</v>
      </c>
      <c r="I8" s="35">
        <v>12.478393697411633</v>
      </c>
      <c r="J8" s="35">
        <v>12.638214041610865</v>
      </c>
      <c r="K8" s="35">
        <v>12.438488974850967</v>
      </c>
      <c r="L8" s="35">
        <v>11.815387900456617</v>
      </c>
      <c r="M8" s="35">
        <v>11.459849380775848</v>
      </c>
      <c r="N8" s="35">
        <v>11.604451718884146</v>
      </c>
      <c r="O8" s="35">
        <v>11.988515245601238</v>
      </c>
      <c r="P8" s="35">
        <v>12.122147524440047</v>
      </c>
      <c r="Q8" s="35">
        <v>11.573106493255397</v>
      </c>
      <c r="R8" s="35">
        <v>11.141784083714116</v>
      </c>
      <c r="S8" s="35">
        <v>11.380367795370629</v>
      </c>
      <c r="T8" s="35">
        <v>11.629392567707256</v>
      </c>
      <c r="U8" s="35">
        <v>11.279189862042095</v>
      </c>
      <c r="V8" s="35">
        <v>10.496601195027685</v>
      </c>
    </row>
    <row r="9" spans="1:22" s="19" customFormat="1" ht="17.100000000000001" customHeight="1" x14ac:dyDescent="0.2">
      <c r="A9" s="39" t="s">
        <v>4</v>
      </c>
      <c r="B9" s="35">
        <v>2.990077124997232</v>
      </c>
      <c r="C9" s="35">
        <v>3.0336818529229279</v>
      </c>
      <c r="D9" s="35">
        <v>3.0688671192658741</v>
      </c>
      <c r="E9" s="35">
        <v>3.085624814142244</v>
      </c>
      <c r="F9" s="35">
        <v>3.0425051253043756</v>
      </c>
      <c r="G9" s="35">
        <v>3.0082435124777578</v>
      </c>
      <c r="H9" s="35">
        <v>3.0751471963202501</v>
      </c>
      <c r="I9" s="35">
        <v>3.1878631776529729</v>
      </c>
      <c r="J9" s="35">
        <v>3.2456462019603172</v>
      </c>
      <c r="K9" s="35">
        <v>3.227115040289315</v>
      </c>
      <c r="L9" s="35">
        <v>3.2410766990121265</v>
      </c>
      <c r="M9" s="35">
        <v>3.3078019198342696</v>
      </c>
      <c r="N9" s="35">
        <v>3.3886627393614588</v>
      </c>
      <c r="O9" s="35">
        <v>3.4257417554783212</v>
      </c>
      <c r="P9" s="35">
        <v>3.4526986176441667</v>
      </c>
      <c r="Q9" s="35">
        <v>3.460290404238219</v>
      </c>
      <c r="R9" s="35">
        <v>3.5706004963177005</v>
      </c>
      <c r="S9" s="35">
        <v>3.8199119696439467</v>
      </c>
      <c r="T9" s="35">
        <v>3.9853661979061457</v>
      </c>
      <c r="U9" s="35">
        <v>3.9065984884374925</v>
      </c>
      <c r="V9" s="35">
        <v>3.9114314601585369</v>
      </c>
    </row>
    <row r="10" spans="1:22" s="19" customFormat="1" ht="17.100000000000001" customHeight="1" x14ac:dyDescent="0.2">
      <c r="A10" s="39" t="s">
        <v>5</v>
      </c>
      <c r="B10" s="35">
        <v>1.506369239012797E-2</v>
      </c>
      <c r="C10" s="35">
        <v>1.4813970187390238E-2</v>
      </c>
      <c r="D10" s="35">
        <v>1.5222595523951938E-2</v>
      </c>
      <c r="E10" s="35">
        <v>1.5467099861998337E-2</v>
      </c>
      <c r="F10" s="35">
        <v>1.5232095014084873E-2</v>
      </c>
      <c r="G10" s="35">
        <v>1.5096615671417069E-2</v>
      </c>
      <c r="H10" s="35">
        <v>1.5026038706455941E-2</v>
      </c>
      <c r="I10" s="35">
        <v>1.4656024000616667E-2</v>
      </c>
      <c r="J10" s="35">
        <v>1.4125403112002952E-2</v>
      </c>
      <c r="K10" s="35">
        <v>1.3763496668183875E-2</v>
      </c>
      <c r="L10" s="35">
        <v>1.3513659653214936E-2</v>
      </c>
      <c r="M10" s="35">
        <v>1.3353622753862419E-2</v>
      </c>
      <c r="N10" s="35">
        <v>1.341575952926918E-2</v>
      </c>
      <c r="O10" s="35">
        <v>1.3850572599900319E-2</v>
      </c>
      <c r="P10" s="35">
        <v>1.4614919135024985E-2</v>
      </c>
      <c r="Q10" s="35">
        <v>1.49043009069341E-2</v>
      </c>
      <c r="R10" s="35">
        <v>1.4440213496536047E-2</v>
      </c>
      <c r="S10" s="35">
        <v>1.3143727385839894E-2</v>
      </c>
      <c r="T10" s="35">
        <v>1.1492412936529499E-2</v>
      </c>
      <c r="U10" s="35">
        <v>1.0640812371397296E-2</v>
      </c>
      <c r="V10" s="35">
        <v>1.0796270109992064E-2</v>
      </c>
    </row>
    <row r="11" spans="1:22" s="19" customFormat="1" ht="17.100000000000001" customHeight="1" x14ac:dyDescent="0.2">
      <c r="A11" s="39" t="s">
        <v>6</v>
      </c>
      <c r="B11" s="35">
        <v>2.2543300021823871</v>
      </c>
      <c r="C11" s="35">
        <v>3.0889756208238617</v>
      </c>
      <c r="D11" s="35">
        <v>3.4215058231392272</v>
      </c>
      <c r="E11" s="35">
        <v>3.340420329611852</v>
      </c>
      <c r="F11" s="35">
        <v>3.4380383675594075</v>
      </c>
      <c r="G11" s="35">
        <v>3.8659971115930598</v>
      </c>
      <c r="H11" s="35">
        <v>3.5369999812215718</v>
      </c>
      <c r="I11" s="35">
        <v>3.0536344243196849</v>
      </c>
      <c r="J11" s="35">
        <v>3.2240374958307805</v>
      </c>
      <c r="K11" s="35">
        <v>3.9009467713914656</v>
      </c>
      <c r="L11" s="35">
        <v>4.3469349563001147</v>
      </c>
      <c r="M11" s="35">
        <v>4.1358036487889294</v>
      </c>
      <c r="N11" s="35">
        <v>3.6996571365252162</v>
      </c>
      <c r="O11" s="35">
        <v>3.6496070109357617</v>
      </c>
      <c r="P11" s="35">
        <v>4.0659820130711104</v>
      </c>
      <c r="Q11" s="35">
        <v>4.2995841387112916</v>
      </c>
      <c r="R11" s="35">
        <v>4.2327995754494543</v>
      </c>
      <c r="S11" s="35">
        <v>3.8523968967043696</v>
      </c>
      <c r="T11" s="35">
        <v>3.3524966683554904</v>
      </c>
      <c r="U11" s="35">
        <v>3.8875579225996009</v>
      </c>
      <c r="V11" s="35">
        <v>4.5598019747651142</v>
      </c>
    </row>
    <row r="12" spans="1:22" s="19" customFormat="1" ht="17.100000000000001" customHeight="1" x14ac:dyDescent="0.2">
      <c r="A12" s="39" t="s">
        <v>7</v>
      </c>
      <c r="B12" s="35">
        <v>2.2578610775581698</v>
      </c>
      <c r="C12" s="35">
        <v>2.2864708287650899</v>
      </c>
      <c r="D12" s="35">
        <v>2.2584024822085254</v>
      </c>
      <c r="E12" s="35">
        <v>2.1671023996920615</v>
      </c>
      <c r="F12" s="35">
        <v>2.0665516587060817</v>
      </c>
      <c r="G12" s="35">
        <v>1.969268822504491</v>
      </c>
      <c r="H12" s="35">
        <v>1.8315059842303587</v>
      </c>
      <c r="I12" s="35">
        <v>1.6667650101134388</v>
      </c>
      <c r="J12" s="35">
        <v>1.5233657224208845</v>
      </c>
      <c r="K12" s="35">
        <v>1.5069597515784103</v>
      </c>
      <c r="L12" s="35">
        <v>1.655831810171974</v>
      </c>
      <c r="M12" s="35">
        <v>1.9038278040887</v>
      </c>
      <c r="N12" s="35">
        <v>2.1957508350257995</v>
      </c>
      <c r="O12" s="35">
        <v>2.4387702984278974</v>
      </c>
      <c r="P12" s="35">
        <v>2.485815627991792</v>
      </c>
      <c r="Q12" s="35">
        <v>2.4765410104777561</v>
      </c>
      <c r="R12" s="35">
        <v>2.5582923694217814</v>
      </c>
      <c r="S12" s="35">
        <v>2.59885397946538</v>
      </c>
      <c r="T12" s="35">
        <v>2.6031553968757466</v>
      </c>
      <c r="U12" s="35">
        <v>2.5426331584204429</v>
      </c>
      <c r="V12" s="35">
        <v>2.4961432351718722</v>
      </c>
    </row>
    <row r="13" spans="1:22" s="63" customFormat="1" ht="17.100000000000001" customHeight="1" x14ac:dyDescent="0.2">
      <c r="A13" s="60" t="s">
        <v>85</v>
      </c>
      <c r="B13" s="65">
        <v>27.267611433893215</v>
      </c>
      <c r="C13" s="65">
        <v>26.071848399930765</v>
      </c>
      <c r="D13" s="65">
        <v>25.564462739710365</v>
      </c>
      <c r="E13" s="65">
        <v>25.852446806056335</v>
      </c>
      <c r="F13" s="65">
        <v>26.092845254300506</v>
      </c>
      <c r="G13" s="65">
        <v>26.125949000272243</v>
      </c>
      <c r="H13" s="65">
        <v>25.980177191120323</v>
      </c>
      <c r="I13" s="65">
        <v>25.851513309208276</v>
      </c>
      <c r="J13" s="65">
        <v>25.827390760087575</v>
      </c>
      <c r="K13" s="65">
        <v>26.138578279102468</v>
      </c>
      <c r="L13" s="65">
        <v>26.499837906065714</v>
      </c>
      <c r="M13" s="65">
        <v>26.541384016061031</v>
      </c>
      <c r="N13" s="65">
        <v>26.40714386098627</v>
      </c>
      <c r="O13" s="65">
        <v>26.159999832305925</v>
      </c>
      <c r="P13" s="65">
        <v>25.793845379551009</v>
      </c>
      <c r="Q13" s="65">
        <v>25.736641740716259</v>
      </c>
      <c r="R13" s="65">
        <v>26.16740910431335</v>
      </c>
      <c r="S13" s="65">
        <v>26.796314787436707</v>
      </c>
      <c r="T13" s="65">
        <v>27.267076789264948</v>
      </c>
      <c r="U13" s="65">
        <v>27.00294576094479</v>
      </c>
      <c r="V13" s="65">
        <v>27.347638250579504</v>
      </c>
    </row>
    <row r="14" spans="1:22" s="19" customFormat="1" ht="17.100000000000001" customHeight="1" x14ac:dyDescent="0.2">
      <c r="A14" s="39" t="s">
        <v>9</v>
      </c>
      <c r="B14" s="35">
        <v>1.1466496010060878</v>
      </c>
      <c r="C14" s="35">
        <v>1.0590519647785361</v>
      </c>
      <c r="D14" s="35">
        <v>1.0273416886135427</v>
      </c>
      <c r="E14" s="35">
        <v>1.1659632667505979</v>
      </c>
      <c r="F14" s="35">
        <v>1.2703870409698896</v>
      </c>
      <c r="G14" s="35">
        <v>1.243905911098012</v>
      </c>
      <c r="H14" s="35">
        <v>1.1759383773462104</v>
      </c>
      <c r="I14" s="35">
        <v>1.0647837285807313</v>
      </c>
      <c r="J14" s="35">
        <v>0.95178992062236423</v>
      </c>
      <c r="K14" s="35">
        <v>1.0949389482730736</v>
      </c>
      <c r="L14" s="35">
        <v>1.4182737630740647</v>
      </c>
      <c r="M14" s="35">
        <v>1.5248998569549013</v>
      </c>
      <c r="N14" s="35">
        <v>1.4110802220654128</v>
      </c>
      <c r="O14" s="35">
        <v>1.2208486666203333</v>
      </c>
      <c r="P14" s="35">
        <v>1.010673284263877</v>
      </c>
      <c r="Q14" s="35">
        <v>0.96904873428711491</v>
      </c>
      <c r="R14" s="35">
        <v>1.1805382614587625</v>
      </c>
      <c r="S14" s="35">
        <v>1.4101210417648584</v>
      </c>
      <c r="T14" s="35">
        <v>1.7004833580690437</v>
      </c>
      <c r="U14" s="35">
        <v>2.1923899480141991</v>
      </c>
      <c r="V14" s="35">
        <v>2.797380567632791</v>
      </c>
    </row>
    <row r="15" spans="1:22" s="19" customFormat="1" ht="17.100000000000001" customHeight="1" x14ac:dyDescent="0.2">
      <c r="A15" s="24" t="s">
        <v>10</v>
      </c>
      <c r="B15" s="35">
        <v>17.21998854430727</v>
      </c>
      <c r="C15" s="35">
        <v>15.839887698540208</v>
      </c>
      <c r="D15" s="35">
        <v>15.214911278120304</v>
      </c>
      <c r="E15" s="35">
        <v>15.267488065823823</v>
      </c>
      <c r="F15" s="35">
        <v>15.520576056119644</v>
      </c>
      <c r="G15" s="35">
        <v>15.648208229328326</v>
      </c>
      <c r="H15" s="35">
        <v>15.651444043181792</v>
      </c>
      <c r="I15" s="35">
        <v>15.610932943421382</v>
      </c>
      <c r="J15" s="35">
        <v>15.680380894479882</v>
      </c>
      <c r="K15" s="35">
        <v>15.844116041546128</v>
      </c>
      <c r="L15" s="35">
        <v>15.858753431269164</v>
      </c>
      <c r="M15" s="35">
        <v>15.658636632912762</v>
      </c>
      <c r="N15" s="35">
        <v>15.549162478493869</v>
      </c>
      <c r="O15" s="35">
        <v>15.42678266067866</v>
      </c>
      <c r="P15" s="35">
        <v>15.382264990364339</v>
      </c>
      <c r="Q15" s="35">
        <v>15.659035102114441</v>
      </c>
      <c r="R15" s="35">
        <v>16.048542429145723</v>
      </c>
      <c r="S15" s="35">
        <v>16.448712196660743</v>
      </c>
      <c r="T15" s="35">
        <v>16.69337537322183</v>
      </c>
      <c r="U15" s="35">
        <v>16.216266243926995</v>
      </c>
      <c r="V15" s="35">
        <v>16.005647266534424</v>
      </c>
    </row>
    <row r="16" spans="1:22" s="19" customFormat="1" ht="17.100000000000001" customHeight="1" x14ac:dyDescent="0.2">
      <c r="A16" s="24" t="s">
        <v>11</v>
      </c>
      <c r="B16" s="35">
        <v>1.1912391160580567</v>
      </c>
      <c r="C16" s="35">
        <v>1.2317149762579513</v>
      </c>
      <c r="D16" s="35">
        <v>1.2365420675090144</v>
      </c>
      <c r="E16" s="35">
        <v>1.2202657624679347</v>
      </c>
      <c r="F16" s="35">
        <v>1.1954846926337142</v>
      </c>
      <c r="G16" s="35">
        <v>1.3486265038096159</v>
      </c>
      <c r="H16" s="35">
        <v>1.3215134516969478</v>
      </c>
      <c r="I16" s="35">
        <v>1.3123400566802719</v>
      </c>
      <c r="J16" s="35">
        <v>1.305821256884893</v>
      </c>
      <c r="K16" s="35">
        <v>1.2792002610553295</v>
      </c>
      <c r="L16" s="35">
        <v>1.2526784779724984</v>
      </c>
      <c r="M16" s="35">
        <v>1.3382023212780205</v>
      </c>
      <c r="N16" s="35">
        <v>1.3240871980250333</v>
      </c>
      <c r="O16" s="35">
        <v>1.3080810821579532</v>
      </c>
      <c r="P16" s="35">
        <v>1.3081193349989784</v>
      </c>
      <c r="Q16" s="35">
        <v>1.3025383978625147</v>
      </c>
      <c r="R16" s="35">
        <v>1.3080066918210531</v>
      </c>
      <c r="S16" s="35">
        <v>1.3435934185025109</v>
      </c>
      <c r="T16" s="35">
        <v>1.3492585738462797</v>
      </c>
      <c r="U16" s="35">
        <v>1.2912495708354494</v>
      </c>
      <c r="V16" s="35">
        <v>1.2709656279344026</v>
      </c>
    </row>
    <row r="17" spans="1:22" s="19" customFormat="1" ht="17.100000000000001" customHeight="1" x14ac:dyDescent="0.2">
      <c r="A17" s="24" t="s">
        <v>12</v>
      </c>
      <c r="B17" s="35">
        <v>2.3062161051940167</v>
      </c>
      <c r="C17" s="35">
        <v>2.393573783421016</v>
      </c>
      <c r="D17" s="35">
        <v>2.413765741218274</v>
      </c>
      <c r="E17" s="35">
        <v>2.395181392548615</v>
      </c>
      <c r="F17" s="35">
        <v>2.3507984249011495</v>
      </c>
      <c r="G17" s="35">
        <v>2.3463002814547993</v>
      </c>
      <c r="H17" s="35">
        <v>2.4081342689050826</v>
      </c>
      <c r="I17" s="35">
        <v>2.4643579594265845</v>
      </c>
      <c r="J17" s="35">
        <v>2.4520592503507488</v>
      </c>
      <c r="K17" s="35">
        <v>2.3815574954550724</v>
      </c>
      <c r="L17" s="35">
        <v>2.3103490394885502</v>
      </c>
      <c r="M17" s="35">
        <v>2.2746788435189318</v>
      </c>
      <c r="N17" s="35">
        <v>2.2718832621367575</v>
      </c>
      <c r="O17" s="35">
        <v>2.2608482996170185</v>
      </c>
      <c r="P17" s="35">
        <v>2.2261170075225616</v>
      </c>
      <c r="Q17" s="35">
        <v>2.1695322062863673</v>
      </c>
      <c r="R17" s="35">
        <v>2.1645757394820868</v>
      </c>
      <c r="S17" s="35">
        <v>2.2241155586480348</v>
      </c>
      <c r="T17" s="35">
        <v>2.2424586166367027</v>
      </c>
      <c r="U17" s="35">
        <v>2.1460676336856261</v>
      </c>
      <c r="V17" s="35">
        <v>2.101744893256758</v>
      </c>
    </row>
    <row r="18" spans="1:22" s="19" customFormat="1" ht="17.100000000000001" customHeight="1" x14ac:dyDescent="0.2">
      <c r="A18" s="39" t="s">
        <v>13</v>
      </c>
      <c r="B18" s="35">
        <v>5.4035180673277807</v>
      </c>
      <c r="C18" s="35">
        <v>5.5476199769330572</v>
      </c>
      <c r="D18" s="35">
        <v>5.671901964249229</v>
      </c>
      <c r="E18" s="35">
        <v>5.8035483184653653</v>
      </c>
      <c r="F18" s="35">
        <v>5.7555990396761088</v>
      </c>
      <c r="G18" s="35">
        <v>5.5389080745814914</v>
      </c>
      <c r="H18" s="35">
        <v>5.4231470499902876</v>
      </c>
      <c r="I18" s="35">
        <v>5.3990986210993013</v>
      </c>
      <c r="J18" s="35">
        <v>5.4373394377496842</v>
      </c>
      <c r="K18" s="35">
        <v>5.538765532772862</v>
      </c>
      <c r="L18" s="35">
        <v>5.6597831942614381</v>
      </c>
      <c r="M18" s="35">
        <v>5.7449663613964157</v>
      </c>
      <c r="N18" s="35">
        <v>5.8509307002651978</v>
      </c>
      <c r="O18" s="35">
        <v>5.9434391232319568</v>
      </c>
      <c r="P18" s="35">
        <v>5.8666707624012577</v>
      </c>
      <c r="Q18" s="35">
        <v>5.6364873001658227</v>
      </c>
      <c r="R18" s="35">
        <v>5.4657459824057284</v>
      </c>
      <c r="S18" s="35">
        <v>5.3697725718605582</v>
      </c>
      <c r="T18" s="35">
        <v>5.281500867491089</v>
      </c>
      <c r="U18" s="35">
        <v>5.1569723644825194</v>
      </c>
      <c r="V18" s="35">
        <v>5.1718998952211281</v>
      </c>
    </row>
    <row r="19" spans="1:22" s="63" customFormat="1" ht="17.100000000000001" customHeight="1" x14ac:dyDescent="0.2">
      <c r="A19" s="60" t="s">
        <v>86</v>
      </c>
      <c r="B19" s="65">
        <v>44.149045601333732</v>
      </c>
      <c r="C19" s="65">
        <v>44.674918294339797</v>
      </c>
      <c r="D19" s="65">
        <v>44.770121661778887</v>
      </c>
      <c r="E19" s="65">
        <v>44.386117289909322</v>
      </c>
      <c r="F19" s="65">
        <v>43.383654243127076</v>
      </c>
      <c r="G19" s="65">
        <v>43.152066831860935</v>
      </c>
      <c r="H19" s="65">
        <v>43.731052043211527</v>
      </c>
      <c r="I19" s="65">
        <v>44.252564129033466</v>
      </c>
      <c r="J19" s="65">
        <v>44.07856128053605</v>
      </c>
      <c r="K19" s="65">
        <v>43.382644594393078</v>
      </c>
      <c r="L19" s="65">
        <v>42.993247139393951</v>
      </c>
      <c r="M19" s="65">
        <v>42.9913301341549</v>
      </c>
      <c r="N19" s="65">
        <v>43.017497942895666</v>
      </c>
      <c r="O19" s="65">
        <v>42.988622539413292</v>
      </c>
      <c r="P19" s="65">
        <v>43.049343149143851</v>
      </c>
      <c r="Q19" s="65">
        <v>43.577511710752383</v>
      </c>
      <c r="R19" s="65">
        <v>43.319127859765565</v>
      </c>
      <c r="S19" s="65">
        <v>42.165172300658071</v>
      </c>
      <c r="T19" s="65">
        <v>41.560312815555058</v>
      </c>
      <c r="U19" s="65">
        <v>41.901473697936822</v>
      </c>
      <c r="V19" s="65">
        <v>41.514455782288337</v>
      </c>
    </row>
    <row r="20" spans="1:22" s="19" customFormat="1" ht="17.100000000000001" customHeight="1" x14ac:dyDescent="0.2">
      <c r="A20" s="40" t="s">
        <v>64</v>
      </c>
      <c r="B20" s="35">
        <v>8.9478334991457498</v>
      </c>
      <c r="C20" s="35">
        <v>9.515489727779876</v>
      </c>
      <c r="D20" s="35">
        <v>9.6181784806156259</v>
      </c>
      <c r="E20" s="35">
        <v>9.2911410238274588</v>
      </c>
      <c r="F20" s="35">
        <v>8.9799031900495887</v>
      </c>
      <c r="G20" s="35">
        <v>9.0668889018347532</v>
      </c>
      <c r="H20" s="35">
        <v>9.1422944634368335</v>
      </c>
      <c r="I20" s="35">
        <v>9.0103889023660155</v>
      </c>
      <c r="J20" s="35">
        <v>8.8922954081961318</v>
      </c>
      <c r="K20" s="35">
        <v>8.8326608957450361</v>
      </c>
      <c r="L20" s="35">
        <v>8.8654664330655226</v>
      </c>
      <c r="M20" s="35">
        <v>8.8590987068792781</v>
      </c>
      <c r="N20" s="35">
        <v>8.6719594833485782</v>
      </c>
      <c r="O20" s="35">
        <v>8.4844795069229519</v>
      </c>
      <c r="P20" s="35">
        <v>8.4859898816674235</v>
      </c>
      <c r="Q20" s="35">
        <v>8.5017584445928325</v>
      </c>
      <c r="R20" s="35">
        <v>8.4962232961106405</v>
      </c>
      <c r="S20" s="35">
        <v>8.4883037706054179</v>
      </c>
      <c r="T20" s="35">
        <v>8.2329138987737789</v>
      </c>
      <c r="U20" s="35">
        <v>8.1043173982271615</v>
      </c>
      <c r="V20" s="35">
        <v>8.1168245722595529</v>
      </c>
    </row>
    <row r="21" spans="1:22" s="19" customFormat="1" ht="17.100000000000001" customHeight="1" x14ac:dyDescent="0.2">
      <c r="A21" s="40" t="s">
        <v>65</v>
      </c>
      <c r="B21" s="35">
        <v>3.404983327812344</v>
      </c>
      <c r="C21" s="35">
        <v>3.4663683678760631</v>
      </c>
      <c r="D21" s="35">
        <v>3.4603876534915887</v>
      </c>
      <c r="E21" s="35">
        <v>3.430066152123576</v>
      </c>
      <c r="F21" s="35">
        <v>3.3372733719555301</v>
      </c>
      <c r="G21" s="35">
        <v>3.2896576046900439</v>
      </c>
      <c r="H21" s="35">
        <v>3.3145793159937984</v>
      </c>
      <c r="I21" s="35">
        <v>3.4039861134512899</v>
      </c>
      <c r="J21" s="35">
        <v>3.46213703744893</v>
      </c>
      <c r="K21" s="35">
        <v>3.4395190920911416</v>
      </c>
      <c r="L21" s="35">
        <v>3.4021064457068748</v>
      </c>
      <c r="M21" s="35">
        <v>3.40984471790604</v>
      </c>
      <c r="N21" s="35">
        <v>3.4465196091416912</v>
      </c>
      <c r="O21" s="35">
        <v>3.4377693811629944</v>
      </c>
      <c r="P21" s="35">
        <v>3.4181025491595394</v>
      </c>
      <c r="Q21" s="35">
        <v>3.3355818979305516</v>
      </c>
      <c r="R21" s="35">
        <v>3.2953271409322755</v>
      </c>
      <c r="S21" s="35">
        <v>3.3780717148850363</v>
      </c>
      <c r="T21" s="35">
        <v>3.4879912685294703</v>
      </c>
      <c r="U21" s="35">
        <v>5.4595390889435711</v>
      </c>
      <c r="V21" s="35">
        <v>5.6203840517002455</v>
      </c>
    </row>
    <row r="22" spans="1:22" s="19" customFormat="1" ht="17.100000000000001" customHeight="1" x14ac:dyDescent="0.2">
      <c r="A22" s="40" t="s">
        <v>66</v>
      </c>
      <c r="B22" s="35">
        <v>2.4758664542527744</v>
      </c>
      <c r="C22" s="35">
        <v>2.5815744752502341</v>
      </c>
      <c r="D22" s="35">
        <v>2.6797791024883475</v>
      </c>
      <c r="E22" s="35">
        <v>2.8214570908680683</v>
      </c>
      <c r="F22" s="35">
        <v>2.9164657976412292</v>
      </c>
      <c r="G22" s="35">
        <v>2.9991210117403257</v>
      </c>
      <c r="H22" s="35">
        <v>3.1302593720017384</v>
      </c>
      <c r="I22" s="35">
        <v>3.1989294478729668</v>
      </c>
      <c r="J22" s="35">
        <v>3.1072426117019347</v>
      </c>
      <c r="K22" s="35">
        <v>2.9899061496766772</v>
      </c>
      <c r="L22" s="35">
        <v>2.917750639805333</v>
      </c>
      <c r="M22" s="35">
        <v>2.8277916427124463</v>
      </c>
      <c r="N22" s="35">
        <v>2.7542114763843193</v>
      </c>
      <c r="O22" s="35">
        <v>2.7858530677323539</v>
      </c>
      <c r="P22" s="35">
        <v>2.8785355552072138</v>
      </c>
      <c r="Q22" s="35">
        <v>2.9243217164682163</v>
      </c>
      <c r="R22" s="35">
        <v>2.9008176554933573</v>
      </c>
      <c r="S22" s="35">
        <v>2.764989442573099</v>
      </c>
      <c r="T22" s="35">
        <v>2.5073877305209469</v>
      </c>
      <c r="U22" s="35">
        <v>2.2932409282477013</v>
      </c>
      <c r="V22" s="35">
        <v>2.2242775782826372</v>
      </c>
    </row>
    <row r="23" spans="1:22" s="19" customFormat="1" ht="17.100000000000001" customHeight="1" x14ac:dyDescent="0.2">
      <c r="A23" s="40" t="s">
        <v>67</v>
      </c>
      <c r="B23" s="35">
        <v>2.2606685099599031</v>
      </c>
      <c r="C23" s="35">
        <v>2.1881741306117926</v>
      </c>
      <c r="D23" s="35">
        <v>2.1328319594344882</v>
      </c>
      <c r="E23" s="35">
        <v>2.083255717656542</v>
      </c>
      <c r="F23" s="35">
        <v>1.9720906616435729</v>
      </c>
      <c r="G23" s="35">
        <v>1.8964264435699711</v>
      </c>
      <c r="H23" s="35">
        <v>1.8867819742398602</v>
      </c>
      <c r="I23" s="35">
        <v>1.9052853199460393</v>
      </c>
      <c r="J23" s="35">
        <v>1.9908139584001667</v>
      </c>
      <c r="K23" s="35">
        <v>2.1049361592805989</v>
      </c>
      <c r="L23" s="35">
        <v>2.147272640165756</v>
      </c>
      <c r="M23" s="35">
        <v>2.1124295378739357</v>
      </c>
      <c r="N23" s="35">
        <v>2.0624082462730833</v>
      </c>
      <c r="O23" s="35">
        <v>1.9935506996039318</v>
      </c>
      <c r="P23" s="35">
        <v>1.8763198653067037</v>
      </c>
      <c r="Q23" s="35">
        <v>1.7008388246776331</v>
      </c>
      <c r="R23" s="35">
        <v>1.5191983053212434</v>
      </c>
      <c r="S23" s="35">
        <v>1.3688080160259697</v>
      </c>
      <c r="T23" s="35">
        <v>1.2845447269981851</v>
      </c>
      <c r="U23" s="35">
        <v>1.2724027837879552</v>
      </c>
      <c r="V23" s="35">
        <v>1.325671914913791</v>
      </c>
    </row>
    <row r="24" spans="1:22" s="19" customFormat="1" ht="17.100000000000001" customHeight="1" x14ac:dyDescent="0.2">
      <c r="A24" s="40" t="s">
        <v>68</v>
      </c>
      <c r="B24" s="35">
        <v>2.8205000919256351</v>
      </c>
      <c r="C24" s="35">
        <v>2.8511612262519686</v>
      </c>
      <c r="D24" s="35">
        <v>2.7853610155488284</v>
      </c>
      <c r="E24" s="35">
        <v>2.6475515508644656</v>
      </c>
      <c r="F24" s="35">
        <v>2.5704562818140704</v>
      </c>
      <c r="G24" s="35">
        <v>2.606683598773861</v>
      </c>
      <c r="H24" s="35">
        <v>2.6494351212582212</v>
      </c>
      <c r="I24" s="35">
        <v>2.6516316913463225</v>
      </c>
      <c r="J24" s="35">
        <v>2.5910936192770899</v>
      </c>
      <c r="K24" s="35">
        <v>2.4896251062872303</v>
      </c>
      <c r="L24" s="35">
        <v>2.3912342777834543</v>
      </c>
      <c r="M24" s="35">
        <v>2.3959496339342041</v>
      </c>
      <c r="N24" s="35">
        <v>2.5270794641036565</v>
      </c>
      <c r="O24" s="35">
        <v>2.7146839512748828</v>
      </c>
      <c r="P24" s="35">
        <v>2.8586539950675114</v>
      </c>
      <c r="Q24" s="35">
        <v>2.9210480808019041</v>
      </c>
      <c r="R24" s="35">
        <v>2.9067248973709496</v>
      </c>
      <c r="S24" s="35">
        <v>2.945458833941768</v>
      </c>
      <c r="T24" s="35">
        <v>3.0934528844607607</v>
      </c>
      <c r="U24" s="35">
        <v>3.0602942285088814</v>
      </c>
      <c r="V24" s="35">
        <v>2.9869120568989347</v>
      </c>
    </row>
    <row r="25" spans="1:22" s="19" customFormat="1" ht="17.100000000000001" customHeight="1" x14ac:dyDescent="0.2">
      <c r="A25" s="40" t="s">
        <v>20</v>
      </c>
      <c r="B25" s="35">
        <v>6.1407070773209584</v>
      </c>
      <c r="C25" s="35">
        <v>6.2185475870186284</v>
      </c>
      <c r="D25" s="35">
        <v>6.2360660665124934</v>
      </c>
      <c r="E25" s="35">
        <v>6.1569642483790377</v>
      </c>
      <c r="F25" s="35">
        <v>6.0018253423486945</v>
      </c>
      <c r="G25" s="35">
        <v>5.9067878896197215</v>
      </c>
      <c r="H25" s="35">
        <v>5.9511029185240272</v>
      </c>
      <c r="I25" s="35">
        <v>6.0991729399281231</v>
      </c>
      <c r="J25" s="35">
        <v>6.1978849850257021</v>
      </c>
      <c r="K25" s="35">
        <v>6.1742792693482222</v>
      </c>
      <c r="L25" s="35">
        <v>6.1274338786640836</v>
      </c>
      <c r="M25" s="35">
        <v>6.1633629072530329</v>
      </c>
      <c r="N25" s="35">
        <v>6.2382600031813755</v>
      </c>
      <c r="O25" s="35">
        <v>6.2634647491657436</v>
      </c>
      <c r="P25" s="35">
        <v>6.2340344440843181</v>
      </c>
      <c r="Q25" s="35">
        <v>6.130963572243834</v>
      </c>
      <c r="R25" s="35">
        <v>6.1510062045510638</v>
      </c>
      <c r="S25" s="35">
        <v>6.3557603830052312</v>
      </c>
      <c r="T25" s="35">
        <v>6.46623789900395</v>
      </c>
      <c r="U25" s="35">
        <v>6.2218921771882281</v>
      </c>
      <c r="V25" s="35">
        <v>6.1056189437045969</v>
      </c>
    </row>
    <row r="26" spans="1:22" s="19" customFormat="1" ht="17.100000000000001" customHeight="1" x14ac:dyDescent="0.2">
      <c r="A26" s="40" t="s">
        <v>70</v>
      </c>
      <c r="B26" s="35">
        <v>2.2336172516320052</v>
      </c>
      <c r="C26" s="35">
        <v>2.2227944828998267</v>
      </c>
      <c r="D26" s="35">
        <v>2.1927067354213978</v>
      </c>
      <c r="E26" s="35">
        <v>2.2721074540370272</v>
      </c>
      <c r="F26" s="35">
        <v>2.194544245220984</v>
      </c>
      <c r="G26" s="35">
        <v>2.0387784237537137</v>
      </c>
      <c r="H26" s="35">
        <v>2.1013512224040727</v>
      </c>
      <c r="I26" s="35">
        <v>2.2820482905347443</v>
      </c>
      <c r="J26" s="35">
        <v>2.2594723561601815</v>
      </c>
      <c r="K26" s="35">
        <v>2.0597352902250496</v>
      </c>
      <c r="L26" s="35">
        <v>1.9573373388957001</v>
      </c>
      <c r="M26" s="35">
        <v>1.9089723719175749</v>
      </c>
      <c r="N26" s="35">
        <v>1.9187130797148855</v>
      </c>
      <c r="O26" s="35">
        <v>2.0358309241700638</v>
      </c>
      <c r="P26" s="35">
        <v>2.070148333862182</v>
      </c>
      <c r="Q26" s="35">
        <v>2.9536816324417394</v>
      </c>
      <c r="R26" s="35">
        <v>2.8467798861738567</v>
      </c>
      <c r="S26" s="35">
        <v>1.4023353652222583</v>
      </c>
      <c r="T26" s="35">
        <v>1.2627372191404522</v>
      </c>
      <c r="U26" s="35">
        <v>1.0643334193425587</v>
      </c>
      <c r="V26" s="35">
        <v>1.0232075607627789</v>
      </c>
    </row>
    <row r="27" spans="1:22" s="19" customFormat="1" ht="17.100000000000001" customHeight="1" x14ac:dyDescent="0.2">
      <c r="A27" s="40" t="s">
        <v>74</v>
      </c>
      <c r="B27" s="35">
        <v>1.7994965448390248</v>
      </c>
      <c r="C27" s="35">
        <v>1.6287296724488747</v>
      </c>
      <c r="D27" s="35">
        <v>1.6148855036028724</v>
      </c>
      <c r="E27" s="35">
        <v>1.700983977908662</v>
      </c>
      <c r="F27" s="35">
        <v>1.7599640408592436</v>
      </c>
      <c r="G27" s="35">
        <v>1.771832440825492</v>
      </c>
      <c r="H27" s="35">
        <v>1.7543348713817488</v>
      </c>
      <c r="I27" s="35">
        <v>1.7036351838187913</v>
      </c>
      <c r="J27" s="35">
        <v>1.6473792284353286</v>
      </c>
      <c r="K27" s="35">
        <v>1.6291511510844772</v>
      </c>
      <c r="L27" s="35">
        <v>1.6566975103792241</v>
      </c>
      <c r="M27" s="35">
        <v>1.7074524609480459</v>
      </c>
      <c r="N27" s="35">
        <v>1.7678574106614702</v>
      </c>
      <c r="O27" s="35">
        <v>1.8150572327905912</v>
      </c>
      <c r="P27" s="35">
        <v>1.844463663009597</v>
      </c>
      <c r="Q27" s="35">
        <v>1.8337285750292716</v>
      </c>
      <c r="R27" s="35">
        <v>1.8233472326131219</v>
      </c>
      <c r="S27" s="35">
        <v>1.8259959226790061</v>
      </c>
      <c r="T27" s="35">
        <v>1.7981329230890666</v>
      </c>
      <c r="U27" s="35">
        <v>1.7251961350636051</v>
      </c>
      <c r="V27" s="35">
        <v>1.7136657462007825</v>
      </c>
    </row>
    <row r="28" spans="1:22" s="19" customFormat="1" ht="17.100000000000001" customHeight="1" x14ac:dyDescent="0.2">
      <c r="A28" s="40" t="s">
        <v>23</v>
      </c>
      <c r="B28" s="35">
        <v>2.0823180619799353</v>
      </c>
      <c r="C28" s="35">
        <v>2.1824272983164437</v>
      </c>
      <c r="D28" s="35">
        <v>2.2993629749031954</v>
      </c>
      <c r="E28" s="35">
        <v>2.372013787101948</v>
      </c>
      <c r="F28" s="35">
        <v>2.3897664215961707</v>
      </c>
      <c r="G28" s="35">
        <v>2.4929653537645926</v>
      </c>
      <c r="H28" s="35">
        <v>2.6054158253687421</v>
      </c>
      <c r="I28" s="35">
        <v>2.6437627463282176</v>
      </c>
      <c r="J28" s="35">
        <v>2.6001191380105921</v>
      </c>
      <c r="K28" s="35">
        <v>2.517318645530545</v>
      </c>
      <c r="L28" s="35">
        <v>2.4607694392368944</v>
      </c>
      <c r="M28" s="35">
        <v>2.456662573462602</v>
      </c>
      <c r="N28" s="35">
        <v>2.4731585129049423</v>
      </c>
      <c r="O28" s="35">
        <v>2.4645586204195906</v>
      </c>
      <c r="P28" s="35">
        <v>2.5069100544811218</v>
      </c>
      <c r="Q28" s="35">
        <v>2.5495112707346288</v>
      </c>
      <c r="R28" s="35">
        <v>2.631229050166545</v>
      </c>
      <c r="S28" s="35">
        <v>2.7657553209566421</v>
      </c>
      <c r="T28" s="35">
        <v>2.9255364632540544</v>
      </c>
      <c r="U28" s="35">
        <v>3.0291191290501498</v>
      </c>
      <c r="V28" s="35">
        <v>3.2231416270125326</v>
      </c>
    </row>
    <row r="29" spans="1:22" s="19" customFormat="1" ht="17.100000000000001" customHeight="1" x14ac:dyDescent="0.2">
      <c r="A29" s="40" t="s">
        <v>24</v>
      </c>
      <c r="B29" s="35">
        <v>4.9479086788850388</v>
      </c>
      <c r="C29" s="35">
        <v>4.779302673819565</v>
      </c>
      <c r="D29" s="35">
        <v>4.7311962556954059</v>
      </c>
      <c r="E29" s="35">
        <v>4.6934606472758738</v>
      </c>
      <c r="F29" s="35">
        <v>4.5564412184950518</v>
      </c>
      <c r="G29" s="35">
        <v>4.4637796159289884</v>
      </c>
      <c r="H29" s="35">
        <v>4.463009118242427</v>
      </c>
      <c r="I29" s="35">
        <v>4.4678447411889639</v>
      </c>
      <c r="J29" s="35">
        <v>4.4246979251015093</v>
      </c>
      <c r="K29" s="35">
        <v>4.3723538140849731</v>
      </c>
      <c r="L29" s="35">
        <v>4.38669448810169</v>
      </c>
      <c r="M29" s="35">
        <v>4.4670119853741879</v>
      </c>
      <c r="N29" s="35">
        <v>4.4905344616822207</v>
      </c>
      <c r="O29" s="35">
        <v>4.3975066639910887</v>
      </c>
      <c r="P29" s="35">
        <v>4.3167219245448543</v>
      </c>
      <c r="Q29" s="35">
        <v>4.2411426338710578</v>
      </c>
      <c r="R29" s="35">
        <v>4.2107314986128168</v>
      </c>
      <c r="S29" s="35">
        <v>4.1126056328232803</v>
      </c>
      <c r="T29" s="35">
        <v>3.7196539068350867</v>
      </c>
      <c r="U29" s="35">
        <v>3.0718600755620837</v>
      </c>
      <c r="V29" s="35">
        <v>2.5669714254285094</v>
      </c>
    </row>
    <row r="30" spans="1:22" s="19" customFormat="1" ht="17.100000000000001" customHeight="1" x14ac:dyDescent="0.2">
      <c r="A30" s="40" t="s">
        <v>71</v>
      </c>
      <c r="B30" s="35">
        <v>3.2202508232045735</v>
      </c>
      <c r="C30" s="35">
        <v>3.1733885146613869</v>
      </c>
      <c r="D30" s="35">
        <v>3.1293160486609009</v>
      </c>
      <c r="E30" s="35">
        <v>3.0692593039676175</v>
      </c>
      <c r="F30" s="35">
        <v>2.9924090878319975</v>
      </c>
      <c r="G30" s="35">
        <v>3.0062194784890242</v>
      </c>
      <c r="H30" s="35">
        <v>3.1568144051432356</v>
      </c>
      <c r="I30" s="35">
        <v>3.3283876930947911</v>
      </c>
      <c r="J30" s="35">
        <v>3.4028674618895951</v>
      </c>
      <c r="K30" s="35">
        <v>3.3844373184082439</v>
      </c>
      <c r="L30" s="35">
        <v>3.3543502190319985</v>
      </c>
      <c r="M30" s="35">
        <v>3.3364352946715226</v>
      </c>
      <c r="N30" s="35">
        <v>3.3061927701797487</v>
      </c>
      <c r="O30" s="35">
        <v>3.2431424330097589</v>
      </c>
      <c r="P30" s="35">
        <v>3.1879768912949622</v>
      </c>
      <c r="Q30" s="35">
        <v>3.1419282140534222</v>
      </c>
      <c r="R30" s="35">
        <v>3.1619214370261997</v>
      </c>
      <c r="S30" s="35">
        <v>3.2695471503159363</v>
      </c>
      <c r="T30" s="35">
        <v>3.395644046849037</v>
      </c>
      <c r="U30" s="35">
        <v>3.409713595488832</v>
      </c>
      <c r="V30" s="35">
        <v>3.4966042670603521</v>
      </c>
    </row>
    <row r="31" spans="1:22" s="19" customFormat="1" ht="17.100000000000001" customHeight="1" x14ac:dyDescent="0.2">
      <c r="A31" s="40" t="s">
        <v>72</v>
      </c>
      <c r="B31" s="35">
        <v>0.12694425750786573</v>
      </c>
      <c r="C31" s="35">
        <v>0.11790264187754827</v>
      </c>
      <c r="D31" s="35">
        <v>0.10109437636549243</v>
      </c>
      <c r="E31" s="35">
        <v>9.2583160391354294E-2</v>
      </c>
      <c r="F31" s="35">
        <v>9.741652424627445E-2</v>
      </c>
      <c r="G31" s="35">
        <v>0.12105989819636827</v>
      </c>
      <c r="H31" s="35">
        <v>0.14508207655733857</v>
      </c>
      <c r="I31" s="35">
        <v>0.15914997115284124</v>
      </c>
      <c r="J31" s="35">
        <v>0.17364275422831868</v>
      </c>
      <c r="K31" s="35">
        <v>0.17980874055258433</v>
      </c>
      <c r="L31" s="35">
        <v>0.18246536012182696</v>
      </c>
      <c r="M31" s="35">
        <v>0.18509973521813569</v>
      </c>
      <c r="N31" s="35">
        <v>0.18613523050489653</v>
      </c>
      <c r="O31" s="35">
        <v>0.17958061775416048</v>
      </c>
      <c r="P31" s="35">
        <v>0.18896906910797875</v>
      </c>
      <c r="Q31" s="35">
        <v>0.19533296092466265</v>
      </c>
      <c r="R31" s="35">
        <v>0.19524151321152705</v>
      </c>
      <c r="S31" s="35">
        <v>0.19789348293828934</v>
      </c>
      <c r="T31" s="35">
        <v>0.11371560696656617</v>
      </c>
      <c r="U31" s="35">
        <v>0.11923705176297716</v>
      </c>
      <c r="V31" s="35">
        <v>0.13623913925973297</v>
      </c>
    </row>
    <row r="32" spans="1:22" s="19" customFormat="1" ht="17.100000000000001" customHeight="1" x14ac:dyDescent="0.2">
      <c r="A32" s="40" t="s">
        <v>27</v>
      </c>
      <c r="B32" s="35">
        <v>2.8526182837211627</v>
      </c>
      <c r="C32" s="35">
        <v>2.9096415932682409</v>
      </c>
      <c r="D32" s="35">
        <v>2.9481846236316192</v>
      </c>
      <c r="E32" s="35">
        <v>2.9182728060189351</v>
      </c>
      <c r="F32" s="35">
        <v>2.791545270464217</v>
      </c>
      <c r="G32" s="35">
        <v>2.6790796884454875</v>
      </c>
      <c r="H32" s="35">
        <v>2.620085032919099</v>
      </c>
      <c r="I32" s="35">
        <v>2.5871188512344783</v>
      </c>
      <c r="J32" s="35">
        <v>2.5256033259192225</v>
      </c>
      <c r="K32" s="35">
        <v>2.4234315309472119</v>
      </c>
      <c r="L32" s="35">
        <v>2.371981486896332</v>
      </c>
      <c r="M32" s="35">
        <v>2.3908128212292992</v>
      </c>
      <c r="N32" s="35">
        <v>2.4029413435265754</v>
      </c>
      <c r="O32" s="35">
        <v>2.4075783578251415</v>
      </c>
      <c r="P32" s="35">
        <v>2.4292044070625303</v>
      </c>
      <c r="Q32" s="35">
        <v>2.4131244878752267</v>
      </c>
      <c r="R32" s="35">
        <v>2.4464912619177799</v>
      </c>
      <c r="S32" s="35">
        <v>2.5319477685292022</v>
      </c>
      <c r="T32" s="35">
        <v>2.5003477237186611</v>
      </c>
      <c r="U32" s="35">
        <v>2.3239518439346893</v>
      </c>
      <c r="V32" s="35">
        <v>2.2390758269220443</v>
      </c>
    </row>
    <row r="33" spans="1:22" s="19" customFormat="1" ht="17.100000000000001" customHeight="1" x14ac:dyDescent="0.2">
      <c r="A33" s="40" t="s">
        <v>69</v>
      </c>
      <c r="B33" s="35">
        <v>0.83533273914676143</v>
      </c>
      <c r="C33" s="35">
        <v>0.83941590225935503</v>
      </c>
      <c r="D33" s="35">
        <v>0.84077086540662416</v>
      </c>
      <c r="E33" s="35">
        <v>0.83700036948875722</v>
      </c>
      <c r="F33" s="35">
        <v>0.82355278896044126</v>
      </c>
      <c r="G33" s="35">
        <v>0.81278648222859429</v>
      </c>
      <c r="H33" s="35">
        <v>0.81050632574038317</v>
      </c>
      <c r="I33" s="35">
        <v>0.81122223676988436</v>
      </c>
      <c r="J33" s="35">
        <v>0.80331147074135156</v>
      </c>
      <c r="K33" s="35">
        <v>0.78548143113107149</v>
      </c>
      <c r="L33" s="35">
        <v>0.77168698153925785</v>
      </c>
      <c r="M33" s="35">
        <v>0.77040574477459711</v>
      </c>
      <c r="N33" s="35">
        <v>0.77152685128822363</v>
      </c>
      <c r="O33" s="35">
        <v>0.76556633359003512</v>
      </c>
      <c r="P33" s="35">
        <v>0.75331251528790943</v>
      </c>
      <c r="Q33" s="35">
        <v>0.7345493991074098</v>
      </c>
      <c r="R33" s="35">
        <v>0.73408848026418916</v>
      </c>
      <c r="S33" s="35">
        <v>0.75769949615693422</v>
      </c>
      <c r="T33" s="35">
        <v>0.77201651741504451</v>
      </c>
      <c r="U33" s="35">
        <v>0.74637584282842506</v>
      </c>
      <c r="V33" s="35">
        <v>0.73586107188183658</v>
      </c>
    </row>
    <row r="34" spans="1:22" s="19" customFormat="1" ht="17.100000000000001" customHeight="1" x14ac:dyDescent="0.2">
      <c r="A34" s="4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58" customFormat="1" ht="17.100000000000001" customHeight="1" x14ac:dyDescent="0.2">
      <c r="A35" s="60" t="s">
        <v>87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s="27" customFormat="1" ht="17.100000000000001" customHeight="1" thickBot="1" x14ac:dyDescent="0.25">
      <c r="A36" s="25" t="s">
        <v>30</v>
      </c>
      <c r="B36" s="36">
        <v>6.8434176300058578</v>
      </c>
      <c r="C36" s="36">
        <v>6.7896224830277481</v>
      </c>
      <c r="D36" s="36">
        <v>6.8715369585318236</v>
      </c>
      <c r="E36" s="36">
        <v>6.9396580546479587</v>
      </c>
      <c r="F36" s="36">
        <v>6.9230976557247734</v>
      </c>
      <c r="G36" s="36">
        <v>7.0203655738765551</v>
      </c>
      <c r="H36" s="36">
        <v>7.1160584361675534</v>
      </c>
      <c r="I36" s="36">
        <v>7.0876723706991012</v>
      </c>
      <c r="J36" s="36">
        <v>7.1374539581876197</v>
      </c>
      <c r="K36" s="36">
        <v>7.2429069690962384</v>
      </c>
      <c r="L36" s="36">
        <v>7.351965520597763</v>
      </c>
      <c r="M36" s="36">
        <v>7.5659920662923916</v>
      </c>
      <c r="N36" s="36">
        <v>7.6467693305324493</v>
      </c>
      <c r="O36" s="36">
        <v>7.4139655055865754</v>
      </c>
      <c r="P36" s="36">
        <v>7.1643348441981862</v>
      </c>
      <c r="Q36" s="36">
        <v>7.0599453399156564</v>
      </c>
      <c r="R36" s="36">
        <v>7.1298184305271652</v>
      </c>
      <c r="S36" s="36">
        <v>7.4154406983462051</v>
      </c>
      <c r="T36" s="36">
        <v>7.696396750297688</v>
      </c>
      <c r="U36" s="36">
        <v>7.682902796608718</v>
      </c>
      <c r="V36" s="36">
        <v>7.8467796143898969</v>
      </c>
    </row>
    <row r="37" spans="1:22" x14ac:dyDescent="0.2">
      <c r="A37" s="14" t="s">
        <v>63</v>
      </c>
    </row>
  </sheetData>
  <mergeCells count="5">
    <mergeCell ref="U3:V3"/>
    <mergeCell ref="E3:H3"/>
    <mergeCell ref="I3:L3"/>
    <mergeCell ref="M3:P3"/>
    <mergeCell ref="Q3:T3"/>
  </mergeCells>
  <pageMargins left="0.31496062992125984" right="0.31496062992125984" top="0.47244094488188981" bottom="0.74803149606299213" header="0.31496062992125984" footer="0.31496062992125984"/>
  <pageSetup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AD37"/>
  <sheetViews>
    <sheetView workbookViewId="0">
      <pane xSplit="2" ySplit="4" topLeftCell="T5" activePane="bottomRight" state="frozen"/>
      <selection pane="topRight" activeCell="C1" sqref="C1"/>
      <selection pane="bottomLeft" activeCell="A5" sqref="A5"/>
      <selection pane="bottomRight" activeCell="AC1" sqref="AC1:AD1048576"/>
    </sheetView>
  </sheetViews>
  <sheetFormatPr defaultRowHeight="15" x14ac:dyDescent="0.25"/>
  <cols>
    <col min="1" max="1" width="35.85546875" customWidth="1"/>
    <col min="2" max="2" width="6.7109375" customWidth="1"/>
    <col min="3" max="8" width="7.5703125" customWidth="1"/>
    <col min="9" max="9" width="8.140625" customWidth="1"/>
    <col min="10" max="11" width="7.5703125" customWidth="1"/>
    <col min="12" max="12" width="8.140625" customWidth="1"/>
    <col min="13" max="14" width="8" customWidth="1"/>
    <col min="15" max="15" width="8.140625" customWidth="1"/>
    <col min="16" max="16" width="8" customWidth="1"/>
    <col min="17" max="20" width="7.85546875" customWidth="1"/>
    <col min="21" max="21" width="8" customWidth="1"/>
    <col min="22" max="22" width="7.85546875" customWidth="1"/>
    <col min="23" max="23" width="7.7109375" customWidth="1"/>
    <col min="24" max="26" width="8" customWidth="1"/>
    <col min="27" max="28" width="8.140625" customWidth="1"/>
    <col min="29" max="29" width="7.5703125" customWidth="1"/>
  </cols>
  <sheetData>
    <row r="2" spans="1:30" x14ac:dyDescent="0.25"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  <c r="J2" t="s">
        <v>38</v>
      </c>
      <c r="K2" t="s">
        <v>39</v>
      </c>
      <c r="L2" t="s">
        <v>40</v>
      </c>
      <c r="M2" t="s">
        <v>41</v>
      </c>
      <c r="N2" t="s">
        <v>42</v>
      </c>
      <c r="O2" t="s">
        <v>43</v>
      </c>
      <c r="P2" t="s">
        <v>44</v>
      </c>
      <c r="Q2" t="s">
        <v>45</v>
      </c>
      <c r="R2" t="s">
        <v>46</v>
      </c>
      <c r="S2" t="s">
        <v>47</v>
      </c>
      <c r="T2" t="s">
        <v>48</v>
      </c>
      <c r="U2" t="s">
        <v>49</v>
      </c>
      <c r="V2" t="s">
        <v>50</v>
      </c>
      <c r="W2" t="s">
        <v>51</v>
      </c>
      <c r="X2" t="s">
        <v>52</v>
      </c>
      <c r="Y2" t="s">
        <v>53</v>
      </c>
      <c r="Z2" t="s">
        <v>54</v>
      </c>
      <c r="AA2" t="s">
        <v>55</v>
      </c>
      <c r="AB2" t="s">
        <v>56</v>
      </c>
    </row>
    <row r="3" spans="1:30" s="8" customFormat="1" x14ac:dyDescent="0.25">
      <c r="C3" s="70">
        <v>2008</v>
      </c>
      <c r="D3" s="70"/>
      <c r="E3" s="70"/>
      <c r="F3" s="70"/>
      <c r="G3" s="70">
        <v>2009</v>
      </c>
      <c r="H3" s="70"/>
      <c r="I3" s="70"/>
      <c r="J3" s="70"/>
      <c r="K3" s="70">
        <v>2010</v>
      </c>
      <c r="L3" s="70"/>
      <c r="M3" s="70"/>
      <c r="N3" s="70"/>
      <c r="O3" s="70">
        <v>2011</v>
      </c>
      <c r="P3" s="70"/>
      <c r="Q3" s="70"/>
      <c r="R3" s="70"/>
      <c r="S3" s="70">
        <v>2012</v>
      </c>
      <c r="T3" s="70"/>
      <c r="U3" s="70"/>
      <c r="V3" s="70"/>
      <c r="W3" s="70">
        <v>2013</v>
      </c>
      <c r="X3" s="70"/>
      <c r="Y3" s="70"/>
      <c r="Z3" s="70"/>
      <c r="AA3" s="70">
        <v>2014</v>
      </c>
      <c r="AB3" s="70"/>
    </row>
    <row r="4" spans="1:30" ht="15.75" thickBot="1" x14ac:dyDescent="0.3">
      <c r="C4" s="5" t="s">
        <v>57</v>
      </c>
      <c r="D4" s="5" t="s">
        <v>58</v>
      </c>
      <c r="E4" s="5" t="s">
        <v>59</v>
      </c>
      <c r="F4" s="5" t="s">
        <v>60</v>
      </c>
      <c r="G4" s="5" t="s">
        <v>57</v>
      </c>
      <c r="H4" s="5" t="s">
        <v>58</v>
      </c>
      <c r="I4" s="5" t="s">
        <v>59</v>
      </c>
      <c r="J4" s="5" t="s">
        <v>60</v>
      </c>
      <c r="K4" s="5" t="s">
        <v>57</v>
      </c>
      <c r="L4" s="5" t="s">
        <v>58</v>
      </c>
      <c r="M4" s="5" t="s">
        <v>59</v>
      </c>
      <c r="N4" s="5" t="s">
        <v>60</v>
      </c>
      <c r="O4" s="5" t="s">
        <v>57</v>
      </c>
      <c r="P4" s="5" t="s">
        <v>58</v>
      </c>
      <c r="Q4" s="5" t="s">
        <v>59</v>
      </c>
      <c r="R4" s="5" t="s">
        <v>60</v>
      </c>
      <c r="S4" s="5" t="s">
        <v>57</v>
      </c>
      <c r="T4" s="5" t="s">
        <v>58</v>
      </c>
      <c r="U4" s="5" t="s">
        <v>59</v>
      </c>
      <c r="V4" s="5" t="s">
        <v>60</v>
      </c>
      <c r="W4" s="5" t="s">
        <v>57</v>
      </c>
      <c r="X4" s="5" t="s">
        <v>58</v>
      </c>
      <c r="Y4" s="5" t="s">
        <v>59</v>
      </c>
      <c r="Z4" s="5" t="s">
        <v>60</v>
      </c>
      <c r="AA4" s="5" t="s">
        <v>57</v>
      </c>
      <c r="AB4" s="5" t="s">
        <v>58</v>
      </c>
      <c r="AC4" s="5"/>
      <c r="AD4" s="5"/>
    </row>
    <row r="5" spans="1:30" s="8" customFormat="1" ht="28.5" customHeight="1" x14ac:dyDescent="0.25">
      <c r="A5" s="1" t="s">
        <v>0</v>
      </c>
      <c r="B5" s="1"/>
      <c r="C5" s="7"/>
      <c r="D5" s="10"/>
      <c r="E5" s="7"/>
      <c r="F5" s="7"/>
      <c r="G5" s="11" t="e">
        <f>(Original_VA!#REF!/Original_VA!#REF!-1)*100</f>
        <v>#REF!</v>
      </c>
      <c r="H5" s="11" t="e">
        <f>(Original_VA!#REF!/Original_VA!#REF!-1)*100</f>
        <v>#REF!</v>
      </c>
      <c r="I5" s="11" t="e">
        <f>(Original_VA!#REF!/Original_VA!#REF!-1)*100</f>
        <v>#REF!</v>
      </c>
      <c r="J5" s="11" t="e">
        <f>(Original_VA!#REF!/Original_VA!#REF!-1)*100</f>
        <v>#REF!</v>
      </c>
      <c r="K5" s="11" t="e">
        <f>(Original_VA!#REF!/Original_VA!#REF!-1)*100</f>
        <v>#REF!</v>
      </c>
      <c r="L5" s="11" t="e">
        <f>(Original_VA!#REF!/Original_VA!#REF!-1)*100</f>
        <v>#REF!</v>
      </c>
      <c r="M5" s="11" t="e">
        <f>(Original_VA!#REF!/Original_VA!#REF!-1)*100</f>
        <v>#REF!</v>
      </c>
      <c r="N5" s="11" t="e">
        <f>(Original_VA!#REF!/Original_VA!#REF!-1)*100</f>
        <v>#REF!</v>
      </c>
      <c r="O5" s="11" t="e">
        <f>(Original_VA!#REF!/Original_VA!#REF!-1)*100</f>
        <v>#REF!</v>
      </c>
      <c r="P5" s="11" t="e">
        <f>(Original_VA!#REF!/Original_VA!#REF!-1)*100</f>
        <v>#REF!</v>
      </c>
      <c r="Q5" s="11" t="e">
        <f>(Original_VA!#REF!/Original_VA!#REF!-1)*100</f>
        <v>#REF!</v>
      </c>
      <c r="R5" s="11" t="e">
        <f>(Original_VA!#REF!/Original_VA!#REF!-1)*100</f>
        <v>#REF!</v>
      </c>
      <c r="S5" s="11" t="e">
        <f>(Original_VA!#REF!/Original_VA!#REF!-1)*100</f>
        <v>#REF!</v>
      </c>
      <c r="T5" s="11" t="e">
        <f>(Original_VA!#REF!/Original_VA!#REF!-1)*100</f>
        <v>#REF!</v>
      </c>
      <c r="U5" s="11" t="e">
        <f>(Original_VA!#REF!/Original_VA!#REF!-1)*100</f>
        <v>#REF!</v>
      </c>
      <c r="V5" s="11" t="e">
        <f>(Original_VA!#REF!/Original_VA!#REF!-1)*100</f>
        <v>#REF!</v>
      </c>
      <c r="W5" s="11" t="e">
        <f>(Original_VA!#REF!/Original_VA!#REF!-1)*100</f>
        <v>#REF!</v>
      </c>
      <c r="X5" s="11" t="e">
        <f>(Original_VA!#REF!/Original_VA!#REF!-1)*100</f>
        <v>#REF!</v>
      </c>
      <c r="Y5" s="11" t="e">
        <f>(Original_VA!#REF!/Original_VA!#REF!-1)*100</f>
        <v>#REF!</v>
      </c>
      <c r="Z5" s="11" t="e">
        <f>(Original_VA!#REF!/Original_VA!#REF!-1)*100</f>
        <v>#REF!</v>
      </c>
      <c r="AA5" s="11" t="e">
        <f>(Original_VA!#REF!/Original_VA!#REF!-1)*100</f>
        <v>#REF!</v>
      </c>
      <c r="AB5" s="11" t="e">
        <f>(Original_VA!#REF!/Original_VA!#REF!-1)*100</f>
        <v>#REF!</v>
      </c>
      <c r="AD5" s="7"/>
    </row>
    <row r="6" spans="1:30" s="8" customFormat="1" ht="26.25" customHeight="1" x14ac:dyDescent="0.25">
      <c r="A6" s="1" t="s">
        <v>1</v>
      </c>
      <c r="C6" s="9"/>
      <c r="D6" s="10"/>
      <c r="E6" s="9"/>
      <c r="F6" s="9"/>
      <c r="G6" s="11" t="e">
        <f>(Original_VA!#REF!/Original_VA!#REF!-1)*100</f>
        <v>#REF!</v>
      </c>
      <c r="H6" s="11" t="e">
        <f>(Original_VA!#REF!/Original_VA!#REF!-1)*100</f>
        <v>#REF!</v>
      </c>
      <c r="I6" s="11" t="e">
        <f>(Original_VA!#REF!/Original_VA!#REF!-1)*100</f>
        <v>#REF!</v>
      </c>
      <c r="J6" s="11" t="e">
        <f>(Original_VA!#REF!/Original_VA!#REF!-1)*100</f>
        <v>#REF!</v>
      </c>
      <c r="K6" s="11" t="e">
        <f>(Original_VA!#REF!/Original_VA!#REF!-1)*100</f>
        <v>#REF!</v>
      </c>
      <c r="L6" s="11" t="e">
        <f>(Original_VA!#REF!/Original_VA!#REF!-1)*100</f>
        <v>#REF!</v>
      </c>
      <c r="M6" s="11" t="e">
        <f>(Original_VA!#REF!/Original_VA!#REF!-1)*100</f>
        <v>#REF!</v>
      </c>
      <c r="N6" s="11" t="e">
        <f>(Original_VA!#REF!/Original_VA!#REF!-1)*100</f>
        <v>#REF!</v>
      </c>
      <c r="O6" s="11" t="e">
        <f>(Original_VA!#REF!/Original_VA!#REF!-1)*100</f>
        <v>#REF!</v>
      </c>
      <c r="P6" s="11" t="e">
        <f>(Original_VA!#REF!/Original_VA!#REF!-1)*100</f>
        <v>#REF!</v>
      </c>
      <c r="Q6" s="11" t="e">
        <f>(Original_VA!#REF!/Original_VA!#REF!-1)*100</f>
        <v>#REF!</v>
      </c>
      <c r="R6" s="11" t="e">
        <f>(Original_VA!#REF!/Original_VA!#REF!-1)*100</f>
        <v>#REF!</v>
      </c>
      <c r="S6" s="11" t="e">
        <f>(Original_VA!#REF!/Original_VA!#REF!-1)*100</f>
        <v>#REF!</v>
      </c>
      <c r="T6" s="11" t="e">
        <f>(Original_VA!#REF!/Original_VA!#REF!-1)*100</f>
        <v>#REF!</v>
      </c>
      <c r="U6" s="11" t="e">
        <f>(Original_VA!#REF!/Original_VA!#REF!-1)*100</f>
        <v>#REF!</v>
      </c>
      <c r="V6" s="11" t="e">
        <f>(Original_VA!#REF!/Original_VA!#REF!-1)*100</f>
        <v>#REF!</v>
      </c>
      <c r="W6" s="11" t="e">
        <f>(Original_VA!#REF!/Original_VA!#REF!-1)*100</f>
        <v>#REF!</v>
      </c>
      <c r="X6" s="11" t="e">
        <f>(Original_VA!#REF!/Original_VA!#REF!-1)*100</f>
        <v>#REF!</v>
      </c>
      <c r="Y6" s="11" t="e">
        <f>(Original_VA!#REF!/Original_VA!#REF!-1)*100</f>
        <v>#REF!</v>
      </c>
      <c r="Z6" s="11" t="e">
        <f>(Original_VA!#REF!/Original_VA!#REF!-1)*100</f>
        <v>#REF!</v>
      </c>
      <c r="AA6" s="11" t="e">
        <f>(Original_VA!#REF!/Original_VA!#REF!-1)*100</f>
        <v>#REF!</v>
      </c>
      <c r="AB6" s="11" t="e">
        <f>(Original_VA!#REF!/Original_VA!#REF!-1)*100</f>
        <v>#REF!</v>
      </c>
      <c r="AD6" s="7"/>
    </row>
    <row r="7" spans="1:30" ht="15" customHeight="1" x14ac:dyDescent="0.25">
      <c r="A7" s="2" t="s">
        <v>2</v>
      </c>
      <c r="C7" s="6"/>
      <c r="D7" s="10"/>
      <c r="E7" s="6"/>
      <c r="F7" s="6"/>
      <c r="G7" s="12" t="e">
        <f>(Original_VA!#REF!/Original_VA!#REF!-1)*100</f>
        <v>#REF!</v>
      </c>
      <c r="H7" s="12" t="e">
        <f>(Original_VA!#REF!/Original_VA!#REF!-1)*100</f>
        <v>#REF!</v>
      </c>
      <c r="I7" s="12" t="e">
        <f>(Original_VA!#REF!/Original_VA!#REF!-1)*100</f>
        <v>#REF!</v>
      </c>
      <c r="J7" s="12" t="e">
        <f>(Original_VA!#REF!/Original_VA!#REF!-1)*100</f>
        <v>#REF!</v>
      </c>
      <c r="K7" s="12" t="e">
        <f>(Original_VA!#REF!/Original_VA!#REF!-1)*100</f>
        <v>#REF!</v>
      </c>
      <c r="L7" s="12" t="e">
        <f>(Original_VA!#REF!/Original_VA!#REF!-1)*100</f>
        <v>#REF!</v>
      </c>
      <c r="M7" s="12" t="e">
        <f>(Original_VA!#REF!/Original_VA!#REF!-1)*100</f>
        <v>#REF!</v>
      </c>
      <c r="N7" s="12" t="e">
        <f>(Original_VA!#REF!/Original_VA!#REF!-1)*100</f>
        <v>#REF!</v>
      </c>
      <c r="O7" s="12" t="e">
        <f>(Original_VA!#REF!/Original_VA!#REF!-1)*100</f>
        <v>#REF!</v>
      </c>
      <c r="P7" s="12" t="e">
        <f>(Original_VA!#REF!/Original_VA!#REF!-1)*100</f>
        <v>#REF!</v>
      </c>
      <c r="Q7" s="12" t="e">
        <f>(Original_VA!#REF!/Original_VA!#REF!-1)*100</f>
        <v>#REF!</v>
      </c>
      <c r="R7" s="12" t="e">
        <f>(Original_VA!#REF!/Original_VA!#REF!-1)*100</f>
        <v>#REF!</v>
      </c>
      <c r="S7" s="12" t="e">
        <f>(Original_VA!#REF!/Original_VA!#REF!-1)*100</f>
        <v>#REF!</v>
      </c>
      <c r="T7" s="12" t="e">
        <f>(Original_VA!#REF!/Original_VA!#REF!-1)*100</f>
        <v>#REF!</v>
      </c>
      <c r="U7" s="12" t="e">
        <f>(Original_VA!#REF!/Original_VA!#REF!-1)*100</f>
        <v>#REF!</v>
      </c>
      <c r="V7" s="12" t="e">
        <f>(Original_VA!#REF!/Original_VA!#REF!-1)*100</f>
        <v>#REF!</v>
      </c>
      <c r="W7" s="12" t="e">
        <f>(Original_VA!#REF!/Original_VA!#REF!-1)*100</f>
        <v>#REF!</v>
      </c>
      <c r="X7" s="12" t="e">
        <f>(Original_VA!#REF!/Original_VA!#REF!-1)*100</f>
        <v>#REF!</v>
      </c>
      <c r="Y7" s="12" t="e">
        <f>(Original_VA!#REF!/Original_VA!#REF!-1)*100</f>
        <v>#REF!</v>
      </c>
      <c r="Z7" s="12" t="e">
        <f>(Original_VA!#REF!/Original_VA!#REF!-1)*100</f>
        <v>#REF!</v>
      </c>
      <c r="AA7" s="12" t="e">
        <f>(Original_VA!#REF!/Original_VA!#REF!-1)*100</f>
        <v>#REF!</v>
      </c>
      <c r="AB7" s="12" t="e">
        <f>(Original_VA!#REF!/Original_VA!#REF!-1)*100</f>
        <v>#REF!</v>
      </c>
      <c r="AD7" s="7"/>
    </row>
    <row r="8" spans="1:30" ht="15" customHeight="1" x14ac:dyDescent="0.25">
      <c r="A8" s="2" t="s">
        <v>3</v>
      </c>
      <c r="C8" s="6"/>
      <c r="D8" s="6"/>
      <c r="E8" s="6"/>
      <c r="F8" s="6"/>
      <c r="G8" s="12" t="e">
        <f>(Original_VA!#REF!/Original_VA!#REF!-1)*100</f>
        <v>#REF!</v>
      </c>
      <c r="H8" s="12" t="e">
        <f>(Original_VA!#REF!/Original_VA!#REF!-1)*100</f>
        <v>#REF!</v>
      </c>
      <c r="I8" s="12" t="e">
        <f>(Original_VA!#REF!/Original_VA!#REF!-1)*100</f>
        <v>#REF!</v>
      </c>
      <c r="J8" s="12" t="e">
        <f>(Original_VA!#REF!/Original_VA!#REF!-1)*100</f>
        <v>#REF!</v>
      </c>
      <c r="K8" s="12" t="e">
        <f>(Original_VA!#REF!/Original_VA!#REF!-1)*100</f>
        <v>#REF!</v>
      </c>
      <c r="L8" s="12" t="e">
        <f>(Original_VA!#REF!/Original_VA!#REF!-1)*100</f>
        <v>#REF!</v>
      </c>
      <c r="M8" s="12" t="e">
        <f>(Original_VA!#REF!/Original_VA!#REF!-1)*100</f>
        <v>#REF!</v>
      </c>
      <c r="N8" s="12" t="e">
        <f>(Original_VA!#REF!/Original_VA!#REF!-1)*100</f>
        <v>#REF!</v>
      </c>
      <c r="O8" s="12" t="e">
        <f>(Original_VA!#REF!/Original_VA!#REF!-1)*100</f>
        <v>#REF!</v>
      </c>
      <c r="P8" s="12" t="e">
        <f>(Original_VA!#REF!/Original_VA!#REF!-1)*100</f>
        <v>#REF!</v>
      </c>
      <c r="Q8" s="12" t="e">
        <f>(Original_VA!#REF!/Original_VA!#REF!-1)*100</f>
        <v>#REF!</v>
      </c>
      <c r="R8" s="12" t="e">
        <f>(Original_VA!#REF!/Original_VA!#REF!-1)*100</f>
        <v>#REF!</v>
      </c>
      <c r="S8" s="12" t="e">
        <f>(Original_VA!#REF!/Original_VA!#REF!-1)*100</f>
        <v>#REF!</v>
      </c>
      <c r="T8" s="12" t="e">
        <f>(Original_VA!#REF!/Original_VA!#REF!-1)*100</f>
        <v>#REF!</v>
      </c>
      <c r="U8" s="12" t="e">
        <f>(Original_VA!#REF!/Original_VA!#REF!-1)*100</f>
        <v>#REF!</v>
      </c>
      <c r="V8" s="12" t="e">
        <f>(Original_VA!#REF!/Original_VA!#REF!-1)*100</f>
        <v>#REF!</v>
      </c>
      <c r="W8" s="12" t="e">
        <f>(Original_VA!#REF!/Original_VA!#REF!-1)*100</f>
        <v>#REF!</v>
      </c>
      <c r="X8" s="12" t="e">
        <f>(Original_VA!#REF!/Original_VA!#REF!-1)*100</f>
        <v>#REF!</v>
      </c>
      <c r="Y8" s="12" t="e">
        <f>(Original_VA!#REF!/Original_VA!#REF!-1)*100</f>
        <v>#REF!</v>
      </c>
      <c r="Z8" s="12" t="e">
        <f>(Original_VA!#REF!/Original_VA!#REF!-1)*100</f>
        <v>#REF!</v>
      </c>
      <c r="AA8" s="12" t="e">
        <f>(Original_VA!#REF!/Original_VA!#REF!-1)*100</f>
        <v>#REF!</v>
      </c>
      <c r="AB8" s="12" t="e">
        <f>(Original_VA!#REF!/Original_VA!#REF!-1)*100</f>
        <v>#REF!</v>
      </c>
      <c r="AD8" s="7"/>
    </row>
    <row r="9" spans="1:30" ht="15" customHeight="1" x14ac:dyDescent="0.25">
      <c r="A9" s="2" t="s">
        <v>4</v>
      </c>
      <c r="C9" s="6"/>
      <c r="D9" s="6"/>
      <c r="E9" s="6"/>
      <c r="F9" s="6"/>
      <c r="G9" s="12" t="e">
        <f>(Original_VA!#REF!/Original_VA!#REF!-1)*100</f>
        <v>#REF!</v>
      </c>
      <c r="H9" s="12" t="e">
        <f>(Original_VA!#REF!/Original_VA!#REF!-1)*100</f>
        <v>#REF!</v>
      </c>
      <c r="I9" s="12" t="e">
        <f>(Original_VA!#REF!/Original_VA!#REF!-1)*100</f>
        <v>#REF!</v>
      </c>
      <c r="J9" s="12" t="e">
        <f>(Original_VA!#REF!/Original_VA!#REF!-1)*100</f>
        <v>#REF!</v>
      </c>
      <c r="K9" s="12" t="e">
        <f>(Original_VA!#REF!/Original_VA!#REF!-1)*100</f>
        <v>#REF!</v>
      </c>
      <c r="L9" s="12" t="e">
        <f>(Original_VA!#REF!/Original_VA!#REF!-1)*100</f>
        <v>#REF!</v>
      </c>
      <c r="M9" s="12" t="e">
        <f>(Original_VA!#REF!/Original_VA!#REF!-1)*100</f>
        <v>#REF!</v>
      </c>
      <c r="N9" s="12" t="e">
        <f>(Original_VA!#REF!/Original_VA!#REF!-1)*100</f>
        <v>#REF!</v>
      </c>
      <c r="O9" s="12" t="e">
        <f>(Original_VA!#REF!/Original_VA!#REF!-1)*100</f>
        <v>#REF!</v>
      </c>
      <c r="P9" s="12" t="e">
        <f>(Original_VA!#REF!/Original_VA!#REF!-1)*100</f>
        <v>#REF!</v>
      </c>
      <c r="Q9" s="12" t="e">
        <f>(Original_VA!#REF!/Original_VA!#REF!-1)*100</f>
        <v>#REF!</v>
      </c>
      <c r="R9" s="12" t="e">
        <f>(Original_VA!#REF!/Original_VA!#REF!-1)*100</f>
        <v>#REF!</v>
      </c>
      <c r="S9" s="12" t="e">
        <f>(Original_VA!#REF!/Original_VA!#REF!-1)*100</f>
        <v>#REF!</v>
      </c>
      <c r="T9" s="12" t="e">
        <f>(Original_VA!#REF!/Original_VA!#REF!-1)*100</f>
        <v>#REF!</v>
      </c>
      <c r="U9" s="12" t="e">
        <f>(Original_VA!#REF!/Original_VA!#REF!-1)*100</f>
        <v>#REF!</v>
      </c>
      <c r="V9" s="12" t="e">
        <f>(Original_VA!#REF!/Original_VA!#REF!-1)*100</f>
        <v>#REF!</v>
      </c>
      <c r="W9" s="12" t="e">
        <f>(Original_VA!#REF!/Original_VA!#REF!-1)*100</f>
        <v>#REF!</v>
      </c>
      <c r="X9" s="12" t="e">
        <f>(Original_VA!#REF!/Original_VA!#REF!-1)*100</f>
        <v>#REF!</v>
      </c>
      <c r="Y9" s="12" t="e">
        <f>(Original_VA!#REF!/Original_VA!#REF!-1)*100</f>
        <v>#REF!</v>
      </c>
      <c r="Z9" s="12" t="e">
        <f>(Original_VA!#REF!/Original_VA!#REF!-1)*100</f>
        <v>#REF!</v>
      </c>
      <c r="AA9" s="12" t="e">
        <f>(Original_VA!#REF!/Original_VA!#REF!-1)*100</f>
        <v>#REF!</v>
      </c>
      <c r="AB9" s="12" t="e">
        <f>(Original_VA!#REF!/Original_VA!#REF!-1)*100</f>
        <v>#REF!</v>
      </c>
      <c r="AD9" s="7"/>
    </row>
    <row r="10" spans="1:30" ht="15" customHeight="1" x14ac:dyDescent="0.25">
      <c r="A10" s="2" t="s">
        <v>5</v>
      </c>
      <c r="C10" s="6"/>
      <c r="D10" s="6"/>
      <c r="E10" s="6"/>
      <c r="F10" s="6"/>
      <c r="G10" s="12" t="e">
        <f>(Original_VA!#REF!/Original_VA!#REF!-1)*100</f>
        <v>#REF!</v>
      </c>
      <c r="H10" s="12" t="e">
        <f>(Original_VA!#REF!/Original_VA!#REF!-1)*100</f>
        <v>#REF!</v>
      </c>
      <c r="I10" s="12" t="e">
        <f>(Original_VA!#REF!/Original_VA!#REF!-1)*100</f>
        <v>#REF!</v>
      </c>
      <c r="J10" s="12" t="e">
        <f>(Original_VA!#REF!/Original_VA!#REF!-1)*100</f>
        <v>#REF!</v>
      </c>
      <c r="K10" s="12" t="e">
        <f>(Original_VA!#REF!/Original_VA!#REF!-1)*100</f>
        <v>#REF!</v>
      </c>
      <c r="L10" s="12" t="e">
        <f>(Original_VA!#REF!/Original_VA!#REF!-1)*100</f>
        <v>#REF!</v>
      </c>
      <c r="M10" s="12" t="e">
        <f>(Original_VA!#REF!/Original_VA!#REF!-1)*100</f>
        <v>#REF!</v>
      </c>
      <c r="N10" s="12" t="e">
        <f>(Original_VA!#REF!/Original_VA!#REF!-1)*100</f>
        <v>#REF!</v>
      </c>
      <c r="O10" s="12" t="e">
        <f>(Original_VA!#REF!/Original_VA!#REF!-1)*100</f>
        <v>#REF!</v>
      </c>
      <c r="P10" s="12" t="e">
        <f>(Original_VA!#REF!/Original_VA!#REF!-1)*100</f>
        <v>#REF!</v>
      </c>
      <c r="Q10" s="12" t="e">
        <f>(Original_VA!#REF!/Original_VA!#REF!-1)*100</f>
        <v>#REF!</v>
      </c>
      <c r="R10" s="12" t="e">
        <f>(Original_VA!#REF!/Original_VA!#REF!-1)*100</f>
        <v>#REF!</v>
      </c>
      <c r="S10" s="12" t="e">
        <f>(Original_VA!#REF!/Original_VA!#REF!-1)*100</f>
        <v>#REF!</v>
      </c>
      <c r="T10" s="12" t="e">
        <f>(Original_VA!#REF!/Original_VA!#REF!-1)*100</f>
        <v>#REF!</v>
      </c>
      <c r="U10" s="12" t="e">
        <f>(Original_VA!#REF!/Original_VA!#REF!-1)*100</f>
        <v>#REF!</v>
      </c>
      <c r="V10" s="12" t="e">
        <f>(Original_VA!#REF!/Original_VA!#REF!-1)*100</f>
        <v>#REF!</v>
      </c>
      <c r="W10" s="12" t="e">
        <f>(Original_VA!#REF!/Original_VA!#REF!-1)*100</f>
        <v>#REF!</v>
      </c>
      <c r="X10" s="12" t="e">
        <f>(Original_VA!#REF!/Original_VA!#REF!-1)*100</f>
        <v>#REF!</v>
      </c>
      <c r="Y10" s="12" t="e">
        <f>(Original_VA!#REF!/Original_VA!#REF!-1)*100</f>
        <v>#REF!</v>
      </c>
      <c r="Z10" s="12" t="e">
        <f>(Original_VA!#REF!/Original_VA!#REF!-1)*100</f>
        <v>#REF!</v>
      </c>
      <c r="AA10" s="12" t="e">
        <f>(Original_VA!#REF!/Original_VA!#REF!-1)*100</f>
        <v>#REF!</v>
      </c>
      <c r="AB10" s="12" t="e">
        <f>(Original_VA!#REF!/Original_VA!#REF!-1)*100</f>
        <v>#REF!</v>
      </c>
      <c r="AD10" s="7"/>
    </row>
    <row r="11" spans="1:30" ht="15" customHeight="1" x14ac:dyDescent="0.25">
      <c r="A11" s="2" t="s">
        <v>6</v>
      </c>
      <c r="C11" s="6"/>
      <c r="D11" s="6"/>
      <c r="E11" s="6"/>
      <c r="F11" s="6"/>
      <c r="G11" s="12" t="e">
        <f>(Original_VA!#REF!/Original_VA!#REF!-1)*100</f>
        <v>#REF!</v>
      </c>
      <c r="H11" s="12" t="e">
        <f>(Original_VA!#REF!/Original_VA!#REF!-1)*100</f>
        <v>#REF!</v>
      </c>
      <c r="I11" s="12" t="e">
        <f>(Original_VA!#REF!/Original_VA!#REF!-1)*100</f>
        <v>#REF!</v>
      </c>
      <c r="J11" s="12" t="e">
        <f>(Original_VA!#REF!/Original_VA!#REF!-1)*100</f>
        <v>#REF!</v>
      </c>
      <c r="K11" s="12" t="e">
        <f>(Original_VA!#REF!/Original_VA!#REF!-1)*100</f>
        <v>#REF!</v>
      </c>
      <c r="L11" s="12" t="e">
        <f>(Original_VA!#REF!/Original_VA!#REF!-1)*100</f>
        <v>#REF!</v>
      </c>
      <c r="M11" s="12" t="e">
        <f>(Original_VA!#REF!/Original_VA!#REF!-1)*100</f>
        <v>#REF!</v>
      </c>
      <c r="N11" s="12" t="e">
        <f>(Original_VA!#REF!/Original_VA!#REF!-1)*100</f>
        <v>#REF!</v>
      </c>
      <c r="O11" s="12" t="e">
        <f>(Original_VA!#REF!/Original_VA!#REF!-1)*100</f>
        <v>#REF!</v>
      </c>
      <c r="P11" s="12" t="e">
        <f>(Original_VA!#REF!/Original_VA!#REF!-1)*100</f>
        <v>#REF!</v>
      </c>
      <c r="Q11" s="12" t="e">
        <f>(Original_VA!#REF!/Original_VA!#REF!-1)*100</f>
        <v>#REF!</v>
      </c>
      <c r="R11" s="12" t="e">
        <f>(Original_VA!#REF!/Original_VA!#REF!-1)*100</f>
        <v>#REF!</v>
      </c>
      <c r="S11" s="12" t="e">
        <f>(Original_VA!#REF!/Original_VA!#REF!-1)*100</f>
        <v>#REF!</v>
      </c>
      <c r="T11" s="12" t="e">
        <f>(Original_VA!#REF!/Original_VA!#REF!-1)*100</f>
        <v>#REF!</v>
      </c>
      <c r="U11" s="12" t="e">
        <f>(Original_VA!#REF!/Original_VA!#REF!-1)*100</f>
        <v>#REF!</v>
      </c>
      <c r="V11" s="12" t="e">
        <f>(Original_VA!#REF!/Original_VA!#REF!-1)*100</f>
        <v>#REF!</v>
      </c>
      <c r="W11" s="12" t="e">
        <f>(Original_VA!#REF!/Original_VA!#REF!-1)*100</f>
        <v>#REF!</v>
      </c>
      <c r="X11" s="12" t="e">
        <f>(Original_VA!#REF!/Original_VA!#REF!-1)*100</f>
        <v>#REF!</v>
      </c>
      <c r="Y11" s="12" t="e">
        <f>(Original_VA!#REF!/Original_VA!#REF!-1)*100</f>
        <v>#REF!</v>
      </c>
      <c r="Z11" s="12" t="e">
        <f>(Original_VA!#REF!/Original_VA!#REF!-1)*100</f>
        <v>#REF!</v>
      </c>
      <c r="AA11" s="12" t="e">
        <f>(Original_VA!#REF!/Original_VA!#REF!-1)*100</f>
        <v>#REF!</v>
      </c>
      <c r="AB11" s="12" t="e">
        <f>(Original_VA!#REF!/Original_VA!#REF!-1)*100</f>
        <v>#REF!</v>
      </c>
      <c r="AD11" s="7"/>
    </row>
    <row r="12" spans="1:30" ht="15" customHeight="1" x14ac:dyDescent="0.25">
      <c r="A12" s="2" t="s">
        <v>7</v>
      </c>
      <c r="C12" s="6"/>
      <c r="D12" s="6"/>
      <c r="E12" s="6"/>
      <c r="F12" s="6"/>
      <c r="G12" s="12" t="e">
        <f>(Original_VA!#REF!/Original_VA!#REF!-1)*100</f>
        <v>#REF!</v>
      </c>
      <c r="H12" s="12" t="e">
        <f>(Original_VA!#REF!/Original_VA!#REF!-1)*100</f>
        <v>#REF!</v>
      </c>
      <c r="I12" s="12" t="e">
        <f>(Original_VA!#REF!/Original_VA!#REF!-1)*100</f>
        <v>#REF!</v>
      </c>
      <c r="J12" s="12" t="e">
        <f>(Original_VA!#REF!/Original_VA!#REF!-1)*100</f>
        <v>#REF!</v>
      </c>
      <c r="K12" s="12" t="e">
        <f>(Original_VA!#REF!/Original_VA!#REF!-1)*100</f>
        <v>#REF!</v>
      </c>
      <c r="L12" s="12" t="e">
        <f>(Original_VA!#REF!/Original_VA!#REF!-1)*100</f>
        <v>#REF!</v>
      </c>
      <c r="M12" s="12" t="e">
        <f>(Original_VA!#REF!/Original_VA!#REF!-1)*100</f>
        <v>#REF!</v>
      </c>
      <c r="N12" s="12" t="e">
        <f>(Original_VA!#REF!/Original_VA!#REF!-1)*100</f>
        <v>#REF!</v>
      </c>
      <c r="O12" s="12" t="e">
        <f>(Original_VA!#REF!/Original_VA!#REF!-1)*100</f>
        <v>#REF!</v>
      </c>
      <c r="P12" s="12" t="e">
        <f>(Original_VA!#REF!/Original_VA!#REF!-1)*100</f>
        <v>#REF!</v>
      </c>
      <c r="Q12" s="12" t="e">
        <f>(Original_VA!#REF!/Original_VA!#REF!-1)*100</f>
        <v>#REF!</v>
      </c>
      <c r="R12" s="12" t="e">
        <f>(Original_VA!#REF!/Original_VA!#REF!-1)*100</f>
        <v>#REF!</v>
      </c>
      <c r="S12" s="12" t="e">
        <f>(Original_VA!#REF!/Original_VA!#REF!-1)*100</f>
        <v>#REF!</v>
      </c>
      <c r="T12" s="12" t="e">
        <f>(Original_VA!#REF!/Original_VA!#REF!-1)*100</f>
        <v>#REF!</v>
      </c>
      <c r="U12" s="12" t="e">
        <f>(Original_VA!#REF!/Original_VA!#REF!-1)*100</f>
        <v>#REF!</v>
      </c>
      <c r="V12" s="12" t="e">
        <f>(Original_VA!#REF!/Original_VA!#REF!-1)*100</f>
        <v>#REF!</v>
      </c>
      <c r="W12" s="12" t="e">
        <f>(Original_VA!#REF!/Original_VA!#REF!-1)*100</f>
        <v>#REF!</v>
      </c>
      <c r="X12" s="12" t="e">
        <f>(Original_VA!#REF!/Original_VA!#REF!-1)*100</f>
        <v>#REF!</v>
      </c>
      <c r="Y12" s="12" t="e">
        <f>(Original_VA!#REF!/Original_VA!#REF!-1)*100</f>
        <v>#REF!</v>
      </c>
      <c r="Z12" s="12" t="e">
        <f>(Original_VA!#REF!/Original_VA!#REF!-1)*100</f>
        <v>#REF!</v>
      </c>
      <c r="AA12" s="12" t="e">
        <f>(Original_VA!#REF!/Original_VA!#REF!-1)*100</f>
        <v>#REF!</v>
      </c>
      <c r="AB12" s="12" t="e">
        <f>(Original_VA!#REF!/Original_VA!#REF!-1)*100</f>
        <v>#REF!</v>
      </c>
      <c r="AD12" s="7"/>
    </row>
    <row r="13" spans="1:30" s="8" customFormat="1" ht="30" customHeight="1" x14ac:dyDescent="0.25">
      <c r="A13" s="1" t="s">
        <v>8</v>
      </c>
      <c r="C13" s="9"/>
      <c r="D13" s="9"/>
      <c r="E13" s="9"/>
      <c r="F13" s="9"/>
      <c r="G13" s="11" t="e">
        <f>(Original_VA!#REF!/Original_VA!#REF!-1)*100</f>
        <v>#REF!</v>
      </c>
      <c r="H13" s="11" t="e">
        <f>(Original_VA!#REF!/Original_VA!#REF!-1)*100</f>
        <v>#REF!</v>
      </c>
      <c r="I13" s="11" t="e">
        <f>(Original_VA!#REF!/Original_VA!#REF!-1)*100</f>
        <v>#REF!</v>
      </c>
      <c r="J13" s="11" t="e">
        <f>(Original_VA!#REF!/Original_VA!#REF!-1)*100</f>
        <v>#REF!</v>
      </c>
      <c r="K13" s="11" t="e">
        <f>(Original_VA!#REF!/Original_VA!#REF!-1)*100</f>
        <v>#REF!</v>
      </c>
      <c r="L13" s="11" t="e">
        <f>(Original_VA!#REF!/Original_VA!#REF!-1)*100</f>
        <v>#REF!</v>
      </c>
      <c r="M13" s="11" t="e">
        <f>(Original_VA!#REF!/Original_VA!#REF!-1)*100</f>
        <v>#REF!</v>
      </c>
      <c r="N13" s="11" t="e">
        <f>(Original_VA!#REF!/Original_VA!#REF!-1)*100</f>
        <v>#REF!</v>
      </c>
      <c r="O13" s="11" t="e">
        <f>(Original_VA!#REF!/Original_VA!#REF!-1)*100</f>
        <v>#REF!</v>
      </c>
      <c r="P13" s="11" t="e">
        <f>(Original_VA!#REF!/Original_VA!#REF!-1)*100</f>
        <v>#REF!</v>
      </c>
      <c r="Q13" s="11" t="e">
        <f>(Original_VA!#REF!/Original_VA!#REF!-1)*100</f>
        <v>#REF!</v>
      </c>
      <c r="R13" s="11" t="e">
        <f>(Original_VA!#REF!/Original_VA!#REF!-1)*100</f>
        <v>#REF!</v>
      </c>
      <c r="S13" s="11" t="e">
        <f>(Original_VA!#REF!/Original_VA!#REF!-1)*100</f>
        <v>#REF!</v>
      </c>
      <c r="T13" s="11" t="e">
        <f>(Original_VA!#REF!/Original_VA!#REF!-1)*100</f>
        <v>#REF!</v>
      </c>
      <c r="U13" s="11" t="e">
        <f>(Original_VA!#REF!/Original_VA!#REF!-1)*100</f>
        <v>#REF!</v>
      </c>
      <c r="V13" s="11" t="e">
        <f>(Original_VA!#REF!/Original_VA!#REF!-1)*100</f>
        <v>#REF!</v>
      </c>
      <c r="W13" s="11" t="e">
        <f>(Original_VA!#REF!/Original_VA!#REF!-1)*100</f>
        <v>#REF!</v>
      </c>
      <c r="X13" s="11" t="e">
        <f>(Original_VA!#REF!/Original_VA!#REF!-1)*100</f>
        <v>#REF!</v>
      </c>
      <c r="Y13" s="11" t="e">
        <f>(Original_VA!#REF!/Original_VA!#REF!-1)*100</f>
        <v>#REF!</v>
      </c>
      <c r="Z13" s="11" t="e">
        <f>(Original_VA!#REF!/Original_VA!#REF!-1)*100</f>
        <v>#REF!</v>
      </c>
      <c r="AA13" s="11" t="e">
        <f>(Original_VA!#REF!/Original_VA!#REF!-1)*100</f>
        <v>#REF!</v>
      </c>
      <c r="AB13" s="11" t="e">
        <f>(Original_VA!#REF!/Original_VA!#REF!-1)*100</f>
        <v>#REF!</v>
      </c>
      <c r="AD13" s="7"/>
    </row>
    <row r="14" spans="1:30" ht="15" customHeight="1" x14ac:dyDescent="0.25">
      <c r="A14" s="2" t="s">
        <v>9</v>
      </c>
      <c r="B14" s="8"/>
      <c r="C14" s="6"/>
      <c r="D14" s="6"/>
      <c r="E14" s="6"/>
      <c r="F14" s="6"/>
      <c r="G14" s="12" t="e">
        <f>(Original_VA!#REF!/Original_VA!#REF!-1)*100</f>
        <v>#REF!</v>
      </c>
      <c r="H14" s="12" t="e">
        <f>(Original_VA!#REF!/Original_VA!#REF!-1)*100</f>
        <v>#REF!</v>
      </c>
      <c r="I14" s="12" t="e">
        <f>(Original_VA!#REF!/Original_VA!#REF!-1)*100</f>
        <v>#REF!</v>
      </c>
      <c r="J14" s="12" t="e">
        <f>(Original_VA!#REF!/Original_VA!#REF!-1)*100</f>
        <v>#REF!</v>
      </c>
      <c r="K14" s="12" t="e">
        <f>(Original_VA!#REF!/Original_VA!#REF!-1)*100</f>
        <v>#REF!</v>
      </c>
      <c r="L14" s="12" t="e">
        <f>(Original_VA!#REF!/Original_VA!#REF!-1)*100</f>
        <v>#REF!</v>
      </c>
      <c r="M14" s="12" t="e">
        <f>(Original_VA!#REF!/Original_VA!#REF!-1)*100</f>
        <v>#REF!</v>
      </c>
      <c r="N14" s="12" t="e">
        <f>(Original_VA!#REF!/Original_VA!#REF!-1)*100</f>
        <v>#REF!</v>
      </c>
      <c r="O14" s="12" t="e">
        <f>(Original_VA!#REF!/Original_VA!#REF!-1)*100</f>
        <v>#REF!</v>
      </c>
      <c r="P14" s="12" t="e">
        <f>(Original_VA!#REF!/Original_VA!#REF!-1)*100</f>
        <v>#REF!</v>
      </c>
      <c r="Q14" s="12" t="e">
        <f>(Original_VA!#REF!/Original_VA!#REF!-1)*100</f>
        <v>#REF!</v>
      </c>
      <c r="R14" s="12" t="e">
        <f>(Original_VA!#REF!/Original_VA!#REF!-1)*100</f>
        <v>#REF!</v>
      </c>
      <c r="S14" s="12" t="e">
        <f>(Original_VA!#REF!/Original_VA!#REF!-1)*100</f>
        <v>#REF!</v>
      </c>
      <c r="T14" s="12" t="e">
        <f>(Original_VA!#REF!/Original_VA!#REF!-1)*100</f>
        <v>#REF!</v>
      </c>
      <c r="U14" s="12" t="e">
        <f>(Original_VA!#REF!/Original_VA!#REF!-1)*100</f>
        <v>#REF!</v>
      </c>
      <c r="V14" s="12" t="e">
        <f>(Original_VA!#REF!/Original_VA!#REF!-1)*100</f>
        <v>#REF!</v>
      </c>
      <c r="W14" s="12" t="e">
        <f>(Original_VA!#REF!/Original_VA!#REF!-1)*100</f>
        <v>#REF!</v>
      </c>
      <c r="X14" s="12" t="e">
        <f>(Original_VA!#REF!/Original_VA!#REF!-1)*100</f>
        <v>#REF!</v>
      </c>
      <c r="Y14" s="12" t="e">
        <f>(Original_VA!#REF!/Original_VA!#REF!-1)*100</f>
        <v>#REF!</v>
      </c>
      <c r="Z14" s="12" t="e">
        <f>(Original_VA!#REF!/Original_VA!#REF!-1)*100</f>
        <v>#REF!</v>
      </c>
      <c r="AA14" s="12" t="e">
        <f>(Original_VA!#REF!/Original_VA!#REF!-1)*100</f>
        <v>#REF!</v>
      </c>
      <c r="AB14" s="12" t="e">
        <f>(Original_VA!#REF!/Original_VA!#REF!-1)*100</f>
        <v>#REF!</v>
      </c>
      <c r="AD14" s="7"/>
    </row>
    <row r="15" spans="1:30" ht="15" customHeight="1" x14ac:dyDescent="0.25">
      <c r="A15" s="3" t="s">
        <v>10</v>
      </c>
      <c r="C15" s="6"/>
      <c r="D15" s="6"/>
      <c r="E15" s="6"/>
      <c r="F15" s="6"/>
      <c r="G15" s="12" t="e">
        <f>(Original_VA!#REF!/Original_VA!#REF!-1)*100</f>
        <v>#REF!</v>
      </c>
      <c r="H15" s="12" t="e">
        <f>(Original_VA!#REF!/Original_VA!#REF!-1)*100</f>
        <v>#REF!</v>
      </c>
      <c r="I15" s="12" t="e">
        <f>(Original_VA!#REF!/Original_VA!#REF!-1)*100</f>
        <v>#REF!</v>
      </c>
      <c r="J15" s="12" t="e">
        <f>(Original_VA!#REF!/Original_VA!#REF!-1)*100</f>
        <v>#REF!</v>
      </c>
      <c r="K15" s="12" t="e">
        <f>(Original_VA!#REF!/Original_VA!#REF!-1)*100</f>
        <v>#REF!</v>
      </c>
      <c r="L15" s="12" t="e">
        <f>(Original_VA!#REF!/Original_VA!#REF!-1)*100</f>
        <v>#REF!</v>
      </c>
      <c r="M15" s="12" t="e">
        <f>(Original_VA!#REF!/Original_VA!#REF!-1)*100</f>
        <v>#REF!</v>
      </c>
      <c r="N15" s="12" t="e">
        <f>(Original_VA!#REF!/Original_VA!#REF!-1)*100</f>
        <v>#REF!</v>
      </c>
      <c r="O15" s="12" t="e">
        <f>(Original_VA!#REF!/Original_VA!#REF!-1)*100</f>
        <v>#REF!</v>
      </c>
      <c r="P15" s="12" t="e">
        <f>(Original_VA!#REF!/Original_VA!#REF!-1)*100</f>
        <v>#REF!</v>
      </c>
      <c r="Q15" s="12" t="e">
        <f>(Original_VA!#REF!/Original_VA!#REF!-1)*100</f>
        <v>#REF!</v>
      </c>
      <c r="R15" s="12" t="e">
        <f>(Original_VA!#REF!/Original_VA!#REF!-1)*100</f>
        <v>#REF!</v>
      </c>
      <c r="S15" s="12" t="e">
        <f>(Original_VA!#REF!/Original_VA!#REF!-1)*100</f>
        <v>#REF!</v>
      </c>
      <c r="T15" s="12" t="e">
        <f>(Original_VA!#REF!/Original_VA!#REF!-1)*100</f>
        <v>#REF!</v>
      </c>
      <c r="U15" s="12" t="e">
        <f>(Original_VA!#REF!/Original_VA!#REF!-1)*100</f>
        <v>#REF!</v>
      </c>
      <c r="V15" s="12" t="e">
        <f>(Original_VA!#REF!/Original_VA!#REF!-1)*100</f>
        <v>#REF!</v>
      </c>
      <c r="W15" s="12" t="e">
        <f>(Original_VA!#REF!/Original_VA!#REF!-1)*100</f>
        <v>#REF!</v>
      </c>
      <c r="X15" s="12" t="e">
        <f>(Original_VA!#REF!/Original_VA!#REF!-1)*100</f>
        <v>#REF!</v>
      </c>
      <c r="Y15" s="12" t="e">
        <f>(Original_VA!#REF!/Original_VA!#REF!-1)*100</f>
        <v>#REF!</v>
      </c>
      <c r="Z15" s="12" t="e">
        <f>(Original_VA!#REF!/Original_VA!#REF!-1)*100</f>
        <v>#REF!</v>
      </c>
      <c r="AA15" s="12" t="e">
        <f>(Original_VA!#REF!/Original_VA!#REF!-1)*100</f>
        <v>#REF!</v>
      </c>
      <c r="AB15" s="12" t="e">
        <f>(Original_VA!#REF!/Original_VA!#REF!-1)*100</f>
        <v>#REF!</v>
      </c>
      <c r="AD15" s="7"/>
    </row>
    <row r="16" spans="1:30" ht="15" customHeight="1" x14ac:dyDescent="0.25">
      <c r="A16" s="3" t="s">
        <v>11</v>
      </c>
      <c r="C16" s="6"/>
      <c r="D16" s="6"/>
      <c r="E16" s="6"/>
      <c r="F16" s="6"/>
      <c r="G16" s="12" t="e">
        <f>(Original_VA!#REF!/Original_VA!#REF!-1)*100</f>
        <v>#REF!</v>
      </c>
      <c r="H16" s="12" t="e">
        <f>(Original_VA!#REF!/Original_VA!#REF!-1)*100</f>
        <v>#REF!</v>
      </c>
      <c r="I16" s="12" t="e">
        <f>(Original_VA!#REF!/Original_VA!#REF!-1)*100</f>
        <v>#REF!</v>
      </c>
      <c r="J16" s="12" t="e">
        <f>(Original_VA!#REF!/Original_VA!#REF!-1)*100</f>
        <v>#REF!</v>
      </c>
      <c r="K16" s="12" t="e">
        <f>(Original_VA!#REF!/Original_VA!#REF!-1)*100</f>
        <v>#REF!</v>
      </c>
      <c r="L16" s="12" t="e">
        <f>(Original_VA!#REF!/Original_VA!#REF!-1)*100</f>
        <v>#REF!</v>
      </c>
      <c r="M16" s="12" t="e">
        <f>(Original_VA!#REF!/Original_VA!#REF!-1)*100</f>
        <v>#REF!</v>
      </c>
      <c r="N16" s="12" t="e">
        <f>(Original_VA!#REF!/Original_VA!#REF!-1)*100</f>
        <v>#REF!</v>
      </c>
      <c r="O16" s="12" t="e">
        <f>(Original_VA!#REF!/Original_VA!#REF!-1)*100</f>
        <v>#REF!</v>
      </c>
      <c r="P16" s="12" t="e">
        <f>(Original_VA!#REF!/Original_VA!#REF!-1)*100</f>
        <v>#REF!</v>
      </c>
      <c r="Q16" s="12" t="e">
        <f>(Original_VA!#REF!/Original_VA!#REF!-1)*100</f>
        <v>#REF!</v>
      </c>
      <c r="R16" s="12" t="e">
        <f>(Original_VA!#REF!/Original_VA!#REF!-1)*100</f>
        <v>#REF!</v>
      </c>
      <c r="S16" s="12" t="e">
        <f>(Original_VA!#REF!/Original_VA!#REF!-1)*100</f>
        <v>#REF!</v>
      </c>
      <c r="T16" s="12" t="e">
        <f>(Original_VA!#REF!/Original_VA!#REF!-1)*100</f>
        <v>#REF!</v>
      </c>
      <c r="U16" s="12" t="e">
        <f>(Original_VA!#REF!/Original_VA!#REF!-1)*100</f>
        <v>#REF!</v>
      </c>
      <c r="V16" s="12" t="e">
        <f>(Original_VA!#REF!/Original_VA!#REF!-1)*100</f>
        <v>#REF!</v>
      </c>
      <c r="W16" s="12" t="e">
        <f>(Original_VA!#REF!/Original_VA!#REF!-1)*100</f>
        <v>#REF!</v>
      </c>
      <c r="X16" s="12" t="e">
        <f>(Original_VA!#REF!/Original_VA!#REF!-1)*100</f>
        <v>#REF!</v>
      </c>
      <c r="Y16" s="12" t="e">
        <f>(Original_VA!#REF!/Original_VA!#REF!-1)*100</f>
        <v>#REF!</v>
      </c>
      <c r="Z16" s="12" t="e">
        <f>(Original_VA!#REF!/Original_VA!#REF!-1)*100</f>
        <v>#REF!</v>
      </c>
      <c r="AA16" s="12" t="e">
        <f>(Original_VA!#REF!/Original_VA!#REF!-1)*100</f>
        <v>#REF!</v>
      </c>
      <c r="AB16" s="12" t="e">
        <f>(Original_VA!#REF!/Original_VA!#REF!-1)*100</f>
        <v>#REF!</v>
      </c>
      <c r="AD16" s="7"/>
    </row>
    <row r="17" spans="1:30" ht="15" customHeight="1" x14ac:dyDescent="0.25">
      <c r="A17" s="3" t="s">
        <v>12</v>
      </c>
      <c r="C17" s="6"/>
      <c r="D17" s="6"/>
      <c r="E17" s="6"/>
      <c r="F17" s="6"/>
      <c r="G17" s="12" t="e">
        <f>(Original_VA!#REF!/Original_VA!#REF!-1)*100</f>
        <v>#REF!</v>
      </c>
      <c r="H17" s="12" t="e">
        <f>(Original_VA!#REF!/Original_VA!#REF!-1)*100</f>
        <v>#REF!</v>
      </c>
      <c r="I17" s="12" t="e">
        <f>(Original_VA!#REF!/Original_VA!#REF!-1)*100</f>
        <v>#REF!</v>
      </c>
      <c r="J17" s="12" t="e">
        <f>(Original_VA!#REF!/Original_VA!#REF!-1)*100</f>
        <v>#REF!</v>
      </c>
      <c r="K17" s="12" t="e">
        <f>(Original_VA!#REF!/Original_VA!#REF!-1)*100</f>
        <v>#REF!</v>
      </c>
      <c r="L17" s="12" t="e">
        <f>(Original_VA!#REF!/Original_VA!#REF!-1)*100</f>
        <v>#REF!</v>
      </c>
      <c r="M17" s="12" t="e">
        <f>(Original_VA!#REF!/Original_VA!#REF!-1)*100</f>
        <v>#REF!</v>
      </c>
      <c r="N17" s="12" t="e">
        <f>(Original_VA!#REF!/Original_VA!#REF!-1)*100</f>
        <v>#REF!</v>
      </c>
      <c r="O17" s="12" t="e">
        <f>(Original_VA!#REF!/Original_VA!#REF!-1)*100</f>
        <v>#REF!</v>
      </c>
      <c r="P17" s="12" t="e">
        <f>(Original_VA!#REF!/Original_VA!#REF!-1)*100</f>
        <v>#REF!</v>
      </c>
      <c r="Q17" s="12" t="e">
        <f>(Original_VA!#REF!/Original_VA!#REF!-1)*100</f>
        <v>#REF!</v>
      </c>
      <c r="R17" s="12" t="e">
        <f>(Original_VA!#REF!/Original_VA!#REF!-1)*100</f>
        <v>#REF!</v>
      </c>
      <c r="S17" s="12" t="e">
        <f>(Original_VA!#REF!/Original_VA!#REF!-1)*100</f>
        <v>#REF!</v>
      </c>
      <c r="T17" s="12" t="e">
        <f>(Original_VA!#REF!/Original_VA!#REF!-1)*100</f>
        <v>#REF!</v>
      </c>
      <c r="U17" s="12" t="e">
        <f>(Original_VA!#REF!/Original_VA!#REF!-1)*100</f>
        <v>#REF!</v>
      </c>
      <c r="V17" s="12" t="e">
        <f>(Original_VA!#REF!/Original_VA!#REF!-1)*100</f>
        <v>#REF!</v>
      </c>
      <c r="W17" s="12" t="e">
        <f>(Original_VA!#REF!/Original_VA!#REF!-1)*100</f>
        <v>#REF!</v>
      </c>
      <c r="X17" s="12" t="e">
        <f>(Original_VA!#REF!/Original_VA!#REF!-1)*100</f>
        <v>#REF!</v>
      </c>
      <c r="Y17" s="12" t="e">
        <f>(Original_VA!#REF!/Original_VA!#REF!-1)*100</f>
        <v>#REF!</v>
      </c>
      <c r="Z17" s="12" t="e">
        <f>(Original_VA!#REF!/Original_VA!#REF!-1)*100</f>
        <v>#REF!</v>
      </c>
      <c r="AA17" s="12" t="e">
        <f>(Original_VA!#REF!/Original_VA!#REF!-1)*100</f>
        <v>#REF!</v>
      </c>
      <c r="AB17" s="12" t="e">
        <f>(Original_VA!#REF!/Original_VA!#REF!-1)*100</f>
        <v>#REF!</v>
      </c>
      <c r="AD17" s="7"/>
    </row>
    <row r="18" spans="1:30" ht="15" customHeight="1" x14ac:dyDescent="0.25">
      <c r="A18" s="2" t="s">
        <v>13</v>
      </c>
      <c r="C18" s="6"/>
      <c r="D18" s="6"/>
      <c r="E18" s="6"/>
      <c r="F18" s="6"/>
      <c r="G18" s="12" t="e">
        <f>(Original_VA!#REF!/Original_VA!#REF!-1)*100</f>
        <v>#REF!</v>
      </c>
      <c r="H18" s="12" t="e">
        <f>(Original_VA!#REF!/Original_VA!#REF!-1)*100</f>
        <v>#REF!</v>
      </c>
      <c r="I18" s="12" t="e">
        <f>(Original_VA!#REF!/Original_VA!#REF!-1)*100</f>
        <v>#REF!</v>
      </c>
      <c r="J18" s="12" t="e">
        <f>(Original_VA!#REF!/Original_VA!#REF!-1)*100</f>
        <v>#REF!</v>
      </c>
      <c r="K18" s="12" t="e">
        <f>(Original_VA!#REF!/Original_VA!#REF!-1)*100</f>
        <v>#REF!</v>
      </c>
      <c r="L18" s="12" t="e">
        <f>(Original_VA!#REF!/Original_VA!#REF!-1)*100</f>
        <v>#REF!</v>
      </c>
      <c r="M18" s="12" t="e">
        <f>(Original_VA!#REF!/Original_VA!#REF!-1)*100</f>
        <v>#REF!</v>
      </c>
      <c r="N18" s="12" t="e">
        <f>(Original_VA!#REF!/Original_VA!#REF!-1)*100</f>
        <v>#REF!</v>
      </c>
      <c r="O18" s="12" t="e">
        <f>(Original_VA!#REF!/Original_VA!#REF!-1)*100</f>
        <v>#REF!</v>
      </c>
      <c r="P18" s="12" t="e">
        <f>(Original_VA!#REF!/Original_VA!#REF!-1)*100</f>
        <v>#REF!</v>
      </c>
      <c r="Q18" s="12" t="e">
        <f>(Original_VA!#REF!/Original_VA!#REF!-1)*100</f>
        <v>#REF!</v>
      </c>
      <c r="R18" s="12" t="e">
        <f>(Original_VA!#REF!/Original_VA!#REF!-1)*100</f>
        <v>#REF!</v>
      </c>
      <c r="S18" s="12" t="e">
        <f>(Original_VA!#REF!/Original_VA!#REF!-1)*100</f>
        <v>#REF!</v>
      </c>
      <c r="T18" s="12" t="e">
        <f>(Original_VA!#REF!/Original_VA!#REF!-1)*100</f>
        <v>#REF!</v>
      </c>
      <c r="U18" s="12" t="e">
        <f>(Original_VA!#REF!/Original_VA!#REF!-1)*100</f>
        <v>#REF!</v>
      </c>
      <c r="V18" s="12" t="e">
        <f>(Original_VA!#REF!/Original_VA!#REF!-1)*100</f>
        <v>#REF!</v>
      </c>
      <c r="W18" s="12" t="e">
        <f>(Original_VA!#REF!/Original_VA!#REF!-1)*100</f>
        <v>#REF!</v>
      </c>
      <c r="X18" s="12" t="e">
        <f>(Original_VA!#REF!/Original_VA!#REF!-1)*100</f>
        <v>#REF!</v>
      </c>
      <c r="Y18" s="12" t="e">
        <f>(Original_VA!#REF!/Original_VA!#REF!-1)*100</f>
        <v>#REF!</v>
      </c>
      <c r="Z18" s="12" t="e">
        <f>(Original_VA!#REF!/Original_VA!#REF!-1)*100</f>
        <v>#REF!</v>
      </c>
      <c r="AA18" s="12" t="e">
        <f>(Original_VA!#REF!/Original_VA!#REF!-1)*100</f>
        <v>#REF!</v>
      </c>
      <c r="AB18" s="12" t="e">
        <f>(Original_VA!#REF!/Original_VA!#REF!-1)*100</f>
        <v>#REF!</v>
      </c>
      <c r="AD18" s="7"/>
    </row>
    <row r="19" spans="1:30" s="8" customFormat="1" ht="27.75" customHeight="1" x14ac:dyDescent="0.25">
      <c r="A19" s="1" t="s">
        <v>14</v>
      </c>
      <c r="C19" s="9"/>
      <c r="D19" s="9"/>
      <c r="E19" s="9"/>
      <c r="F19" s="9"/>
      <c r="G19" s="11" t="e">
        <f>(Original_VA!#REF!/Original_VA!#REF!-1)*100</f>
        <v>#REF!</v>
      </c>
      <c r="H19" s="11" t="e">
        <f>(Original_VA!#REF!/Original_VA!#REF!-1)*100</f>
        <v>#REF!</v>
      </c>
      <c r="I19" s="11" t="e">
        <f>(Original_VA!#REF!/Original_VA!#REF!-1)*100</f>
        <v>#REF!</v>
      </c>
      <c r="J19" s="11" t="e">
        <f>(Original_VA!#REF!/Original_VA!#REF!-1)*100</f>
        <v>#REF!</v>
      </c>
      <c r="K19" s="11" t="e">
        <f>(Original_VA!#REF!/Original_VA!#REF!-1)*100</f>
        <v>#REF!</v>
      </c>
      <c r="L19" s="11" t="e">
        <f>(Original_VA!#REF!/Original_VA!#REF!-1)*100</f>
        <v>#REF!</v>
      </c>
      <c r="M19" s="11" t="e">
        <f>(Original_VA!#REF!/Original_VA!#REF!-1)*100</f>
        <v>#REF!</v>
      </c>
      <c r="N19" s="11" t="e">
        <f>(Original_VA!#REF!/Original_VA!#REF!-1)*100</f>
        <v>#REF!</v>
      </c>
      <c r="O19" s="11" t="e">
        <f>(Original_VA!#REF!/Original_VA!#REF!-1)*100</f>
        <v>#REF!</v>
      </c>
      <c r="P19" s="11" t="e">
        <f>(Original_VA!#REF!/Original_VA!#REF!-1)*100</f>
        <v>#REF!</v>
      </c>
      <c r="Q19" s="11" t="e">
        <f>(Original_VA!#REF!/Original_VA!#REF!-1)*100</f>
        <v>#REF!</v>
      </c>
      <c r="R19" s="11" t="e">
        <f>(Original_VA!#REF!/Original_VA!#REF!-1)*100</f>
        <v>#REF!</v>
      </c>
      <c r="S19" s="11" t="e">
        <f>(Original_VA!#REF!/Original_VA!#REF!-1)*100</f>
        <v>#REF!</v>
      </c>
      <c r="T19" s="11" t="e">
        <f>(Original_VA!#REF!/Original_VA!#REF!-1)*100</f>
        <v>#REF!</v>
      </c>
      <c r="U19" s="11" t="e">
        <f>(Original_VA!#REF!/Original_VA!#REF!-1)*100</f>
        <v>#REF!</v>
      </c>
      <c r="V19" s="11" t="e">
        <f>(Original_VA!#REF!/Original_VA!#REF!-1)*100</f>
        <v>#REF!</v>
      </c>
      <c r="W19" s="11" t="e">
        <f>(Original_VA!#REF!/Original_VA!#REF!-1)*100</f>
        <v>#REF!</v>
      </c>
      <c r="X19" s="11" t="e">
        <f>(Original_VA!#REF!/Original_VA!#REF!-1)*100</f>
        <v>#REF!</v>
      </c>
      <c r="Y19" s="11" t="e">
        <f>(Original_VA!#REF!/Original_VA!#REF!-1)*100</f>
        <v>#REF!</v>
      </c>
      <c r="Z19" s="11" t="e">
        <f>(Original_VA!#REF!/Original_VA!#REF!-1)*100</f>
        <v>#REF!</v>
      </c>
      <c r="AA19" s="11" t="e">
        <f>(Original_VA!#REF!/Original_VA!#REF!-1)*100</f>
        <v>#REF!</v>
      </c>
      <c r="AB19" s="11" t="e">
        <f>(Original_VA!#REF!/Original_VA!#REF!-1)*100</f>
        <v>#REF!</v>
      </c>
      <c r="AD19" s="7"/>
    </row>
    <row r="20" spans="1:30" ht="15" customHeight="1" x14ac:dyDescent="0.25">
      <c r="A20" s="4" t="s">
        <v>15</v>
      </c>
      <c r="C20" s="6"/>
      <c r="D20" s="6"/>
      <c r="E20" s="6"/>
      <c r="F20" s="6"/>
      <c r="G20" s="12" t="e">
        <f>(Original_VA!#REF!/Original_VA!#REF!-1)*100</f>
        <v>#REF!</v>
      </c>
      <c r="H20" s="12" t="e">
        <f>(Original_VA!#REF!/Original_VA!#REF!-1)*100</f>
        <v>#REF!</v>
      </c>
      <c r="I20" s="12" t="e">
        <f>(Original_VA!#REF!/Original_VA!#REF!-1)*100</f>
        <v>#REF!</v>
      </c>
      <c r="J20" s="12" t="e">
        <f>(Original_VA!#REF!/Original_VA!#REF!-1)*100</f>
        <v>#REF!</v>
      </c>
      <c r="K20" s="12" t="e">
        <f>(Original_VA!#REF!/Original_VA!#REF!-1)*100</f>
        <v>#REF!</v>
      </c>
      <c r="L20" s="12" t="e">
        <f>(Original_VA!#REF!/Original_VA!#REF!-1)*100</f>
        <v>#REF!</v>
      </c>
      <c r="M20" s="12" t="e">
        <f>(Original_VA!#REF!/Original_VA!#REF!-1)*100</f>
        <v>#REF!</v>
      </c>
      <c r="N20" s="12" t="e">
        <f>(Original_VA!#REF!/Original_VA!#REF!-1)*100</f>
        <v>#REF!</v>
      </c>
      <c r="O20" s="12" t="e">
        <f>(Original_VA!#REF!/Original_VA!#REF!-1)*100</f>
        <v>#REF!</v>
      </c>
      <c r="P20" s="12" t="e">
        <f>(Original_VA!#REF!/Original_VA!#REF!-1)*100</f>
        <v>#REF!</v>
      </c>
      <c r="Q20" s="12" t="e">
        <f>(Original_VA!#REF!/Original_VA!#REF!-1)*100</f>
        <v>#REF!</v>
      </c>
      <c r="R20" s="12" t="e">
        <f>(Original_VA!#REF!/Original_VA!#REF!-1)*100</f>
        <v>#REF!</v>
      </c>
      <c r="S20" s="12" t="e">
        <f>(Original_VA!#REF!/Original_VA!#REF!-1)*100</f>
        <v>#REF!</v>
      </c>
      <c r="T20" s="12" t="e">
        <f>(Original_VA!#REF!/Original_VA!#REF!-1)*100</f>
        <v>#REF!</v>
      </c>
      <c r="U20" s="12" t="e">
        <f>(Original_VA!#REF!/Original_VA!#REF!-1)*100</f>
        <v>#REF!</v>
      </c>
      <c r="V20" s="12" t="e">
        <f>(Original_VA!#REF!/Original_VA!#REF!-1)*100</f>
        <v>#REF!</v>
      </c>
      <c r="W20" s="12" t="e">
        <f>(Original_VA!#REF!/Original_VA!#REF!-1)*100</f>
        <v>#REF!</v>
      </c>
      <c r="X20" s="12" t="e">
        <f>(Original_VA!#REF!/Original_VA!#REF!-1)*100</f>
        <v>#REF!</v>
      </c>
      <c r="Y20" s="12" t="e">
        <f>(Original_VA!#REF!/Original_VA!#REF!-1)*100</f>
        <v>#REF!</v>
      </c>
      <c r="Z20" s="12" t="e">
        <f>(Original_VA!#REF!/Original_VA!#REF!-1)*100</f>
        <v>#REF!</v>
      </c>
      <c r="AA20" s="12" t="e">
        <f>(Original_VA!#REF!/Original_VA!#REF!-1)*100</f>
        <v>#REF!</v>
      </c>
      <c r="AB20" s="12" t="e">
        <f>(Original_VA!#REF!/Original_VA!#REF!-1)*100</f>
        <v>#REF!</v>
      </c>
      <c r="AD20" s="7"/>
    </row>
    <row r="21" spans="1:30" ht="15" customHeight="1" x14ac:dyDescent="0.25">
      <c r="A21" s="4" t="s">
        <v>16</v>
      </c>
      <c r="B21" s="8"/>
      <c r="C21" s="6"/>
      <c r="D21" s="6"/>
      <c r="E21" s="6"/>
      <c r="F21" s="6"/>
      <c r="G21" s="12" t="e">
        <f>(Original_VA!#REF!/Original_VA!#REF!-1)*100</f>
        <v>#REF!</v>
      </c>
      <c r="H21" s="12" t="e">
        <f>(Original_VA!#REF!/Original_VA!#REF!-1)*100</f>
        <v>#REF!</v>
      </c>
      <c r="I21" s="12" t="e">
        <f>(Original_VA!#REF!/Original_VA!#REF!-1)*100</f>
        <v>#REF!</v>
      </c>
      <c r="J21" s="12" t="e">
        <f>(Original_VA!#REF!/Original_VA!#REF!-1)*100</f>
        <v>#REF!</v>
      </c>
      <c r="K21" s="12" t="e">
        <f>(Original_VA!#REF!/Original_VA!#REF!-1)*100</f>
        <v>#REF!</v>
      </c>
      <c r="L21" s="12" t="e">
        <f>(Original_VA!#REF!/Original_VA!#REF!-1)*100</f>
        <v>#REF!</v>
      </c>
      <c r="M21" s="12" t="e">
        <f>(Original_VA!#REF!/Original_VA!#REF!-1)*100</f>
        <v>#REF!</v>
      </c>
      <c r="N21" s="12" t="e">
        <f>(Original_VA!#REF!/Original_VA!#REF!-1)*100</f>
        <v>#REF!</v>
      </c>
      <c r="O21" s="12" t="e">
        <f>(Original_VA!#REF!/Original_VA!#REF!-1)*100</f>
        <v>#REF!</v>
      </c>
      <c r="P21" s="12" t="e">
        <f>(Original_VA!#REF!/Original_VA!#REF!-1)*100</f>
        <v>#REF!</v>
      </c>
      <c r="Q21" s="12" t="e">
        <f>(Original_VA!#REF!/Original_VA!#REF!-1)*100</f>
        <v>#REF!</v>
      </c>
      <c r="R21" s="12" t="e">
        <f>(Original_VA!#REF!/Original_VA!#REF!-1)*100</f>
        <v>#REF!</v>
      </c>
      <c r="S21" s="12" t="e">
        <f>(Original_VA!#REF!/Original_VA!#REF!-1)*100</f>
        <v>#REF!</v>
      </c>
      <c r="T21" s="12" t="e">
        <f>(Original_VA!#REF!/Original_VA!#REF!-1)*100</f>
        <v>#REF!</v>
      </c>
      <c r="U21" s="12" t="e">
        <f>(Original_VA!#REF!/Original_VA!#REF!-1)*100</f>
        <v>#REF!</v>
      </c>
      <c r="V21" s="12" t="e">
        <f>(Original_VA!#REF!/Original_VA!#REF!-1)*100</f>
        <v>#REF!</v>
      </c>
      <c r="W21" s="12" t="e">
        <f>(Original_VA!#REF!/Original_VA!#REF!-1)*100</f>
        <v>#REF!</v>
      </c>
      <c r="X21" s="12" t="e">
        <f>(Original_VA!#REF!/Original_VA!#REF!-1)*100</f>
        <v>#REF!</v>
      </c>
      <c r="Y21" s="12" t="e">
        <f>(Original_VA!#REF!/Original_VA!#REF!-1)*100</f>
        <v>#REF!</v>
      </c>
      <c r="Z21" s="12" t="e">
        <f>(Original_VA!#REF!/Original_VA!#REF!-1)*100</f>
        <v>#REF!</v>
      </c>
      <c r="AA21" s="12" t="e">
        <f>(Original_VA!#REF!/Original_VA!#REF!-1)*100</f>
        <v>#REF!</v>
      </c>
      <c r="AB21" s="12" t="e">
        <f>(Original_VA!#REF!/Original_VA!#REF!-1)*100</f>
        <v>#REF!</v>
      </c>
      <c r="AD21" s="7"/>
    </row>
    <row r="22" spans="1:30" ht="15" customHeight="1" x14ac:dyDescent="0.25">
      <c r="A22" s="4" t="s">
        <v>17</v>
      </c>
      <c r="C22" s="6"/>
      <c r="D22" s="6"/>
      <c r="E22" s="6"/>
      <c r="F22" s="6"/>
      <c r="G22" s="12" t="e">
        <f>(Original_VA!#REF!/Original_VA!#REF!-1)*100</f>
        <v>#REF!</v>
      </c>
      <c r="H22" s="12" t="e">
        <f>(Original_VA!#REF!/Original_VA!#REF!-1)*100</f>
        <v>#REF!</v>
      </c>
      <c r="I22" s="12" t="e">
        <f>(Original_VA!#REF!/Original_VA!#REF!-1)*100</f>
        <v>#REF!</v>
      </c>
      <c r="J22" s="12" t="e">
        <f>(Original_VA!#REF!/Original_VA!#REF!-1)*100</f>
        <v>#REF!</v>
      </c>
      <c r="K22" s="12" t="e">
        <f>(Original_VA!#REF!/Original_VA!#REF!-1)*100</f>
        <v>#REF!</v>
      </c>
      <c r="L22" s="12" t="e">
        <f>(Original_VA!#REF!/Original_VA!#REF!-1)*100</f>
        <v>#REF!</v>
      </c>
      <c r="M22" s="12" t="e">
        <f>(Original_VA!#REF!/Original_VA!#REF!-1)*100</f>
        <v>#REF!</v>
      </c>
      <c r="N22" s="12" t="e">
        <f>(Original_VA!#REF!/Original_VA!#REF!-1)*100</f>
        <v>#REF!</v>
      </c>
      <c r="O22" s="12" t="e">
        <f>(Original_VA!#REF!/Original_VA!#REF!-1)*100</f>
        <v>#REF!</v>
      </c>
      <c r="P22" s="12" t="e">
        <f>(Original_VA!#REF!/Original_VA!#REF!-1)*100</f>
        <v>#REF!</v>
      </c>
      <c r="Q22" s="12" t="e">
        <f>(Original_VA!#REF!/Original_VA!#REF!-1)*100</f>
        <v>#REF!</v>
      </c>
      <c r="R22" s="12" t="e">
        <f>(Original_VA!#REF!/Original_VA!#REF!-1)*100</f>
        <v>#REF!</v>
      </c>
      <c r="S22" s="12" t="e">
        <f>(Original_VA!#REF!/Original_VA!#REF!-1)*100</f>
        <v>#REF!</v>
      </c>
      <c r="T22" s="12" t="e">
        <f>(Original_VA!#REF!/Original_VA!#REF!-1)*100</f>
        <v>#REF!</v>
      </c>
      <c r="U22" s="12" t="e">
        <f>(Original_VA!#REF!/Original_VA!#REF!-1)*100</f>
        <v>#REF!</v>
      </c>
      <c r="V22" s="12" t="e">
        <f>(Original_VA!#REF!/Original_VA!#REF!-1)*100</f>
        <v>#REF!</v>
      </c>
      <c r="W22" s="12" t="e">
        <f>(Original_VA!#REF!/Original_VA!#REF!-1)*100</f>
        <v>#REF!</v>
      </c>
      <c r="X22" s="12" t="e">
        <f>(Original_VA!#REF!/Original_VA!#REF!-1)*100</f>
        <v>#REF!</v>
      </c>
      <c r="Y22" s="12" t="e">
        <f>(Original_VA!#REF!/Original_VA!#REF!-1)*100</f>
        <v>#REF!</v>
      </c>
      <c r="Z22" s="12" t="e">
        <f>(Original_VA!#REF!/Original_VA!#REF!-1)*100</f>
        <v>#REF!</v>
      </c>
      <c r="AA22" s="12" t="e">
        <f>(Original_VA!#REF!/Original_VA!#REF!-1)*100</f>
        <v>#REF!</v>
      </c>
      <c r="AB22" s="12" t="e">
        <f>(Original_VA!#REF!/Original_VA!#REF!-1)*100</f>
        <v>#REF!</v>
      </c>
      <c r="AD22" s="7"/>
    </row>
    <row r="23" spans="1:30" ht="15" customHeight="1" x14ac:dyDescent="0.25">
      <c r="A23" s="4" t="s">
        <v>18</v>
      </c>
      <c r="C23" s="6"/>
      <c r="D23" s="6"/>
      <c r="E23" s="6"/>
      <c r="F23" s="6"/>
      <c r="G23" s="12" t="e">
        <f>(Original_VA!#REF!/Original_VA!#REF!-1)*100</f>
        <v>#REF!</v>
      </c>
      <c r="H23" s="12" t="e">
        <f>(Original_VA!#REF!/Original_VA!#REF!-1)*100</f>
        <v>#REF!</v>
      </c>
      <c r="I23" s="12" t="e">
        <f>(Original_VA!#REF!/Original_VA!#REF!-1)*100</f>
        <v>#REF!</v>
      </c>
      <c r="J23" s="12" t="e">
        <f>(Original_VA!#REF!/Original_VA!#REF!-1)*100</f>
        <v>#REF!</v>
      </c>
      <c r="K23" s="12" t="e">
        <f>(Original_VA!#REF!/Original_VA!#REF!-1)*100</f>
        <v>#REF!</v>
      </c>
      <c r="L23" s="12" t="e">
        <f>(Original_VA!#REF!/Original_VA!#REF!-1)*100</f>
        <v>#REF!</v>
      </c>
      <c r="M23" s="12" t="e">
        <f>(Original_VA!#REF!/Original_VA!#REF!-1)*100</f>
        <v>#REF!</v>
      </c>
      <c r="N23" s="12" t="e">
        <f>(Original_VA!#REF!/Original_VA!#REF!-1)*100</f>
        <v>#REF!</v>
      </c>
      <c r="O23" s="12" t="e">
        <f>(Original_VA!#REF!/Original_VA!#REF!-1)*100</f>
        <v>#REF!</v>
      </c>
      <c r="P23" s="12" t="e">
        <f>(Original_VA!#REF!/Original_VA!#REF!-1)*100</f>
        <v>#REF!</v>
      </c>
      <c r="Q23" s="12" t="e">
        <f>(Original_VA!#REF!/Original_VA!#REF!-1)*100</f>
        <v>#REF!</v>
      </c>
      <c r="R23" s="12" t="e">
        <f>(Original_VA!#REF!/Original_VA!#REF!-1)*100</f>
        <v>#REF!</v>
      </c>
      <c r="S23" s="12" t="e">
        <f>(Original_VA!#REF!/Original_VA!#REF!-1)*100</f>
        <v>#REF!</v>
      </c>
      <c r="T23" s="12" t="e">
        <f>(Original_VA!#REF!/Original_VA!#REF!-1)*100</f>
        <v>#REF!</v>
      </c>
      <c r="U23" s="12" t="e">
        <f>(Original_VA!#REF!/Original_VA!#REF!-1)*100</f>
        <v>#REF!</v>
      </c>
      <c r="V23" s="12" t="e">
        <f>(Original_VA!#REF!/Original_VA!#REF!-1)*100</f>
        <v>#REF!</v>
      </c>
      <c r="W23" s="12" t="e">
        <f>(Original_VA!#REF!/Original_VA!#REF!-1)*100</f>
        <v>#REF!</v>
      </c>
      <c r="X23" s="12" t="e">
        <f>(Original_VA!#REF!/Original_VA!#REF!-1)*100</f>
        <v>#REF!</v>
      </c>
      <c r="Y23" s="12" t="e">
        <f>(Original_VA!#REF!/Original_VA!#REF!-1)*100</f>
        <v>#REF!</v>
      </c>
      <c r="Z23" s="12" t="e">
        <f>(Original_VA!#REF!/Original_VA!#REF!-1)*100</f>
        <v>#REF!</v>
      </c>
      <c r="AA23" s="12" t="e">
        <f>(Original_VA!#REF!/Original_VA!#REF!-1)*100</f>
        <v>#REF!</v>
      </c>
      <c r="AB23" s="12" t="e">
        <f>(Original_VA!#REF!/Original_VA!#REF!-1)*100</f>
        <v>#REF!</v>
      </c>
      <c r="AD23" s="7"/>
    </row>
    <row r="24" spans="1:30" ht="15" customHeight="1" x14ac:dyDescent="0.25">
      <c r="A24" s="4" t="s">
        <v>19</v>
      </c>
      <c r="C24" s="6"/>
      <c r="D24" s="6"/>
      <c r="E24" s="6"/>
      <c r="F24" s="6"/>
      <c r="G24" s="12" t="e">
        <f>(Original_VA!#REF!/Original_VA!#REF!-1)*100</f>
        <v>#REF!</v>
      </c>
      <c r="H24" s="12" t="e">
        <f>(Original_VA!#REF!/Original_VA!#REF!-1)*100</f>
        <v>#REF!</v>
      </c>
      <c r="I24" s="12" t="e">
        <f>(Original_VA!#REF!/Original_VA!#REF!-1)*100</f>
        <v>#REF!</v>
      </c>
      <c r="J24" s="12" t="e">
        <f>(Original_VA!#REF!/Original_VA!#REF!-1)*100</f>
        <v>#REF!</v>
      </c>
      <c r="K24" s="12" t="e">
        <f>(Original_VA!#REF!/Original_VA!#REF!-1)*100</f>
        <v>#REF!</v>
      </c>
      <c r="L24" s="12" t="e">
        <f>(Original_VA!#REF!/Original_VA!#REF!-1)*100</f>
        <v>#REF!</v>
      </c>
      <c r="M24" s="12" t="e">
        <f>(Original_VA!#REF!/Original_VA!#REF!-1)*100</f>
        <v>#REF!</v>
      </c>
      <c r="N24" s="12" t="e">
        <f>(Original_VA!#REF!/Original_VA!#REF!-1)*100</f>
        <v>#REF!</v>
      </c>
      <c r="O24" s="12" t="e">
        <f>(Original_VA!#REF!/Original_VA!#REF!-1)*100</f>
        <v>#REF!</v>
      </c>
      <c r="P24" s="12" t="e">
        <f>(Original_VA!#REF!/Original_VA!#REF!-1)*100</f>
        <v>#REF!</v>
      </c>
      <c r="Q24" s="12" t="e">
        <f>(Original_VA!#REF!/Original_VA!#REF!-1)*100</f>
        <v>#REF!</v>
      </c>
      <c r="R24" s="12" t="e">
        <f>(Original_VA!#REF!/Original_VA!#REF!-1)*100</f>
        <v>#REF!</v>
      </c>
      <c r="S24" s="12" t="e">
        <f>(Original_VA!#REF!/Original_VA!#REF!-1)*100</f>
        <v>#REF!</v>
      </c>
      <c r="T24" s="12" t="e">
        <f>(Original_VA!#REF!/Original_VA!#REF!-1)*100</f>
        <v>#REF!</v>
      </c>
      <c r="U24" s="12" t="e">
        <f>(Original_VA!#REF!/Original_VA!#REF!-1)*100</f>
        <v>#REF!</v>
      </c>
      <c r="V24" s="12" t="e">
        <f>(Original_VA!#REF!/Original_VA!#REF!-1)*100</f>
        <v>#REF!</v>
      </c>
      <c r="W24" s="12" t="e">
        <f>(Original_VA!#REF!/Original_VA!#REF!-1)*100</f>
        <v>#REF!</v>
      </c>
      <c r="X24" s="12" t="e">
        <f>(Original_VA!#REF!/Original_VA!#REF!-1)*100</f>
        <v>#REF!</v>
      </c>
      <c r="Y24" s="12" t="e">
        <f>(Original_VA!#REF!/Original_VA!#REF!-1)*100</f>
        <v>#REF!</v>
      </c>
      <c r="Z24" s="12" t="e">
        <f>(Original_VA!#REF!/Original_VA!#REF!-1)*100</f>
        <v>#REF!</v>
      </c>
      <c r="AA24" s="12" t="e">
        <f>(Original_VA!#REF!/Original_VA!#REF!-1)*100</f>
        <v>#REF!</v>
      </c>
      <c r="AB24" s="12" t="e">
        <f>(Original_VA!#REF!/Original_VA!#REF!-1)*100</f>
        <v>#REF!</v>
      </c>
      <c r="AD24" s="7"/>
    </row>
    <row r="25" spans="1:30" ht="15" customHeight="1" x14ac:dyDescent="0.25">
      <c r="A25" s="4" t="s">
        <v>20</v>
      </c>
      <c r="C25" s="6"/>
      <c r="D25" s="6"/>
      <c r="E25" s="6"/>
      <c r="F25" s="6"/>
      <c r="G25" s="12" t="e">
        <f>(Original_VA!#REF!/Original_VA!#REF!-1)*100</f>
        <v>#REF!</v>
      </c>
      <c r="H25" s="12" t="e">
        <f>(Original_VA!#REF!/Original_VA!#REF!-1)*100</f>
        <v>#REF!</v>
      </c>
      <c r="I25" s="12" t="e">
        <f>(Original_VA!#REF!/Original_VA!#REF!-1)*100</f>
        <v>#REF!</v>
      </c>
      <c r="J25" s="12" t="e">
        <f>(Original_VA!#REF!/Original_VA!#REF!-1)*100</f>
        <v>#REF!</v>
      </c>
      <c r="K25" s="12" t="e">
        <f>(Original_VA!#REF!/Original_VA!#REF!-1)*100</f>
        <v>#REF!</v>
      </c>
      <c r="L25" s="12" t="e">
        <f>(Original_VA!#REF!/Original_VA!#REF!-1)*100</f>
        <v>#REF!</v>
      </c>
      <c r="M25" s="12" t="e">
        <f>(Original_VA!#REF!/Original_VA!#REF!-1)*100</f>
        <v>#REF!</v>
      </c>
      <c r="N25" s="12" t="e">
        <f>(Original_VA!#REF!/Original_VA!#REF!-1)*100</f>
        <v>#REF!</v>
      </c>
      <c r="O25" s="12" t="e">
        <f>(Original_VA!#REF!/Original_VA!#REF!-1)*100</f>
        <v>#REF!</v>
      </c>
      <c r="P25" s="12" t="e">
        <f>(Original_VA!#REF!/Original_VA!#REF!-1)*100</f>
        <v>#REF!</v>
      </c>
      <c r="Q25" s="12" t="e">
        <f>(Original_VA!#REF!/Original_VA!#REF!-1)*100</f>
        <v>#REF!</v>
      </c>
      <c r="R25" s="12" t="e">
        <f>(Original_VA!#REF!/Original_VA!#REF!-1)*100</f>
        <v>#REF!</v>
      </c>
      <c r="S25" s="12" t="e">
        <f>(Original_VA!#REF!/Original_VA!#REF!-1)*100</f>
        <v>#REF!</v>
      </c>
      <c r="T25" s="12" t="e">
        <f>(Original_VA!#REF!/Original_VA!#REF!-1)*100</f>
        <v>#REF!</v>
      </c>
      <c r="U25" s="12" t="e">
        <f>(Original_VA!#REF!/Original_VA!#REF!-1)*100</f>
        <v>#REF!</v>
      </c>
      <c r="V25" s="12" t="e">
        <f>(Original_VA!#REF!/Original_VA!#REF!-1)*100</f>
        <v>#REF!</v>
      </c>
      <c r="W25" s="12" t="e">
        <f>(Original_VA!#REF!/Original_VA!#REF!-1)*100</f>
        <v>#REF!</v>
      </c>
      <c r="X25" s="12" t="e">
        <f>(Original_VA!#REF!/Original_VA!#REF!-1)*100</f>
        <v>#REF!</v>
      </c>
      <c r="Y25" s="12" t="e">
        <f>(Original_VA!#REF!/Original_VA!#REF!-1)*100</f>
        <v>#REF!</v>
      </c>
      <c r="Z25" s="12" t="e">
        <f>(Original_VA!#REF!/Original_VA!#REF!-1)*100</f>
        <v>#REF!</v>
      </c>
      <c r="AA25" s="12" t="e">
        <f>(Original_VA!#REF!/Original_VA!#REF!-1)*100</f>
        <v>#REF!</v>
      </c>
      <c r="AB25" s="12" t="e">
        <f>(Original_VA!#REF!/Original_VA!#REF!-1)*100</f>
        <v>#REF!</v>
      </c>
      <c r="AD25" s="7"/>
    </row>
    <row r="26" spans="1:30" ht="15" customHeight="1" x14ac:dyDescent="0.25">
      <c r="A26" s="4" t="s">
        <v>21</v>
      </c>
      <c r="C26" s="6"/>
      <c r="D26" s="6"/>
      <c r="E26" s="6"/>
      <c r="F26" s="6"/>
      <c r="G26" s="12" t="e">
        <f>(Original_VA!#REF!/Original_VA!#REF!-1)*100</f>
        <v>#REF!</v>
      </c>
      <c r="H26" s="12" t="e">
        <f>(Original_VA!#REF!/Original_VA!#REF!-1)*100</f>
        <v>#REF!</v>
      </c>
      <c r="I26" s="12" t="e">
        <f>(Original_VA!#REF!/Original_VA!#REF!-1)*100</f>
        <v>#REF!</v>
      </c>
      <c r="J26" s="12" t="e">
        <f>(Original_VA!#REF!/Original_VA!#REF!-1)*100</f>
        <v>#REF!</v>
      </c>
      <c r="K26" s="12" t="e">
        <f>(Original_VA!#REF!/Original_VA!#REF!-1)*100</f>
        <v>#REF!</v>
      </c>
      <c r="L26" s="12" t="e">
        <f>(Original_VA!#REF!/Original_VA!#REF!-1)*100</f>
        <v>#REF!</v>
      </c>
      <c r="M26" s="12" t="e">
        <f>(Original_VA!#REF!/Original_VA!#REF!-1)*100</f>
        <v>#REF!</v>
      </c>
      <c r="N26" s="12" t="e">
        <f>(Original_VA!#REF!/Original_VA!#REF!-1)*100</f>
        <v>#REF!</v>
      </c>
      <c r="O26" s="12" t="e">
        <f>(Original_VA!#REF!/Original_VA!#REF!-1)*100</f>
        <v>#REF!</v>
      </c>
      <c r="P26" s="12" t="e">
        <f>(Original_VA!#REF!/Original_VA!#REF!-1)*100</f>
        <v>#REF!</v>
      </c>
      <c r="Q26" s="12" t="e">
        <f>(Original_VA!#REF!/Original_VA!#REF!-1)*100</f>
        <v>#REF!</v>
      </c>
      <c r="R26" s="12" t="e">
        <f>(Original_VA!#REF!/Original_VA!#REF!-1)*100</f>
        <v>#REF!</v>
      </c>
      <c r="S26" s="12" t="e">
        <f>(Original_VA!#REF!/Original_VA!#REF!-1)*100</f>
        <v>#REF!</v>
      </c>
      <c r="T26" s="12" t="e">
        <f>(Original_VA!#REF!/Original_VA!#REF!-1)*100</f>
        <v>#REF!</v>
      </c>
      <c r="U26" s="12" t="e">
        <f>(Original_VA!#REF!/Original_VA!#REF!-1)*100</f>
        <v>#REF!</v>
      </c>
      <c r="V26" s="12" t="e">
        <f>(Original_VA!#REF!/Original_VA!#REF!-1)*100</f>
        <v>#REF!</v>
      </c>
      <c r="W26" s="12" t="e">
        <f>(Original_VA!#REF!/Original_VA!#REF!-1)*100</f>
        <v>#REF!</v>
      </c>
      <c r="X26" s="12" t="e">
        <f>(Original_VA!#REF!/Original_VA!#REF!-1)*100</f>
        <v>#REF!</v>
      </c>
      <c r="Y26" s="12" t="e">
        <f>(Original_VA!#REF!/Original_VA!#REF!-1)*100</f>
        <v>#REF!</v>
      </c>
      <c r="Z26" s="12" t="e">
        <f>(Original_VA!#REF!/Original_VA!#REF!-1)*100</f>
        <v>#REF!</v>
      </c>
      <c r="AA26" s="12" t="e">
        <f>(Original_VA!#REF!/Original_VA!#REF!-1)*100</f>
        <v>#REF!</v>
      </c>
      <c r="AB26" s="12" t="e">
        <f>(Original_VA!#REF!/Original_VA!#REF!-1)*100</f>
        <v>#REF!</v>
      </c>
      <c r="AD26" s="7"/>
    </row>
    <row r="27" spans="1:30" ht="15" customHeight="1" x14ac:dyDescent="0.25">
      <c r="A27" s="4" t="s">
        <v>22</v>
      </c>
      <c r="C27" s="6"/>
      <c r="D27" s="6"/>
      <c r="E27" s="6"/>
      <c r="F27" s="6"/>
      <c r="G27" s="12" t="e">
        <f>(Original_VA!#REF!/Original_VA!#REF!-1)*100</f>
        <v>#REF!</v>
      </c>
      <c r="H27" s="12" t="e">
        <f>(Original_VA!#REF!/Original_VA!#REF!-1)*100</f>
        <v>#REF!</v>
      </c>
      <c r="I27" s="12" t="e">
        <f>(Original_VA!#REF!/Original_VA!#REF!-1)*100</f>
        <v>#REF!</v>
      </c>
      <c r="J27" s="12" t="e">
        <f>(Original_VA!#REF!/Original_VA!#REF!-1)*100</f>
        <v>#REF!</v>
      </c>
      <c r="K27" s="12" t="e">
        <f>(Original_VA!#REF!/Original_VA!#REF!-1)*100</f>
        <v>#REF!</v>
      </c>
      <c r="L27" s="12" t="e">
        <f>(Original_VA!#REF!/Original_VA!#REF!-1)*100</f>
        <v>#REF!</v>
      </c>
      <c r="M27" s="12" t="e">
        <f>(Original_VA!#REF!/Original_VA!#REF!-1)*100</f>
        <v>#REF!</v>
      </c>
      <c r="N27" s="12" t="e">
        <f>(Original_VA!#REF!/Original_VA!#REF!-1)*100</f>
        <v>#REF!</v>
      </c>
      <c r="O27" s="12" t="e">
        <f>(Original_VA!#REF!/Original_VA!#REF!-1)*100</f>
        <v>#REF!</v>
      </c>
      <c r="P27" s="12" t="e">
        <f>(Original_VA!#REF!/Original_VA!#REF!-1)*100</f>
        <v>#REF!</v>
      </c>
      <c r="Q27" s="12" t="e">
        <f>(Original_VA!#REF!/Original_VA!#REF!-1)*100</f>
        <v>#REF!</v>
      </c>
      <c r="R27" s="12" t="e">
        <f>(Original_VA!#REF!/Original_VA!#REF!-1)*100</f>
        <v>#REF!</v>
      </c>
      <c r="S27" s="12" t="e">
        <f>(Original_VA!#REF!/Original_VA!#REF!-1)*100</f>
        <v>#REF!</v>
      </c>
      <c r="T27" s="12" t="e">
        <f>(Original_VA!#REF!/Original_VA!#REF!-1)*100</f>
        <v>#REF!</v>
      </c>
      <c r="U27" s="12" t="e">
        <f>(Original_VA!#REF!/Original_VA!#REF!-1)*100</f>
        <v>#REF!</v>
      </c>
      <c r="V27" s="12" t="e">
        <f>(Original_VA!#REF!/Original_VA!#REF!-1)*100</f>
        <v>#REF!</v>
      </c>
      <c r="W27" s="12" t="e">
        <f>(Original_VA!#REF!/Original_VA!#REF!-1)*100</f>
        <v>#REF!</v>
      </c>
      <c r="X27" s="12" t="e">
        <f>(Original_VA!#REF!/Original_VA!#REF!-1)*100</f>
        <v>#REF!</v>
      </c>
      <c r="Y27" s="12" t="e">
        <f>(Original_VA!#REF!/Original_VA!#REF!-1)*100</f>
        <v>#REF!</v>
      </c>
      <c r="Z27" s="12" t="e">
        <f>(Original_VA!#REF!/Original_VA!#REF!-1)*100</f>
        <v>#REF!</v>
      </c>
      <c r="AA27" s="12" t="e">
        <f>(Original_VA!#REF!/Original_VA!#REF!-1)*100</f>
        <v>#REF!</v>
      </c>
      <c r="AB27" s="12" t="e">
        <f>(Original_VA!#REF!/Original_VA!#REF!-1)*100</f>
        <v>#REF!</v>
      </c>
      <c r="AD27" s="7"/>
    </row>
    <row r="28" spans="1:30" ht="15" customHeight="1" x14ac:dyDescent="0.25">
      <c r="A28" s="4" t="s">
        <v>23</v>
      </c>
      <c r="C28" s="6"/>
      <c r="D28" s="6"/>
      <c r="E28" s="6"/>
      <c r="F28" s="6"/>
      <c r="G28" s="12" t="e">
        <f>(Original_VA!#REF!/Original_VA!#REF!-1)*100</f>
        <v>#REF!</v>
      </c>
      <c r="H28" s="12" t="e">
        <f>(Original_VA!#REF!/Original_VA!#REF!-1)*100</f>
        <v>#REF!</v>
      </c>
      <c r="I28" s="12" t="e">
        <f>(Original_VA!#REF!/Original_VA!#REF!-1)*100</f>
        <v>#REF!</v>
      </c>
      <c r="J28" s="12" t="e">
        <f>(Original_VA!#REF!/Original_VA!#REF!-1)*100</f>
        <v>#REF!</v>
      </c>
      <c r="K28" s="12" t="e">
        <f>(Original_VA!#REF!/Original_VA!#REF!-1)*100</f>
        <v>#REF!</v>
      </c>
      <c r="L28" s="12" t="e">
        <f>(Original_VA!#REF!/Original_VA!#REF!-1)*100</f>
        <v>#REF!</v>
      </c>
      <c r="M28" s="12" t="e">
        <f>(Original_VA!#REF!/Original_VA!#REF!-1)*100</f>
        <v>#REF!</v>
      </c>
      <c r="N28" s="12" t="e">
        <f>(Original_VA!#REF!/Original_VA!#REF!-1)*100</f>
        <v>#REF!</v>
      </c>
      <c r="O28" s="12" t="e">
        <f>(Original_VA!#REF!/Original_VA!#REF!-1)*100</f>
        <v>#REF!</v>
      </c>
      <c r="P28" s="12" t="e">
        <f>(Original_VA!#REF!/Original_VA!#REF!-1)*100</f>
        <v>#REF!</v>
      </c>
      <c r="Q28" s="12" t="e">
        <f>(Original_VA!#REF!/Original_VA!#REF!-1)*100</f>
        <v>#REF!</v>
      </c>
      <c r="R28" s="12" t="e">
        <f>(Original_VA!#REF!/Original_VA!#REF!-1)*100</f>
        <v>#REF!</v>
      </c>
      <c r="S28" s="12" t="e">
        <f>(Original_VA!#REF!/Original_VA!#REF!-1)*100</f>
        <v>#REF!</v>
      </c>
      <c r="T28" s="12" t="e">
        <f>(Original_VA!#REF!/Original_VA!#REF!-1)*100</f>
        <v>#REF!</v>
      </c>
      <c r="U28" s="12" t="e">
        <f>(Original_VA!#REF!/Original_VA!#REF!-1)*100</f>
        <v>#REF!</v>
      </c>
      <c r="V28" s="12" t="e">
        <f>(Original_VA!#REF!/Original_VA!#REF!-1)*100</f>
        <v>#REF!</v>
      </c>
      <c r="W28" s="12" t="e">
        <f>(Original_VA!#REF!/Original_VA!#REF!-1)*100</f>
        <v>#REF!</v>
      </c>
      <c r="X28" s="12" t="e">
        <f>(Original_VA!#REF!/Original_VA!#REF!-1)*100</f>
        <v>#REF!</v>
      </c>
      <c r="Y28" s="12" t="e">
        <f>(Original_VA!#REF!/Original_VA!#REF!-1)*100</f>
        <v>#REF!</v>
      </c>
      <c r="Z28" s="12" t="e">
        <f>(Original_VA!#REF!/Original_VA!#REF!-1)*100</f>
        <v>#REF!</v>
      </c>
      <c r="AA28" s="12" t="e">
        <f>(Original_VA!#REF!/Original_VA!#REF!-1)*100</f>
        <v>#REF!</v>
      </c>
      <c r="AB28" s="12" t="e">
        <f>(Original_VA!#REF!/Original_VA!#REF!-1)*100</f>
        <v>#REF!</v>
      </c>
      <c r="AD28" s="7"/>
    </row>
    <row r="29" spans="1:30" ht="15" customHeight="1" x14ac:dyDescent="0.25">
      <c r="A29" s="4" t="s">
        <v>24</v>
      </c>
      <c r="C29" s="6"/>
      <c r="D29" s="6"/>
      <c r="E29" s="6"/>
      <c r="F29" s="6"/>
      <c r="G29" s="12" t="e">
        <f>(Original_VA!#REF!/Original_VA!#REF!-1)*100</f>
        <v>#REF!</v>
      </c>
      <c r="H29" s="12" t="e">
        <f>(Original_VA!#REF!/Original_VA!#REF!-1)*100</f>
        <v>#REF!</v>
      </c>
      <c r="I29" s="12" t="e">
        <f>(Original_VA!#REF!/Original_VA!#REF!-1)*100</f>
        <v>#REF!</v>
      </c>
      <c r="J29" s="12" t="e">
        <f>(Original_VA!#REF!/Original_VA!#REF!-1)*100</f>
        <v>#REF!</v>
      </c>
      <c r="K29" s="12" t="e">
        <f>(Original_VA!#REF!/Original_VA!#REF!-1)*100</f>
        <v>#REF!</v>
      </c>
      <c r="L29" s="12" t="e">
        <f>(Original_VA!#REF!/Original_VA!#REF!-1)*100</f>
        <v>#REF!</v>
      </c>
      <c r="M29" s="12" t="e">
        <f>(Original_VA!#REF!/Original_VA!#REF!-1)*100</f>
        <v>#REF!</v>
      </c>
      <c r="N29" s="12" t="e">
        <f>(Original_VA!#REF!/Original_VA!#REF!-1)*100</f>
        <v>#REF!</v>
      </c>
      <c r="O29" s="12" t="e">
        <f>(Original_VA!#REF!/Original_VA!#REF!-1)*100</f>
        <v>#REF!</v>
      </c>
      <c r="P29" s="12" t="e">
        <f>(Original_VA!#REF!/Original_VA!#REF!-1)*100</f>
        <v>#REF!</v>
      </c>
      <c r="Q29" s="12" t="e">
        <f>(Original_VA!#REF!/Original_VA!#REF!-1)*100</f>
        <v>#REF!</v>
      </c>
      <c r="R29" s="12" t="e">
        <f>(Original_VA!#REF!/Original_VA!#REF!-1)*100</f>
        <v>#REF!</v>
      </c>
      <c r="S29" s="12" t="e">
        <f>(Original_VA!#REF!/Original_VA!#REF!-1)*100</f>
        <v>#REF!</v>
      </c>
      <c r="T29" s="12" t="e">
        <f>(Original_VA!#REF!/Original_VA!#REF!-1)*100</f>
        <v>#REF!</v>
      </c>
      <c r="U29" s="12" t="e">
        <f>(Original_VA!#REF!/Original_VA!#REF!-1)*100</f>
        <v>#REF!</v>
      </c>
      <c r="V29" s="12" t="e">
        <f>(Original_VA!#REF!/Original_VA!#REF!-1)*100</f>
        <v>#REF!</v>
      </c>
      <c r="W29" s="12" t="e">
        <f>(Original_VA!#REF!/Original_VA!#REF!-1)*100</f>
        <v>#REF!</v>
      </c>
      <c r="X29" s="12" t="e">
        <f>(Original_VA!#REF!/Original_VA!#REF!-1)*100</f>
        <v>#REF!</v>
      </c>
      <c r="Y29" s="12" t="e">
        <f>(Original_VA!#REF!/Original_VA!#REF!-1)*100</f>
        <v>#REF!</v>
      </c>
      <c r="Z29" s="12" t="e">
        <f>(Original_VA!#REF!/Original_VA!#REF!-1)*100</f>
        <v>#REF!</v>
      </c>
      <c r="AA29" s="12" t="e">
        <f>(Original_VA!#REF!/Original_VA!#REF!-1)*100</f>
        <v>#REF!</v>
      </c>
      <c r="AB29" s="12" t="e">
        <f>(Original_VA!#REF!/Original_VA!#REF!-1)*100</f>
        <v>#REF!</v>
      </c>
      <c r="AD29" s="7"/>
    </row>
    <row r="30" spans="1:30" ht="15" customHeight="1" x14ac:dyDescent="0.25">
      <c r="A30" s="4" t="s">
        <v>25</v>
      </c>
      <c r="C30" s="6"/>
      <c r="D30" s="6"/>
      <c r="E30" s="6"/>
      <c r="F30" s="6"/>
      <c r="G30" s="12" t="e">
        <f>(Original_VA!#REF!/Original_VA!#REF!-1)*100</f>
        <v>#REF!</v>
      </c>
      <c r="H30" s="12" t="e">
        <f>(Original_VA!#REF!/Original_VA!#REF!-1)*100</f>
        <v>#REF!</v>
      </c>
      <c r="I30" s="12" t="e">
        <f>(Original_VA!#REF!/Original_VA!#REF!-1)*100</f>
        <v>#REF!</v>
      </c>
      <c r="J30" s="12" t="e">
        <f>(Original_VA!#REF!/Original_VA!#REF!-1)*100</f>
        <v>#REF!</v>
      </c>
      <c r="K30" s="12" t="e">
        <f>(Original_VA!#REF!/Original_VA!#REF!-1)*100</f>
        <v>#REF!</v>
      </c>
      <c r="L30" s="12" t="e">
        <f>(Original_VA!#REF!/Original_VA!#REF!-1)*100</f>
        <v>#REF!</v>
      </c>
      <c r="M30" s="12" t="e">
        <f>(Original_VA!#REF!/Original_VA!#REF!-1)*100</f>
        <v>#REF!</v>
      </c>
      <c r="N30" s="12" t="e">
        <f>(Original_VA!#REF!/Original_VA!#REF!-1)*100</f>
        <v>#REF!</v>
      </c>
      <c r="O30" s="12" t="e">
        <f>(Original_VA!#REF!/Original_VA!#REF!-1)*100</f>
        <v>#REF!</v>
      </c>
      <c r="P30" s="12" t="e">
        <f>(Original_VA!#REF!/Original_VA!#REF!-1)*100</f>
        <v>#REF!</v>
      </c>
      <c r="Q30" s="12" t="e">
        <f>(Original_VA!#REF!/Original_VA!#REF!-1)*100</f>
        <v>#REF!</v>
      </c>
      <c r="R30" s="12" t="e">
        <f>(Original_VA!#REF!/Original_VA!#REF!-1)*100</f>
        <v>#REF!</v>
      </c>
      <c r="S30" s="12" t="e">
        <f>(Original_VA!#REF!/Original_VA!#REF!-1)*100</f>
        <v>#REF!</v>
      </c>
      <c r="T30" s="12" t="e">
        <f>(Original_VA!#REF!/Original_VA!#REF!-1)*100</f>
        <v>#REF!</v>
      </c>
      <c r="U30" s="12" t="e">
        <f>(Original_VA!#REF!/Original_VA!#REF!-1)*100</f>
        <v>#REF!</v>
      </c>
      <c r="V30" s="12" t="e">
        <f>(Original_VA!#REF!/Original_VA!#REF!-1)*100</f>
        <v>#REF!</v>
      </c>
      <c r="W30" s="12" t="e">
        <f>(Original_VA!#REF!/Original_VA!#REF!-1)*100</f>
        <v>#REF!</v>
      </c>
      <c r="X30" s="12" t="e">
        <f>(Original_VA!#REF!/Original_VA!#REF!-1)*100</f>
        <v>#REF!</v>
      </c>
      <c r="Y30" s="12" t="e">
        <f>(Original_VA!#REF!/Original_VA!#REF!-1)*100</f>
        <v>#REF!</v>
      </c>
      <c r="Z30" s="12" t="e">
        <f>(Original_VA!#REF!/Original_VA!#REF!-1)*100</f>
        <v>#REF!</v>
      </c>
      <c r="AA30" s="12" t="e">
        <f>(Original_VA!#REF!/Original_VA!#REF!-1)*100</f>
        <v>#REF!</v>
      </c>
      <c r="AB30" s="12" t="e">
        <f>(Original_VA!#REF!/Original_VA!#REF!-1)*100</f>
        <v>#REF!</v>
      </c>
      <c r="AD30" s="7"/>
    </row>
    <row r="31" spans="1:30" ht="15" customHeight="1" x14ac:dyDescent="0.25">
      <c r="A31" s="4" t="s">
        <v>26</v>
      </c>
      <c r="C31" s="6"/>
      <c r="D31" s="6"/>
      <c r="E31" s="6"/>
      <c r="F31" s="6"/>
      <c r="G31" s="12" t="e">
        <f>(Original_VA!#REF!/Original_VA!#REF!-1)*100</f>
        <v>#REF!</v>
      </c>
      <c r="H31" s="12" t="e">
        <f>(Original_VA!#REF!/Original_VA!#REF!-1)*100</f>
        <v>#REF!</v>
      </c>
      <c r="I31" s="12" t="e">
        <f>(Original_VA!#REF!/Original_VA!#REF!-1)*100</f>
        <v>#REF!</v>
      </c>
      <c r="J31" s="12" t="e">
        <f>(Original_VA!#REF!/Original_VA!#REF!-1)*100</f>
        <v>#REF!</v>
      </c>
      <c r="K31" s="12" t="e">
        <f>(Original_VA!#REF!/Original_VA!#REF!-1)*100</f>
        <v>#REF!</v>
      </c>
      <c r="L31" s="12" t="e">
        <f>(Original_VA!#REF!/Original_VA!#REF!-1)*100</f>
        <v>#REF!</v>
      </c>
      <c r="M31" s="12" t="e">
        <f>(Original_VA!#REF!/Original_VA!#REF!-1)*100</f>
        <v>#REF!</v>
      </c>
      <c r="N31" s="12" t="e">
        <f>(Original_VA!#REF!/Original_VA!#REF!-1)*100</f>
        <v>#REF!</v>
      </c>
      <c r="O31" s="12" t="e">
        <f>(Original_VA!#REF!/Original_VA!#REF!-1)*100</f>
        <v>#REF!</v>
      </c>
      <c r="P31" s="12" t="e">
        <f>(Original_VA!#REF!/Original_VA!#REF!-1)*100</f>
        <v>#REF!</v>
      </c>
      <c r="Q31" s="12" t="e">
        <f>(Original_VA!#REF!/Original_VA!#REF!-1)*100</f>
        <v>#REF!</v>
      </c>
      <c r="R31" s="12" t="e">
        <f>(Original_VA!#REF!/Original_VA!#REF!-1)*100</f>
        <v>#REF!</v>
      </c>
      <c r="S31" s="12" t="e">
        <f>(Original_VA!#REF!/Original_VA!#REF!-1)*100</f>
        <v>#REF!</v>
      </c>
      <c r="T31" s="12" t="e">
        <f>(Original_VA!#REF!/Original_VA!#REF!-1)*100</f>
        <v>#REF!</v>
      </c>
      <c r="U31" s="12" t="e">
        <f>(Original_VA!#REF!/Original_VA!#REF!-1)*100</f>
        <v>#REF!</v>
      </c>
      <c r="V31" s="12" t="e">
        <f>(Original_VA!#REF!/Original_VA!#REF!-1)*100</f>
        <v>#REF!</v>
      </c>
      <c r="W31" s="12" t="e">
        <f>(Original_VA!#REF!/Original_VA!#REF!-1)*100</f>
        <v>#REF!</v>
      </c>
      <c r="X31" s="12" t="e">
        <f>(Original_VA!#REF!/Original_VA!#REF!-1)*100</f>
        <v>#REF!</v>
      </c>
      <c r="Y31" s="12" t="e">
        <f>(Original_VA!#REF!/Original_VA!#REF!-1)*100</f>
        <v>#REF!</v>
      </c>
      <c r="Z31" s="12" t="e">
        <f>(Original_VA!#REF!/Original_VA!#REF!-1)*100</f>
        <v>#REF!</v>
      </c>
      <c r="AA31" s="12" t="e">
        <f>(Original_VA!#REF!/Original_VA!#REF!-1)*100</f>
        <v>#REF!</v>
      </c>
      <c r="AB31" s="12" t="e">
        <f>(Original_VA!#REF!/Original_VA!#REF!-1)*100</f>
        <v>#REF!</v>
      </c>
      <c r="AD31" s="7"/>
    </row>
    <row r="32" spans="1:30" ht="15" customHeight="1" x14ac:dyDescent="0.25">
      <c r="A32" s="4" t="s">
        <v>27</v>
      </c>
      <c r="B32" s="4"/>
      <c r="C32" s="6"/>
      <c r="D32" s="6"/>
      <c r="E32" s="6"/>
      <c r="F32" s="6"/>
      <c r="G32" s="12" t="e">
        <f>(Original_VA!#REF!/Original_VA!#REF!-1)*100</f>
        <v>#REF!</v>
      </c>
      <c r="H32" s="12" t="e">
        <f>(Original_VA!#REF!/Original_VA!#REF!-1)*100</f>
        <v>#REF!</v>
      </c>
      <c r="I32" s="12" t="e">
        <f>(Original_VA!#REF!/Original_VA!#REF!-1)*100</f>
        <v>#REF!</v>
      </c>
      <c r="J32" s="12" t="e">
        <f>(Original_VA!#REF!/Original_VA!#REF!-1)*100</f>
        <v>#REF!</v>
      </c>
      <c r="K32" s="12" t="e">
        <f>(Original_VA!#REF!/Original_VA!#REF!-1)*100</f>
        <v>#REF!</v>
      </c>
      <c r="L32" s="12" t="e">
        <f>(Original_VA!#REF!/Original_VA!#REF!-1)*100</f>
        <v>#REF!</v>
      </c>
      <c r="M32" s="12" t="e">
        <f>(Original_VA!#REF!/Original_VA!#REF!-1)*100</f>
        <v>#REF!</v>
      </c>
      <c r="N32" s="12" t="e">
        <f>(Original_VA!#REF!/Original_VA!#REF!-1)*100</f>
        <v>#REF!</v>
      </c>
      <c r="O32" s="12" t="e">
        <f>(Original_VA!#REF!/Original_VA!#REF!-1)*100</f>
        <v>#REF!</v>
      </c>
      <c r="P32" s="12" t="e">
        <f>(Original_VA!#REF!/Original_VA!#REF!-1)*100</f>
        <v>#REF!</v>
      </c>
      <c r="Q32" s="12" t="e">
        <f>(Original_VA!#REF!/Original_VA!#REF!-1)*100</f>
        <v>#REF!</v>
      </c>
      <c r="R32" s="12" t="e">
        <f>(Original_VA!#REF!/Original_VA!#REF!-1)*100</f>
        <v>#REF!</v>
      </c>
      <c r="S32" s="12" t="e">
        <f>(Original_VA!#REF!/Original_VA!#REF!-1)*100</f>
        <v>#REF!</v>
      </c>
      <c r="T32" s="12" t="e">
        <f>(Original_VA!#REF!/Original_VA!#REF!-1)*100</f>
        <v>#REF!</v>
      </c>
      <c r="U32" s="12" t="e">
        <f>(Original_VA!#REF!/Original_VA!#REF!-1)*100</f>
        <v>#REF!</v>
      </c>
      <c r="V32" s="12" t="e">
        <f>(Original_VA!#REF!/Original_VA!#REF!-1)*100</f>
        <v>#REF!</v>
      </c>
      <c r="W32" s="12" t="e">
        <f>(Original_VA!#REF!/Original_VA!#REF!-1)*100</f>
        <v>#REF!</v>
      </c>
      <c r="X32" s="12" t="e">
        <f>(Original_VA!#REF!/Original_VA!#REF!-1)*100</f>
        <v>#REF!</v>
      </c>
      <c r="Y32" s="12" t="e">
        <f>(Original_VA!#REF!/Original_VA!#REF!-1)*100</f>
        <v>#REF!</v>
      </c>
      <c r="Z32" s="12" t="e">
        <f>(Original_VA!#REF!/Original_VA!#REF!-1)*100</f>
        <v>#REF!</v>
      </c>
      <c r="AA32" s="12" t="e">
        <f>(Original_VA!#REF!/Original_VA!#REF!-1)*100</f>
        <v>#REF!</v>
      </c>
      <c r="AB32" s="12" t="e">
        <f>(Original_VA!#REF!/Original_VA!#REF!-1)*100</f>
        <v>#REF!</v>
      </c>
      <c r="AD32" s="7"/>
    </row>
    <row r="33" spans="1:30" ht="15" customHeight="1" x14ac:dyDescent="0.25">
      <c r="A33" s="4" t="s">
        <v>28</v>
      </c>
      <c r="B33" s="4"/>
      <c r="C33" s="6"/>
      <c r="D33" s="6"/>
      <c r="E33" s="6"/>
      <c r="F33" s="6"/>
      <c r="G33" s="12" t="e">
        <f>(Original_VA!#REF!/Original_VA!#REF!-1)*100</f>
        <v>#REF!</v>
      </c>
      <c r="H33" s="12" t="e">
        <f>(Original_VA!#REF!/Original_VA!#REF!-1)*100</f>
        <v>#REF!</v>
      </c>
      <c r="I33" s="12" t="e">
        <f>(Original_VA!#REF!/Original_VA!#REF!-1)*100</f>
        <v>#REF!</v>
      </c>
      <c r="J33" s="12" t="e">
        <f>(Original_VA!#REF!/Original_VA!#REF!-1)*100</f>
        <v>#REF!</v>
      </c>
      <c r="K33" s="12" t="e">
        <f>(Original_VA!#REF!/Original_VA!#REF!-1)*100</f>
        <v>#REF!</v>
      </c>
      <c r="L33" s="12" t="e">
        <f>(Original_VA!#REF!/Original_VA!#REF!-1)*100</f>
        <v>#REF!</v>
      </c>
      <c r="M33" s="12" t="e">
        <f>(Original_VA!#REF!/Original_VA!#REF!-1)*100</f>
        <v>#REF!</v>
      </c>
      <c r="N33" s="12" t="e">
        <f>(Original_VA!#REF!/Original_VA!#REF!-1)*100</f>
        <v>#REF!</v>
      </c>
      <c r="O33" s="12" t="e">
        <f>(Original_VA!#REF!/Original_VA!#REF!-1)*100</f>
        <v>#REF!</v>
      </c>
      <c r="P33" s="12" t="e">
        <f>(Original_VA!#REF!/Original_VA!#REF!-1)*100</f>
        <v>#REF!</v>
      </c>
      <c r="Q33" s="12" t="e">
        <f>(Original_VA!#REF!/Original_VA!#REF!-1)*100</f>
        <v>#REF!</v>
      </c>
      <c r="R33" s="12" t="e">
        <f>(Original_VA!#REF!/Original_VA!#REF!-1)*100</f>
        <v>#REF!</v>
      </c>
      <c r="S33" s="12" t="e">
        <f>(Original_VA!#REF!/Original_VA!#REF!-1)*100</f>
        <v>#REF!</v>
      </c>
      <c r="T33" s="12" t="e">
        <f>(Original_VA!#REF!/Original_VA!#REF!-1)*100</f>
        <v>#REF!</v>
      </c>
      <c r="U33" s="12" t="e">
        <f>(Original_VA!#REF!/Original_VA!#REF!-1)*100</f>
        <v>#REF!</v>
      </c>
      <c r="V33" s="12" t="e">
        <f>(Original_VA!#REF!/Original_VA!#REF!-1)*100</f>
        <v>#REF!</v>
      </c>
      <c r="W33" s="12" t="e">
        <f>(Original_VA!#REF!/Original_VA!#REF!-1)*100</f>
        <v>#REF!</v>
      </c>
      <c r="X33" s="12" t="e">
        <f>(Original_VA!#REF!/Original_VA!#REF!-1)*100</f>
        <v>#REF!</v>
      </c>
      <c r="Y33" s="12" t="e">
        <f>(Original_VA!#REF!/Original_VA!#REF!-1)*100</f>
        <v>#REF!</v>
      </c>
      <c r="Z33" s="12" t="e">
        <f>(Original_VA!#REF!/Original_VA!#REF!-1)*100</f>
        <v>#REF!</v>
      </c>
      <c r="AA33" s="12" t="e">
        <f>(Original_VA!#REF!/Original_VA!#REF!-1)*100</f>
        <v>#REF!</v>
      </c>
      <c r="AB33" s="12" t="e">
        <f>(Original_VA!#REF!/Original_VA!#REF!-1)*100</f>
        <v>#REF!</v>
      </c>
      <c r="AD33" s="7"/>
    </row>
    <row r="34" spans="1:30" ht="6" customHeight="1" x14ac:dyDescent="0.25">
      <c r="A34" s="4"/>
      <c r="B34" s="4"/>
      <c r="C34" s="6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D34" s="7"/>
    </row>
    <row r="35" spans="1:30" ht="21.75" customHeight="1" x14ac:dyDescent="0.25">
      <c r="A35" s="1" t="s">
        <v>29</v>
      </c>
      <c r="B35" s="1"/>
      <c r="C35" s="6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D35" s="7"/>
    </row>
    <row r="36" spans="1:30" ht="15" customHeight="1" x14ac:dyDescent="0.25">
      <c r="A36" s="3" t="s">
        <v>30</v>
      </c>
      <c r="B36" s="3"/>
      <c r="C36" s="6"/>
      <c r="D36" s="6"/>
      <c r="E36" s="6"/>
      <c r="F36" s="6"/>
      <c r="G36" s="12" t="e">
        <f>(Original_VA!#REF!/Original_VA!#REF!-1)*100</f>
        <v>#REF!</v>
      </c>
      <c r="H36" s="12" t="e">
        <f>(Original_VA!#REF!/Original_VA!#REF!-1)*100</f>
        <v>#REF!</v>
      </c>
      <c r="I36" s="12" t="e">
        <f>(Original_VA!#REF!/Original_VA!#REF!-1)*100</f>
        <v>#REF!</v>
      </c>
      <c r="J36" s="12" t="e">
        <f>(Original_VA!#REF!/Original_VA!#REF!-1)*100</f>
        <v>#REF!</v>
      </c>
      <c r="K36" s="12" t="e">
        <f>(Original_VA!#REF!/Original_VA!#REF!-1)*100</f>
        <v>#REF!</v>
      </c>
      <c r="L36" s="12" t="e">
        <f>(Original_VA!#REF!/Original_VA!#REF!-1)*100</f>
        <v>#REF!</v>
      </c>
      <c r="M36" s="12" t="e">
        <f>(Original_VA!#REF!/Original_VA!#REF!-1)*100</f>
        <v>#REF!</v>
      </c>
      <c r="N36" s="12" t="e">
        <f>(Original_VA!#REF!/Original_VA!#REF!-1)*100</f>
        <v>#REF!</v>
      </c>
      <c r="O36" s="12" t="e">
        <f>(Original_VA!#REF!/Original_VA!#REF!-1)*100</f>
        <v>#REF!</v>
      </c>
      <c r="P36" s="12" t="e">
        <f>(Original_VA!#REF!/Original_VA!#REF!-1)*100</f>
        <v>#REF!</v>
      </c>
      <c r="Q36" s="12" t="e">
        <f>(Original_VA!#REF!/Original_VA!#REF!-1)*100</f>
        <v>#REF!</v>
      </c>
      <c r="R36" s="12" t="e">
        <f>(Original_VA!#REF!/Original_VA!#REF!-1)*100</f>
        <v>#REF!</v>
      </c>
      <c r="S36" s="12" t="e">
        <f>(Original_VA!#REF!/Original_VA!#REF!-1)*100</f>
        <v>#REF!</v>
      </c>
      <c r="T36" s="12" t="e">
        <f>(Original_VA!#REF!/Original_VA!#REF!-1)*100</f>
        <v>#REF!</v>
      </c>
      <c r="U36" s="12" t="e">
        <f>(Original_VA!#REF!/Original_VA!#REF!-1)*100</f>
        <v>#REF!</v>
      </c>
      <c r="V36" s="12" t="e">
        <f>(Original_VA!#REF!/Original_VA!#REF!-1)*100</f>
        <v>#REF!</v>
      </c>
      <c r="W36" s="12" t="e">
        <f>(Original_VA!#REF!/Original_VA!#REF!-1)*100</f>
        <v>#REF!</v>
      </c>
      <c r="X36" s="12" t="e">
        <f>(Original_VA!#REF!/Original_VA!#REF!-1)*100</f>
        <v>#REF!</v>
      </c>
      <c r="Y36" s="12" t="e">
        <f>(Original_VA!#REF!/Original_VA!#REF!-1)*100</f>
        <v>#REF!</v>
      </c>
      <c r="Z36" s="12" t="e">
        <f>(Original_VA!#REF!/Original_VA!#REF!-1)*100</f>
        <v>#REF!</v>
      </c>
      <c r="AA36" s="12" t="e">
        <f>(Original_VA!#REF!/Original_VA!#REF!-1)*100</f>
        <v>#REF!</v>
      </c>
      <c r="AB36" s="12" t="e">
        <f>(Original_VA!#REF!/Original_VA!#REF!-1)*100</f>
        <v>#REF!</v>
      </c>
      <c r="AD36" s="7"/>
    </row>
    <row r="37" spans="1:30" x14ac:dyDescent="0.25">
      <c r="C37" s="6"/>
    </row>
  </sheetData>
  <mergeCells count="7">
    <mergeCell ref="AA3:AB3"/>
    <mergeCell ref="W3:Z3"/>
    <mergeCell ref="C3:F3"/>
    <mergeCell ref="G3:J3"/>
    <mergeCell ref="K3:N3"/>
    <mergeCell ref="O3:R3"/>
    <mergeCell ref="S3:V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2:AD37"/>
  <sheetViews>
    <sheetView workbookViewId="0">
      <selection activeCell="D5" sqref="D5"/>
    </sheetView>
  </sheetViews>
  <sheetFormatPr defaultRowHeight="15" x14ac:dyDescent="0.25"/>
  <cols>
    <col min="1" max="1" width="35.85546875" customWidth="1"/>
    <col min="2" max="2" width="6.7109375" customWidth="1"/>
    <col min="3" max="29" width="7.5703125" customWidth="1"/>
  </cols>
  <sheetData>
    <row r="2" spans="1:30" x14ac:dyDescent="0.25"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  <c r="J2" t="s">
        <v>38</v>
      </c>
      <c r="K2" t="s">
        <v>39</v>
      </c>
      <c r="L2" t="s">
        <v>40</v>
      </c>
      <c r="M2" t="s">
        <v>41</v>
      </c>
      <c r="N2" t="s">
        <v>42</v>
      </c>
      <c r="O2" t="s">
        <v>43</v>
      </c>
      <c r="P2" t="s">
        <v>44</v>
      </c>
      <c r="Q2" t="s">
        <v>45</v>
      </c>
      <c r="R2" t="s">
        <v>46</v>
      </c>
      <c r="S2" t="s">
        <v>47</v>
      </c>
      <c r="T2" t="s">
        <v>48</v>
      </c>
      <c r="U2" t="s">
        <v>49</v>
      </c>
      <c r="V2" t="s">
        <v>50</v>
      </c>
      <c r="W2" t="s">
        <v>51</v>
      </c>
      <c r="X2" t="s">
        <v>52</v>
      </c>
      <c r="Y2" t="s">
        <v>53</v>
      </c>
      <c r="Z2" t="s">
        <v>54</v>
      </c>
      <c r="AA2" t="s">
        <v>55</v>
      </c>
      <c r="AB2" t="s">
        <v>56</v>
      </c>
    </row>
    <row r="3" spans="1:30" s="8" customFormat="1" x14ac:dyDescent="0.25">
      <c r="C3" s="70">
        <v>2008</v>
      </c>
      <c r="D3" s="70"/>
      <c r="E3" s="70"/>
      <c r="F3" s="70"/>
      <c r="G3" s="70">
        <v>2009</v>
      </c>
      <c r="H3" s="70"/>
      <c r="I3" s="70"/>
      <c r="J3" s="70"/>
      <c r="K3" s="70">
        <v>2010</v>
      </c>
      <c r="L3" s="70"/>
      <c r="M3" s="70"/>
      <c r="N3" s="70"/>
      <c r="O3" s="70">
        <v>2011</v>
      </c>
      <c r="P3" s="70"/>
      <c r="Q3" s="70"/>
      <c r="R3" s="70"/>
      <c r="S3" s="70">
        <v>2012</v>
      </c>
      <c r="T3" s="70"/>
      <c r="U3" s="70"/>
      <c r="V3" s="70"/>
      <c r="W3" s="70">
        <v>2013</v>
      </c>
      <c r="X3" s="70"/>
      <c r="Y3" s="70"/>
      <c r="Z3" s="70"/>
      <c r="AA3" s="8">
        <v>2014</v>
      </c>
    </row>
    <row r="4" spans="1:30" ht="15.75" thickBot="1" x14ac:dyDescent="0.3">
      <c r="C4" s="5" t="s">
        <v>57</v>
      </c>
      <c r="D4" s="5" t="s">
        <v>58</v>
      </c>
      <c r="E4" s="5" t="s">
        <v>59</v>
      </c>
      <c r="F4" s="5" t="s">
        <v>60</v>
      </c>
      <c r="G4" s="5" t="s">
        <v>57</v>
      </c>
      <c r="H4" s="5" t="s">
        <v>58</v>
      </c>
      <c r="I4" s="5" t="s">
        <v>59</v>
      </c>
      <c r="J4" s="5" t="s">
        <v>60</v>
      </c>
      <c r="K4" s="5" t="s">
        <v>57</v>
      </c>
      <c r="L4" s="5" t="s">
        <v>58</v>
      </c>
      <c r="M4" s="5" t="s">
        <v>59</v>
      </c>
      <c r="N4" s="5" t="s">
        <v>60</v>
      </c>
      <c r="O4" s="5" t="s">
        <v>57</v>
      </c>
      <c r="P4" s="5" t="s">
        <v>58</v>
      </c>
      <c r="Q4" s="5" t="s">
        <v>59</v>
      </c>
      <c r="R4" s="5" t="s">
        <v>60</v>
      </c>
      <c r="S4" s="5" t="s">
        <v>57</v>
      </c>
      <c r="T4" s="5" t="s">
        <v>58</v>
      </c>
      <c r="U4" s="5" t="s">
        <v>59</v>
      </c>
      <c r="V4" s="5" t="s">
        <v>60</v>
      </c>
      <c r="W4" s="5" t="s">
        <v>57</v>
      </c>
      <c r="X4" s="5" t="s">
        <v>58</v>
      </c>
      <c r="Y4" s="5" t="s">
        <v>59</v>
      </c>
      <c r="Z4" s="5" t="s">
        <v>60</v>
      </c>
      <c r="AA4" s="5" t="s">
        <v>57</v>
      </c>
      <c r="AB4" s="5" t="s">
        <v>58</v>
      </c>
      <c r="AC4" s="5" t="s">
        <v>59</v>
      </c>
      <c r="AD4" s="5" t="s">
        <v>60</v>
      </c>
    </row>
    <row r="5" spans="1:30" s="8" customFormat="1" ht="28.5" customHeight="1" x14ac:dyDescent="0.25">
      <c r="A5" s="1" t="s">
        <v>0</v>
      </c>
      <c r="B5" s="1"/>
      <c r="C5" s="7" t="e">
        <f>C6+C13+C19+C35</f>
        <v>#REF!</v>
      </c>
      <c r="D5" s="7" t="e">
        <f t="shared" ref="D5:X5" si="0">D6+D13+D19+D35</f>
        <v>#REF!</v>
      </c>
      <c r="E5" s="7" t="e">
        <f t="shared" si="0"/>
        <v>#REF!</v>
      </c>
      <c r="F5" s="7" t="e">
        <f t="shared" si="0"/>
        <v>#REF!</v>
      </c>
      <c r="G5" s="7" t="e">
        <f t="shared" si="0"/>
        <v>#REF!</v>
      </c>
      <c r="H5" s="7" t="e">
        <f t="shared" si="0"/>
        <v>#REF!</v>
      </c>
      <c r="I5" s="7" t="e">
        <f t="shared" si="0"/>
        <v>#REF!</v>
      </c>
      <c r="J5" s="7" t="e">
        <f t="shared" si="0"/>
        <v>#REF!</v>
      </c>
      <c r="K5" s="7" t="e">
        <f t="shared" si="0"/>
        <v>#REF!</v>
      </c>
      <c r="L5" s="7" t="e">
        <f t="shared" si="0"/>
        <v>#REF!</v>
      </c>
      <c r="M5" s="7" t="e">
        <f t="shared" si="0"/>
        <v>#REF!</v>
      </c>
      <c r="N5" s="7" t="e">
        <f t="shared" si="0"/>
        <v>#REF!</v>
      </c>
      <c r="O5" s="7" t="e">
        <f t="shared" si="0"/>
        <v>#REF!</v>
      </c>
      <c r="P5" s="7" t="e">
        <f t="shared" si="0"/>
        <v>#REF!</v>
      </c>
      <c r="Q5" s="7" t="e">
        <f t="shared" si="0"/>
        <v>#REF!</v>
      </c>
      <c r="R5" s="7" t="e">
        <f t="shared" si="0"/>
        <v>#REF!</v>
      </c>
      <c r="S5" s="7" t="e">
        <f t="shared" si="0"/>
        <v>#REF!</v>
      </c>
      <c r="T5" s="7" t="e">
        <f t="shared" si="0"/>
        <v>#REF!</v>
      </c>
      <c r="U5" s="7" t="e">
        <f t="shared" si="0"/>
        <v>#REF!</v>
      </c>
      <c r="V5" s="7" t="e">
        <f t="shared" si="0"/>
        <v>#REF!</v>
      </c>
      <c r="W5" s="7" t="e">
        <f t="shared" si="0"/>
        <v>#REF!</v>
      </c>
      <c r="X5" s="7" t="e">
        <f t="shared" si="0"/>
        <v>#REF!</v>
      </c>
      <c r="Y5" s="7" t="e">
        <f>Y6+Y13+Y19+Y35</f>
        <v>#REF!</v>
      </c>
      <c r="Z5" s="7" t="e">
        <f>Z6+Z13+Z19+Z35</f>
        <v>#REF!</v>
      </c>
      <c r="AA5" s="7" t="e">
        <f>AA6+AA13+AA19+AA35</f>
        <v>#REF!</v>
      </c>
      <c r="AB5" s="7" t="e">
        <f>AB6+AB13+AB19+AB35</f>
        <v>#REF!</v>
      </c>
    </row>
    <row r="6" spans="1:30" s="8" customFormat="1" ht="26.25" customHeight="1" x14ac:dyDescent="0.25">
      <c r="A6" s="1" t="s">
        <v>1</v>
      </c>
      <c r="C6" s="9" t="e">
        <f>SUM(C7:C12)</f>
        <v>#REF!</v>
      </c>
      <c r="D6" s="9" t="e">
        <f t="shared" ref="D6:X6" si="1">SUM(D7:D12)</f>
        <v>#REF!</v>
      </c>
      <c r="E6" s="9" t="e">
        <f t="shared" si="1"/>
        <v>#REF!</v>
      </c>
      <c r="F6" s="9" t="e">
        <f t="shared" si="1"/>
        <v>#REF!</v>
      </c>
      <c r="G6" s="9" t="e">
        <f t="shared" si="1"/>
        <v>#REF!</v>
      </c>
      <c r="H6" s="9" t="e">
        <f t="shared" si="1"/>
        <v>#REF!</v>
      </c>
      <c r="I6" s="9" t="e">
        <f t="shared" si="1"/>
        <v>#REF!</v>
      </c>
      <c r="J6" s="9" t="e">
        <f t="shared" si="1"/>
        <v>#REF!</v>
      </c>
      <c r="K6" s="9" t="e">
        <f t="shared" si="1"/>
        <v>#REF!</v>
      </c>
      <c r="L6" s="9" t="e">
        <f t="shared" si="1"/>
        <v>#REF!</v>
      </c>
      <c r="M6" s="9" t="e">
        <f t="shared" si="1"/>
        <v>#REF!</v>
      </c>
      <c r="N6" s="9" t="e">
        <f t="shared" si="1"/>
        <v>#REF!</v>
      </c>
      <c r="O6" s="9" t="e">
        <f t="shared" si="1"/>
        <v>#REF!</v>
      </c>
      <c r="P6" s="9" t="e">
        <f t="shared" si="1"/>
        <v>#REF!</v>
      </c>
      <c r="Q6" s="9" t="e">
        <f t="shared" si="1"/>
        <v>#REF!</v>
      </c>
      <c r="R6" s="9" t="e">
        <f t="shared" si="1"/>
        <v>#REF!</v>
      </c>
      <c r="S6" s="9" t="e">
        <f t="shared" si="1"/>
        <v>#REF!</v>
      </c>
      <c r="T6" s="9" t="e">
        <f t="shared" si="1"/>
        <v>#REF!</v>
      </c>
      <c r="U6" s="9" t="e">
        <f t="shared" si="1"/>
        <v>#REF!</v>
      </c>
      <c r="V6" s="9" t="e">
        <f t="shared" si="1"/>
        <v>#REF!</v>
      </c>
      <c r="W6" s="9" t="e">
        <f t="shared" si="1"/>
        <v>#REF!</v>
      </c>
      <c r="X6" s="9" t="e">
        <f t="shared" si="1"/>
        <v>#REF!</v>
      </c>
      <c r="Y6" s="9" t="e">
        <f>SUM(Y7:Y12)</f>
        <v>#REF!</v>
      </c>
      <c r="Z6" s="9" t="e">
        <f>SUM(Z7:Z12)</f>
        <v>#REF!</v>
      </c>
      <c r="AA6" s="9" t="e">
        <f>SUM(AA7:AA12)</f>
        <v>#REF!</v>
      </c>
      <c r="AB6" s="9" t="e">
        <f>SUM(AB7:AB12)</f>
        <v>#REF!</v>
      </c>
    </row>
    <row r="7" spans="1:30" ht="15" customHeight="1" x14ac:dyDescent="0.25">
      <c r="A7" s="2" t="s">
        <v>2</v>
      </c>
      <c r="B7" t="s">
        <v>61</v>
      </c>
      <c r="C7" s="6" t="e">
        <f>SUMIF(#REF!,$2:$2,#REF!)</f>
        <v>#REF!</v>
      </c>
      <c r="D7" s="6" t="e">
        <f>SUMIF(#REF!,$2:$2,#REF!)</f>
        <v>#REF!</v>
      </c>
      <c r="E7" s="6" t="e">
        <f>SUMIF(#REF!,$2:$2,#REF!)</f>
        <v>#REF!</v>
      </c>
      <c r="F7" s="6" t="e">
        <f>SUMIF(#REF!,$2:$2,#REF!)</f>
        <v>#REF!</v>
      </c>
      <c r="G7" s="6" t="e">
        <f>SUMIF(#REF!,$2:$2,#REF!)</f>
        <v>#REF!</v>
      </c>
      <c r="H7" s="6" t="e">
        <f>SUMIF(#REF!,$2:$2,#REF!)</f>
        <v>#REF!</v>
      </c>
      <c r="I7" s="6" t="e">
        <f>SUMIF(#REF!,$2:$2,#REF!)</f>
        <v>#REF!</v>
      </c>
      <c r="J7" s="6" t="e">
        <f>SUMIF(#REF!,$2:$2,#REF!)</f>
        <v>#REF!</v>
      </c>
      <c r="K7" s="6" t="e">
        <f>SUMIF(#REF!,$2:$2,#REF!)</f>
        <v>#REF!</v>
      </c>
      <c r="L7" s="6" t="e">
        <f>SUMIF(#REF!,$2:$2,#REF!)</f>
        <v>#REF!</v>
      </c>
      <c r="M7" s="6" t="e">
        <f>SUMIF(#REF!,$2:$2,#REF!)</f>
        <v>#REF!</v>
      </c>
      <c r="N7" s="6" t="e">
        <f>SUMIF(#REF!,$2:$2,#REF!)</f>
        <v>#REF!</v>
      </c>
      <c r="O7" s="6" t="e">
        <f>SUMIF(#REF!,$2:$2,#REF!)</f>
        <v>#REF!</v>
      </c>
      <c r="P7" s="6" t="e">
        <f>SUMIF(#REF!,$2:$2,#REF!)</f>
        <v>#REF!</v>
      </c>
      <c r="Q7" s="6" t="e">
        <f>SUMIF(#REF!,$2:$2,#REF!)</f>
        <v>#REF!</v>
      </c>
      <c r="R7" s="6" t="e">
        <f>SUMIF(#REF!,$2:$2,#REF!)</f>
        <v>#REF!</v>
      </c>
      <c r="S7" s="6" t="e">
        <f>SUMIF(#REF!,$2:$2,#REF!)</f>
        <v>#REF!</v>
      </c>
      <c r="T7" s="6" t="e">
        <f>SUMIF(#REF!,$2:$2,#REF!)</f>
        <v>#REF!</v>
      </c>
      <c r="U7" s="6" t="e">
        <f>SUMIF(#REF!,$2:$2,#REF!)</f>
        <v>#REF!</v>
      </c>
      <c r="V7" s="6" t="e">
        <f>SUMIF(#REF!,$2:$2,#REF!)</f>
        <v>#REF!</v>
      </c>
      <c r="W7" s="6" t="e">
        <f>SUMIF(#REF!,$2:$2,#REF!)</f>
        <v>#REF!</v>
      </c>
      <c r="X7" s="6" t="e">
        <f>SUMIF(#REF!,$2:$2,#REF!)</f>
        <v>#REF!</v>
      </c>
      <c r="Y7" s="6" t="e">
        <f>SUMIF(#REF!,$2:$2,#REF!)</f>
        <v>#REF!</v>
      </c>
      <c r="Z7" s="6" t="e">
        <f>SUMIF(#REF!,$2:$2,#REF!)</f>
        <v>#REF!</v>
      </c>
      <c r="AA7" s="6" t="e">
        <f>SUMIF(#REF!,$2:$2,#REF!)</f>
        <v>#REF!</v>
      </c>
      <c r="AB7" s="6" t="e">
        <f>SUMIF(#REF!,$2:$2,#REF!)</f>
        <v>#REF!</v>
      </c>
    </row>
    <row r="8" spans="1:30" ht="15" customHeight="1" x14ac:dyDescent="0.25">
      <c r="A8" s="2" t="s">
        <v>3</v>
      </c>
      <c r="B8" t="s">
        <v>61</v>
      </c>
      <c r="C8" s="6" t="e">
        <f>SUMIF(#REF!,$2:$2,#REF!)</f>
        <v>#REF!</v>
      </c>
      <c r="D8" s="6" t="e">
        <f>SUMIF(#REF!,$2:$2,#REF!)</f>
        <v>#REF!</v>
      </c>
      <c r="E8" s="6" t="e">
        <f>SUMIF(#REF!,$2:$2,#REF!)</f>
        <v>#REF!</v>
      </c>
      <c r="F8" s="6" t="e">
        <f>SUMIF(#REF!,$2:$2,#REF!)</f>
        <v>#REF!</v>
      </c>
      <c r="G8" s="6" t="e">
        <f>SUMIF(#REF!,$2:$2,#REF!)</f>
        <v>#REF!</v>
      </c>
      <c r="H8" s="6" t="e">
        <f>SUMIF(#REF!,$2:$2,#REF!)</f>
        <v>#REF!</v>
      </c>
      <c r="I8" s="6" t="e">
        <f>SUMIF(#REF!,$2:$2,#REF!)</f>
        <v>#REF!</v>
      </c>
      <c r="J8" s="6" t="e">
        <f>SUMIF(#REF!,$2:$2,#REF!)</f>
        <v>#REF!</v>
      </c>
      <c r="K8" s="6" t="e">
        <f>SUMIF(#REF!,$2:$2,#REF!)</f>
        <v>#REF!</v>
      </c>
      <c r="L8" s="6" t="e">
        <f>SUMIF(#REF!,$2:$2,#REF!)</f>
        <v>#REF!</v>
      </c>
      <c r="M8" s="6" t="e">
        <f>SUMIF(#REF!,$2:$2,#REF!)</f>
        <v>#REF!</v>
      </c>
      <c r="N8" s="6" t="e">
        <f>SUMIF(#REF!,$2:$2,#REF!)</f>
        <v>#REF!</v>
      </c>
      <c r="O8" s="6" t="e">
        <f>SUMIF(#REF!,$2:$2,#REF!)</f>
        <v>#REF!</v>
      </c>
      <c r="P8" s="6" t="e">
        <f>SUMIF(#REF!,$2:$2,#REF!)</f>
        <v>#REF!</v>
      </c>
      <c r="Q8" s="6" t="e">
        <f>SUMIF(#REF!,$2:$2,#REF!)</f>
        <v>#REF!</v>
      </c>
      <c r="R8" s="6" t="e">
        <f>SUMIF(#REF!,$2:$2,#REF!)</f>
        <v>#REF!</v>
      </c>
      <c r="S8" s="6" t="e">
        <f>SUMIF(#REF!,$2:$2,#REF!)</f>
        <v>#REF!</v>
      </c>
      <c r="T8" s="6" t="e">
        <f>SUMIF(#REF!,$2:$2,#REF!)</f>
        <v>#REF!</v>
      </c>
      <c r="U8" s="6" t="e">
        <f>SUMIF(#REF!,$2:$2,#REF!)</f>
        <v>#REF!</v>
      </c>
      <c r="V8" s="6" t="e">
        <f>SUMIF(#REF!,$2:$2,#REF!)</f>
        <v>#REF!</v>
      </c>
      <c r="W8" s="6" t="e">
        <f>SUMIF(#REF!,$2:$2,#REF!)</f>
        <v>#REF!</v>
      </c>
      <c r="X8" s="6" t="e">
        <f>SUMIF(#REF!,$2:$2,#REF!)</f>
        <v>#REF!</v>
      </c>
      <c r="Y8" s="6" t="e">
        <f>SUMIF(#REF!,$2:$2,#REF!)</f>
        <v>#REF!</v>
      </c>
      <c r="Z8" s="6" t="e">
        <f>SUMIF(#REF!,$2:$2,#REF!)</f>
        <v>#REF!</v>
      </c>
      <c r="AA8" s="6" t="e">
        <f>SUMIF(#REF!,$2:$2,#REF!)</f>
        <v>#REF!</v>
      </c>
      <c r="AB8" s="6" t="e">
        <f>SUMIF(#REF!,$2:$2,#REF!)</f>
        <v>#REF!</v>
      </c>
    </row>
    <row r="9" spans="1:30" ht="15" customHeight="1" x14ac:dyDescent="0.25">
      <c r="A9" s="2" t="s">
        <v>4</v>
      </c>
      <c r="B9" t="s">
        <v>62</v>
      </c>
      <c r="C9" s="6" t="e">
        <f>SUMIF([1]IndData!$C:$C,$2:$2,[1]IndData!$F:$F)</f>
        <v>#VALUE!</v>
      </c>
      <c r="D9" s="6" t="e">
        <f>SUMIF([1]IndData!$C:$C,$2:$2,[1]IndData!$F:$F)</f>
        <v>#VALUE!</v>
      </c>
      <c r="E9" s="6" t="e">
        <f>SUMIF([1]IndData!$C:$C,$2:$2,[1]IndData!$F:$F)</f>
        <v>#VALUE!</v>
      </c>
      <c r="F9" s="6" t="e">
        <f>SUMIF([1]IndData!$C:$C,$2:$2,[1]IndData!$F:$F)</f>
        <v>#VALUE!</v>
      </c>
      <c r="G9" s="6" t="e">
        <f>SUMIF([1]IndData!$C:$C,$2:$2,[1]IndData!$F:$F)</f>
        <v>#VALUE!</v>
      </c>
      <c r="H9" s="6" t="e">
        <f>SUMIF([1]IndData!$C:$C,$2:$2,[1]IndData!$F:$F)</f>
        <v>#VALUE!</v>
      </c>
      <c r="I9" s="6" t="e">
        <f>SUMIF([1]IndData!$C:$C,$2:$2,[1]IndData!$F:$F)</f>
        <v>#VALUE!</v>
      </c>
      <c r="J9" s="6" t="e">
        <f>SUMIF([1]IndData!$C:$C,$2:$2,[1]IndData!$F:$F)</f>
        <v>#VALUE!</v>
      </c>
      <c r="K9" s="6" t="e">
        <f>SUMIF([1]IndData!$C:$C,$2:$2,[1]IndData!$F:$F)</f>
        <v>#VALUE!</v>
      </c>
      <c r="L9" s="6" t="e">
        <f>SUMIF([1]IndData!$C:$C,$2:$2,[1]IndData!$F:$F)</f>
        <v>#VALUE!</v>
      </c>
      <c r="M9" s="6" t="e">
        <f>SUMIF([1]IndData!$C:$C,$2:$2,[1]IndData!$F:$F)</f>
        <v>#VALUE!</v>
      </c>
      <c r="N9" s="6" t="e">
        <f>SUMIF([1]IndData!$C:$C,$2:$2,[1]IndData!$F:$F)</f>
        <v>#VALUE!</v>
      </c>
      <c r="O9" s="6" t="e">
        <f>SUMIF([1]IndData!$C:$C,$2:$2,[1]IndData!$F:$F)</f>
        <v>#VALUE!</v>
      </c>
      <c r="P9" s="6" t="e">
        <f>SUMIF([1]IndData!$C:$C,$2:$2,[1]IndData!$F:$F)</f>
        <v>#VALUE!</v>
      </c>
      <c r="Q9" s="6" t="e">
        <f>SUMIF([1]IndData!$C:$C,$2:$2,[1]IndData!$F:$F)</f>
        <v>#VALUE!</v>
      </c>
      <c r="R9" s="6" t="e">
        <f>SUMIF([1]IndData!$C:$C,$2:$2,[1]IndData!$F:$F)</f>
        <v>#VALUE!</v>
      </c>
      <c r="S9" s="6" t="e">
        <f>SUMIF([1]IndData!$C:$C,$2:$2,[1]IndData!$F:$F)</f>
        <v>#VALUE!</v>
      </c>
      <c r="T9" s="6" t="e">
        <f>SUMIF([1]IndData!$C:$C,$2:$2,[1]IndData!$F:$F)</f>
        <v>#VALUE!</v>
      </c>
      <c r="U9" s="6" t="e">
        <f>SUMIF([1]IndData!$C:$C,$2:$2,[1]IndData!$F:$F)</f>
        <v>#VALUE!</v>
      </c>
      <c r="V9" s="6" t="e">
        <f>SUMIF([1]IndData!$C:$C,$2:$2,[1]IndData!$F:$F)</f>
        <v>#VALUE!</v>
      </c>
      <c r="W9" s="6" t="e">
        <f>SUMIF([1]IndData!$C:$C,$2:$2,[1]IndData!$F:$F)</f>
        <v>#VALUE!</v>
      </c>
      <c r="X9" s="6" t="e">
        <f>SUMIF([1]IndData!$C:$C,$2:$2,[1]IndData!$F:$F)</f>
        <v>#VALUE!</v>
      </c>
      <c r="Y9" s="6" t="e">
        <f>SUMIF([1]IndData!$C:$C,$2:$2,[1]IndData!$F:$F)</f>
        <v>#VALUE!</v>
      </c>
      <c r="Z9" s="6" t="e">
        <f>SUMIF([1]IndData!$C:$C,$2:$2,[1]IndData!$F:$F)</f>
        <v>#VALUE!</v>
      </c>
      <c r="AA9" s="6" t="e">
        <f>SUMIF([1]IndData!$C:$C,$2:$2,[1]IndData!$F:$F)</f>
        <v>#VALUE!</v>
      </c>
      <c r="AB9" s="6" t="e">
        <f>SUMIF([1]IndData!$C:$C,$2:$2,[1]IndData!$F:$F)</f>
        <v>#VALUE!</v>
      </c>
    </row>
    <row r="10" spans="1:30" ht="15" customHeight="1" x14ac:dyDescent="0.25">
      <c r="A10" s="2" t="s">
        <v>5</v>
      </c>
      <c r="B10" t="s">
        <v>61</v>
      </c>
      <c r="C10" s="6" t="e">
        <f>SUMIF(#REF!,$2:$2,#REF!)</f>
        <v>#REF!</v>
      </c>
      <c r="D10" s="6" t="e">
        <f>SUMIF(#REF!,$2:$2,#REF!)</f>
        <v>#REF!</v>
      </c>
      <c r="E10" s="6" t="e">
        <f>SUMIF(#REF!,$2:$2,#REF!)</f>
        <v>#REF!</v>
      </c>
      <c r="F10" s="6" t="e">
        <f>SUMIF(#REF!,$2:$2,#REF!)</f>
        <v>#REF!</v>
      </c>
      <c r="G10" s="6" t="e">
        <f>SUMIF(#REF!,$2:$2,#REF!)</f>
        <v>#REF!</v>
      </c>
      <c r="H10" s="6" t="e">
        <f>SUMIF(#REF!,$2:$2,#REF!)</f>
        <v>#REF!</v>
      </c>
      <c r="I10" s="6" t="e">
        <f>SUMIF(#REF!,$2:$2,#REF!)</f>
        <v>#REF!</v>
      </c>
      <c r="J10" s="6" t="e">
        <f>SUMIF(#REF!,$2:$2,#REF!)</f>
        <v>#REF!</v>
      </c>
      <c r="K10" s="6" t="e">
        <f>SUMIF(#REF!,$2:$2,#REF!)</f>
        <v>#REF!</v>
      </c>
      <c r="L10" s="6" t="e">
        <f>SUMIF(#REF!,$2:$2,#REF!)</f>
        <v>#REF!</v>
      </c>
      <c r="M10" s="6" t="e">
        <f>SUMIF(#REF!,$2:$2,#REF!)</f>
        <v>#REF!</v>
      </c>
      <c r="N10" s="6" t="e">
        <f>SUMIF(#REF!,$2:$2,#REF!)</f>
        <v>#REF!</v>
      </c>
      <c r="O10" s="6" t="e">
        <f>SUMIF(#REF!,$2:$2,#REF!)</f>
        <v>#REF!</v>
      </c>
      <c r="P10" s="6" t="e">
        <f>SUMIF(#REF!,$2:$2,#REF!)</f>
        <v>#REF!</v>
      </c>
      <c r="Q10" s="6" t="e">
        <f>SUMIF(#REF!,$2:$2,#REF!)</f>
        <v>#REF!</v>
      </c>
      <c r="R10" s="6" t="e">
        <f>SUMIF(#REF!,$2:$2,#REF!)</f>
        <v>#REF!</v>
      </c>
      <c r="S10" s="6" t="e">
        <f>SUMIF(#REF!,$2:$2,#REF!)</f>
        <v>#REF!</v>
      </c>
      <c r="T10" s="6" t="e">
        <f>SUMIF(#REF!,$2:$2,#REF!)</f>
        <v>#REF!</v>
      </c>
      <c r="U10" s="6" t="e">
        <f>SUMIF(#REF!,$2:$2,#REF!)</f>
        <v>#REF!</v>
      </c>
      <c r="V10" s="6" t="e">
        <f>SUMIF(#REF!,$2:$2,#REF!)</f>
        <v>#REF!</v>
      </c>
      <c r="W10" s="6" t="e">
        <f>SUMIF(#REF!,$2:$2,#REF!)</f>
        <v>#REF!</v>
      </c>
      <c r="X10" s="6" t="e">
        <f>SUMIF(#REF!,$2:$2,#REF!)</f>
        <v>#REF!</v>
      </c>
      <c r="Y10" s="6" t="e">
        <f>SUMIF(#REF!,$2:$2,#REF!)</f>
        <v>#REF!</v>
      </c>
      <c r="Z10" s="6" t="e">
        <f>SUMIF(#REF!,$2:$2,#REF!)</f>
        <v>#REF!</v>
      </c>
      <c r="AA10" s="6" t="e">
        <f>SUMIF(#REF!,$2:$2,#REF!)</f>
        <v>#REF!</v>
      </c>
      <c r="AB10" s="6" t="e">
        <f>SUMIF(#REF!,$2:$2,#REF!)</f>
        <v>#REF!</v>
      </c>
    </row>
    <row r="11" spans="1:30" ht="15" customHeight="1" x14ac:dyDescent="0.25">
      <c r="A11" s="2" t="s">
        <v>6</v>
      </c>
      <c r="B11" t="s">
        <v>61</v>
      </c>
      <c r="C11" s="6" t="e">
        <f>SUMIF(#REF!,$2:$2,#REF!)</f>
        <v>#REF!</v>
      </c>
      <c r="D11" s="6" t="e">
        <f>SUMIF(#REF!,$2:$2,#REF!)</f>
        <v>#REF!</v>
      </c>
      <c r="E11" s="6" t="e">
        <f>SUMIF(#REF!,$2:$2,#REF!)</f>
        <v>#REF!</v>
      </c>
      <c r="F11" s="6" t="e">
        <f>SUMIF(#REF!,$2:$2,#REF!)</f>
        <v>#REF!</v>
      </c>
      <c r="G11" s="6" t="e">
        <f>SUMIF(#REF!,$2:$2,#REF!)</f>
        <v>#REF!</v>
      </c>
      <c r="H11" s="6" t="e">
        <f>SUMIF(#REF!,$2:$2,#REF!)</f>
        <v>#REF!</v>
      </c>
      <c r="I11" s="6" t="e">
        <f>SUMIF(#REF!,$2:$2,#REF!)</f>
        <v>#REF!</v>
      </c>
      <c r="J11" s="6" t="e">
        <f>SUMIF(#REF!,$2:$2,#REF!)</f>
        <v>#REF!</v>
      </c>
      <c r="K11" s="6" t="e">
        <f>SUMIF(#REF!,$2:$2,#REF!)</f>
        <v>#REF!</v>
      </c>
      <c r="L11" s="6" t="e">
        <f>SUMIF(#REF!,$2:$2,#REF!)</f>
        <v>#REF!</v>
      </c>
      <c r="M11" s="6" t="e">
        <f>SUMIF(#REF!,$2:$2,#REF!)</f>
        <v>#REF!</v>
      </c>
      <c r="N11" s="6" t="e">
        <f>SUMIF(#REF!,$2:$2,#REF!)</f>
        <v>#REF!</v>
      </c>
      <c r="O11" s="6" t="e">
        <f>SUMIF(#REF!,$2:$2,#REF!)</f>
        <v>#REF!</v>
      </c>
      <c r="P11" s="6" t="e">
        <f>SUMIF(#REF!,$2:$2,#REF!)</f>
        <v>#REF!</v>
      </c>
      <c r="Q11" s="6" t="e">
        <f>SUMIF(#REF!,$2:$2,#REF!)</f>
        <v>#REF!</v>
      </c>
      <c r="R11" s="6" t="e">
        <f>SUMIF(#REF!,$2:$2,#REF!)</f>
        <v>#REF!</v>
      </c>
      <c r="S11" s="6" t="e">
        <f>SUMIF(#REF!,$2:$2,#REF!)</f>
        <v>#REF!</v>
      </c>
      <c r="T11" s="6" t="e">
        <f>SUMIF(#REF!,$2:$2,#REF!)</f>
        <v>#REF!</v>
      </c>
      <c r="U11" s="6" t="e">
        <f>SUMIF(#REF!,$2:$2,#REF!)</f>
        <v>#REF!</v>
      </c>
      <c r="V11" s="6" t="e">
        <f>SUMIF(#REF!,$2:$2,#REF!)</f>
        <v>#REF!</v>
      </c>
      <c r="W11" s="6" t="e">
        <f>SUMIF(#REF!,$2:$2,#REF!)</f>
        <v>#REF!</v>
      </c>
      <c r="X11" s="6" t="e">
        <f>SUMIF(#REF!,$2:$2,#REF!)</f>
        <v>#REF!</v>
      </c>
      <c r="Y11" s="6" t="e">
        <f>SUMIF(#REF!,$2:$2,#REF!)</f>
        <v>#REF!</v>
      </c>
      <c r="Z11" s="6" t="e">
        <f>SUMIF(#REF!,$2:$2,#REF!)</f>
        <v>#REF!</v>
      </c>
      <c r="AA11" s="6" t="e">
        <f>SUMIF(#REF!,$2:$2,#REF!)</f>
        <v>#REF!</v>
      </c>
      <c r="AB11" s="6" t="e">
        <f>SUMIF(#REF!,$2:$2,#REF!)</f>
        <v>#REF!</v>
      </c>
    </row>
    <row r="12" spans="1:30" ht="15" customHeight="1" x14ac:dyDescent="0.25">
      <c r="A12" s="2" t="s">
        <v>7</v>
      </c>
      <c r="B12" t="s">
        <v>61</v>
      </c>
      <c r="C12" s="6" t="e">
        <f>SUMIF(#REF!,$2:$2,#REF!)</f>
        <v>#REF!</v>
      </c>
      <c r="D12" s="6" t="e">
        <f>SUMIF(#REF!,$2:$2,#REF!)</f>
        <v>#REF!</v>
      </c>
      <c r="E12" s="6" t="e">
        <f>SUMIF(#REF!,$2:$2,#REF!)</f>
        <v>#REF!</v>
      </c>
      <c r="F12" s="6" t="e">
        <f>SUMIF(#REF!,$2:$2,#REF!)</f>
        <v>#REF!</v>
      </c>
      <c r="G12" s="6" t="e">
        <f>SUMIF(#REF!,$2:$2,#REF!)</f>
        <v>#REF!</v>
      </c>
      <c r="H12" s="6" t="e">
        <f>SUMIF(#REF!,$2:$2,#REF!)</f>
        <v>#REF!</v>
      </c>
      <c r="I12" s="6" t="e">
        <f>SUMIF(#REF!,$2:$2,#REF!)</f>
        <v>#REF!</v>
      </c>
      <c r="J12" s="6" t="e">
        <f>SUMIF(#REF!,$2:$2,#REF!)</f>
        <v>#REF!</v>
      </c>
      <c r="K12" s="6" t="e">
        <f>SUMIF(#REF!,$2:$2,#REF!)</f>
        <v>#REF!</v>
      </c>
      <c r="L12" s="6" t="e">
        <f>SUMIF(#REF!,$2:$2,#REF!)</f>
        <v>#REF!</v>
      </c>
      <c r="M12" s="6" t="e">
        <f>SUMIF(#REF!,$2:$2,#REF!)</f>
        <v>#REF!</v>
      </c>
      <c r="N12" s="6" t="e">
        <f>SUMIF(#REF!,$2:$2,#REF!)</f>
        <v>#REF!</v>
      </c>
      <c r="O12" s="6" t="e">
        <f>SUMIF(#REF!,$2:$2,#REF!)</f>
        <v>#REF!</v>
      </c>
      <c r="P12" s="6" t="e">
        <f>SUMIF(#REF!,$2:$2,#REF!)</f>
        <v>#REF!</v>
      </c>
      <c r="Q12" s="6" t="e">
        <f>SUMIF(#REF!,$2:$2,#REF!)</f>
        <v>#REF!</v>
      </c>
      <c r="R12" s="6" t="e">
        <f>SUMIF(#REF!,$2:$2,#REF!)</f>
        <v>#REF!</v>
      </c>
      <c r="S12" s="6" t="e">
        <f>SUMIF(#REF!,$2:$2,#REF!)</f>
        <v>#REF!</v>
      </c>
      <c r="T12" s="6" t="e">
        <f>SUMIF(#REF!,$2:$2,#REF!)</f>
        <v>#REF!</v>
      </c>
      <c r="U12" s="6" t="e">
        <f>SUMIF(#REF!,$2:$2,#REF!)</f>
        <v>#REF!</v>
      </c>
      <c r="V12" s="6" t="e">
        <f>SUMIF(#REF!,$2:$2,#REF!)</f>
        <v>#REF!</v>
      </c>
      <c r="W12" s="6" t="e">
        <f>SUMIF(#REF!,$2:$2,#REF!)</f>
        <v>#REF!</v>
      </c>
      <c r="X12" s="6" t="e">
        <f>SUMIF(#REF!,$2:$2,#REF!)</f>
        <v>#REF!</v>
      </c>
      <c r="Y12" s="6" t="e">
        <f>SUMIF(#REF!,$2:$2,#REF!)</f>
        <v>#REF!</v>
      </c>
      <c r="Z12" s="6" t="e">
        <f>SUMIF(#REF!,$2:$2,#REF!)</f>
        <v>#REF!</v>
      </c>
      <c r="AA12" s="6" t="e">
        <f>SUMIF(#REF!,$2:$2,#REF!)</f>
        <v>#REF!</v>
      </c>
      <c r="AB12" s="6" t="e">
        <f>SUMIF(#REF!,$2:$2,#REF!)</f>
        <v>#REF!</v>
      </c>
    </row>
    <row r="13" spans="1:30" s="8" customFormat="1" ht="30" customHeight="1" x14ac:dyDescent="0.25">
      <c r="A13" s="1" t="s">
        <v>8</v>
      </c>
      <c r="C13" s="9" t="e">
        <f>SUM(C14:C18)</f>
        <v>#REF!</v>
      </c>
      <c r="D13" s="9" t="e">
        <f t="shared" ref="D13:AB13" si="2">SUM(D14:D18)</f>
        <v>#REF!</v>
      </c>
      <c r="E13" s="9" t="e">
        <f t="shared" si="2"/>
        <v>#REF!</v>
      </c>
      <c r="F13" s="9" t="e">
        <f t="shared" si="2"/>
        <v>#REF!</v>
      </c>
      <c r="G13" s="9" t="e">
        <f t="shared" si="2"/>
        <v>#REF!</v>
      </c>
      <c r="H13" s="9" t="e">
        <f t="shared" si="2"/>
        <v>#REF!</v>
      </c>
      <c r="I13" s="9" t="e">
        <f t="shared" si="2"/>
        <v>#REF!</v>
      </c>
      <c r="J13" s="9" t="e">
        <f t="shared" si="2"/>
        <v>#REF!</v>
      </c>
      <c r="K13" s="9" t="e">
        <f t="shared" si="2"/>
        <v>#REF!</v>
      </c>
      <c r="L13" s="9" t="e">
        <f t="shared" si="2"/>
        <v>#REF!</v>
      </c>
      <c r="M13" s="9" t="e">
        <f t="shared" si="2"/>
        <v>#REF!</v>
      </c>
      <c r="N13" s="9" t="e">
        <f t="shared" si="2"/>
        <v>#REF!</v>
      </c>
      <c r="O13" s="9" t="e">
        <f t="shared" si="2"/>
        <v>#REF!</v>
      </c>
      <c r="P13" s="9" t="e">
        <f t="shared" si="2"/>
        <v>#REF!</v>
      </c>
      <c r="Q13" s="9" t="e">
        <f t="shared" si="2"/>
        <v>#REF!</v>
      </c>
      <c r="R13" s="9" t="e">
        <f t="shared" si="2"/>
        <v>#REF!</v>
      </c>
      <c r="S13" s="9" t="e">
        <f t="shared" si="2"/>
        <v>#REF!</v>
      </c>
      <c r="T13" s="9" t="e">
        <f t="shared" si="2"/>
        <v>#REF!</v>
      </c>
      <c r="U13" s="9" t="e">
        <f t="shared" si="2"/>
        <v>#REF!</v>
      </c>
      <c r="V13" s="9" t="e">
        <f t="shared" si="2"/>
        <v>#REF!</v>
      </c>
      <c r="W13" s="9" t="e">
        <f t="shared" si="2"/>
        <v>#REF!</v>
      </c>
      <c r="X13" s="9" t="e">
        <f t="shared" si="2"/>
        <v>#REF!</v>
      </c>
      <c r="Y13" s="9" t="e">
        <f t="shared" si="2"/>
        <v>#REF!</v>
      </c>
      <c r="Z13" s="9" t="e">
        <f t="shared" si="2"/>
        <v>#REF!</v>
      </c>
      <c r="AA13" s="9" t="e">
        <f t="shared" si="2"/>
        <v>#REF!</v>
      </c>
      <c r="AB13" s="9" t="e">
        <f t="shared" si="2"/>
        <v>#REF!</v>
      </c>
    </row>
    <row r="14" spans="1:30" ht="15" customHeight="1" x14ac:dyDescent="0.25">
      <c r="A14" s="2" t="s">
        <v>9</v>
      </c>
      <c r="B14" s="8" t="s">
        <v>62</v>
      </c>
      <c r="C14" s="6" t="e">
        <f>SUMIF(#REF!,$2:$2,#REF!)</f>
        <v>#REF!</v>
      </c>
      <c r="D14" s="6" t="e">
        <f>SUMIF(#REF!,$2:$2,#REF!)</f>
        <v>#REF!</v>
      </c>
      <c r="E14" s="6" t="e">
        <f>SUMIF(#REF!,$2:$2,#REF!)</f>
        <v>#REF!</v>
      </c>
      <c r="F14" s="6" t="e">
        <f>SUMIF(#REF!,$2:$2,#REF!)</f>
        <v>#REF!</v>
      </c>
      <c r="G14" s="6" t="e">
        <f>SUMIF(#REF!,$2:$2,#REF!)</f>
        <v>#REF!</v>
      </c>
      <c r="H14" s="6" t="e">
        <f>SUMIF(#REF!,$2:$2,#REF!)</f>
        <v>#REF!</v>
      </c>
      <c r="I14" s="6" t="e">
        <f>SUMIF(#REF!,$2:$2,#REF!)</f>
        <v>#REF!</v>
      </c>
      <c r="J14" s="6" t="e">
        <f>SUMIF(#REF!,$2:$2,#REF!)</f>
        <v>#REF!</v>
      </c>
      <c r="K14" s="6" t="e">
        <f>SUMIF(#REF!,$2:$2,#REF!)</f>
        <v>#REF!</v>
      </c>
      <c r="L14" s="6" t="e">
        <f>SUMIF(#REF!,$2:$2,#REF!)</f>
        <v>#REF!</v>
      </c>
      <c r="M14" s="6" t="e">
        <f>SUMIF(#REF!,$2:$2,#REF!)</f>
        <v>#REF!</v>
      </c>
      <c r="N14" s="6" t="e">
        <f>SUMIF(#REF!,$2:$2,#REF!)</f>
        <v>#REF!</v>
      </c>
      <c r="O14" s="6" t="e">
        <f>SUMIF(#REF!,$2:$2,#REF!)</f>
        <v>#REF!</v>
      </c>
      <c r="P14" s="6" t="e">
        <f>SUMIF(#REF!,$2:$2,#REF!)</f>
        <v>#REF!</v>
      </c>
      <c r="Q14" s="6" t="e">
        <f>SUMIF(#REF!,$2:$2,#REF!)</f>
        <v>#REF!</v>
      </c>
      <c r="R14" s="6" t="e">
        <f>SUMIF(#REF!,$2:$2,#REF!)</f>
        <v>#REF!</v>
      </c>
      <c r="S14" s="6" t="e">
        <f>SUMIF(#REF!,$2:$2,#REF!)</f>
        <v>#REF!</v>
      </c>
      <c r="T14" s="6" t="e">
        <f>SUMIF(#REF!,$2:$2,#REF!)</f>
        <v>#REF!</v>
      </c>
      <c r="U14" s="6" t="e">
        <f>SUMIF(#REF!,$2:$2,#REF!)</f>
        <v>#REF!</v>
      </c>
      <c r="V14" s="6" t="e">
        <f>SUMIF(#REF!,$2:$2,#REF!)</f>
        <v>#REF!</v>
      </c>
      <c r="W14" s="6" t="e">
        <f>SUMIF(#REF!,$2:$2,#REF!)</f>
        <v>#REF!</v>
      </c>
      <c r="X14" s="6" t="e">
        <f>SUMIF(#REF!,$2:$2,#REF!)</f>
        <v>#REF!</v>
      </c>
      <c r="Y14" s="6" t="e">
        <f>SUMIF(#REF!,$2:$2,#REF!)</f>
        <v>#REF!</v>
      </c>
      <c r="Z14" s="6" t="e">
        <f>SUMIF(#REF!,$2:$2,#REF!)</f>
        <v>#REF!</v>
      </c>
      <c r="AA14" s="6" t="e">
        <f>SUMIF(#REF!,$2:$2,#REF!)</f>
        <v>#REF!</v>
      </c>
      <c r="AB14" s="6" t="e">
        <f>SUMIF(#REF!,$2:$2,#REF!)</f>
        <v>#REF!</v>
      </c>
    </row>
    <row r="15" spans="1:30" ht="15" customHeight="1" x14ac:dyDescent="0.25">
      <c r="A15" s="3" t="s">
        <v>10</v>
      </c>
      <c r="B15" t="s">
        <v>62</v>
      </c>
      <c r="C15" s="6" t="e">
        <f>SUMIF([1]IndData!$C:$C,$2:$2,[1]IndData!$K:$K)</f>
        <v>#VALUE!</v>
      </c>
      <c r="D15" s="6" t="e">
        <f>SUMIF([1]IndData!$C:$C,$2:$2,[1]IndData!$K:$K)</f>
        <v>#VALUE!</v>
      </c>
      <c r="E15" s="6" t="e">
        <f>SUMIF([1]IndData!$C:$C,$2:$2,[1]IndData!$K:$K)</f>
        <v>#VALUE!</v>
      </c>
      <c r="F15" s="6" t="e">
        <f>SUMIF([1]IndData!$C:$C,$2:$2,[1]IndData!$K:$K)</f>
        <v>#VALUE!</v>
      </c>
      <c r="G15" s="6" t="e">
        <f>SUMIF([1]IndData!$C:$C,$2:$2,[1]IndData!$K:$K)</f>
        <v>#VALUE!</v>
      </c>
      <c r="H15" s="6" t="e">
        <f>SUMIF([1]IndData!$C:$C,$2:$2,[1]IndData!$K:$K)</f>
        <v>#VALUE!</v>
      </c>
      <c r="I15" s="6" t="e">
        <f>SUMIF([1]IndData!$C:$C,$2:$2,[1]IndData!$K:$K)</f>
        <v>#VALUE!</v>
      </c>
      <c r="J15" s="6" t="e">
        <f>SUMIF([1]IndData!$C:$C,$2:$2,[1]IndData!$K:$K)</f>
        <v>#VALUE!</v>
      </c>
      <c r="K15" s="6" t="e">
        <f>SUMIF([1]IndData!$C:$C,$2:$2,[1]IndData!$K:$K)</f>
        <v>#VALUE!</v>
      </c>
      <c r="L15" s="6" t="e">
        <f>SUMIF([1]IndData!$C:$C,$2:$2,[1]IndData!$K:$K)</f>
        <v>#VALUE!</v>
      </c>
      <c r="M15" s="6" t="e">
        <f>SUMIF([1]IndData!$C:$C,$2:$2,[1]IndData!$K:$K)</f>
        <v>#VALUE!</v>
      </c>
      <c r="N15" s="6" t="e">
        <f>SUMIF([1]IndData!$C:$C,$2:$2,[1]IndData!$K:$K)</f>
        <v>#VALUE!</v>
      </c>
      <c r="O15" s="6" t="e">
        <f>SUMIF([1]IndData!$C:$C,$2:$2,[1]IndData!$K:$K)</f>
        <v>#VALUE!</v>
      </c>
      <c r="P15" s="6" t="e">
        <f>SUMIF([1]IndData!$C:$C,$2:$2,[1]IndData!$K:$K)</f>
        <v>#VALUE!</v>
      </c>
      <c r="Q15" s="6" t="e">
        <f>SUMIF([1]IndData!$C:$C,$2:$2,[1]IndData!$K:$K)</f>
        <v>#VALUE!</v>
      </c>
      <c r="R15" s="6" t="e">
        <f>SUMIF([1]IndData!$C:$C,$2:$2,[1]IndData!$K:$K)</f>
        <v>#VALUE!</v>
      </c>
      <c r="S15" s="6" t="e">
        <f>SUMIF([1]IndData!$C:$C,$2:$2,[1]IndData!$K:$K)</f>
        <v>#VALUE!</v>
      </c>
      <c r="T15" s="6" t="e">
        <f>SUMIF([1]IndData!$C:$C,$2:$2,[1]IndData!$K:$K)</f>
        <v>#VALUE!</v>
      </c>
      <c r="U15" s="6" t="e">
        <f>SUMIF([1]IndData!$C:$C,$2:$2,[1]IndData!$K:$K)</f>
        <v>#VALUE!</v>
      </c>
      <c r="V15" s="6" t="e">
        <f>SUMIF([1]IndData!$C:$C,$2:$2,[1]IndData!$K:$K)</f>
        <v>#VALUE!</v>
      </c>
      <c r="W15" s="6" t="e">
        <f>SUMIF([1]IndData!$C:$C,$2:$2,[1]IndData!$K:$K)</f>
        <v>#VALUE!</v>
      </c>
      <c r="X15" s="6" t="e">
        <f>SUMIF([1]IndData!$C:$C,$2:$2,[1]IndData!$K:$K)</f>
        <v>#VALUE!</v>
      </c>
      <c r="Y15" s="6" t="e">
        <f>SUMIF([1]IndData!$C:$C,$2:$2,[1]IndData!$K:$K)</f>
        <v>#VALUE!</v>
      </c>
      <c r="Z15" s="6" t="e">
        <f>SUMIF([1]IndData!$C:$C,$2:$2,[1]IndData!$K:$K)</f>
        <v>#VALUE!</v>
      </c>
      <c r="AA15" s="6" t="e">
        <f>SUMIF([1]IndData!$C:$C,$2:$2,[1]IndData!$K:$K)</f>
        <v>#VALUE!</v>
      </c>
      <c r="AB15" s="6" t="e">
        <f>SUMIF([1]IndData!$C:$C,$2:$2,[1]IndData!$K:$K)</f>
        <v>#VALUE!</v>
      </c>
    </row>
    <row r="16" spans="1:30" ht="15" customHeight="1" x14ac:dyDescent="0.25">
      <c r="A16" s="3" t="s">
        <v>11</v>
      </c>
      <c r="B16" t="s">
        <v>62</v>
      </c>
      <c r="C16" s="6" t="e">
        <f>SUMIF([1]IndData!$C:$C,$2:$2,[1]IndData!$L:$L)</f>
        <v>#VALUE!</v>
      </c>
      <c r="D16" s="6" t="e">
        <f>SUMIF([1]IndData!$C:$C,$2:$2,[1]IndData!$L:$L)</f>
        <v>#VALUE!</v>
      </c>
      <c r="E16" s="6" t="e">
        <f>SUMIF([1]IndData!$C:$C,$2:$2,[1]IndData!$L:$L)</f>
        <v>#VALUE!</v>
      </c>
      <c r="F16" s="6" t="e">
        <f>SUMIF([1]IndData!$C:$C,$2:$2,[1]IndData!$L:$L)</f>
        <v>#VALUE!</v>
      </c>
      <c r="G16" s="6" t="e">
        <f>SUMIF([1]IndData!$C:$C,$2:$2,[1]IndData!$L:$L)</f>
        <v>#VALUE!</v>
      </c>
      <c r="H16" s="6" t="e">
        <f>SUMIF([1]IndData!$C:$C,$2:$2,[1]IndData!$L:$L)</f>
        <v>#VALUE!</v>
      </c>
      <c r="I16" s="6" t="e">
        <f>SUMIF([1]IndData!$C:$C,$2:$2,[1]IndData!$L:$L)</f>
        <v>#VALUE!</v>
      </c>
      <c r="J16" s="6" t="e">
        <f>SUMIF([1]IndData!$C:$C,$2:$2,[1]IndData!$L:$L)</f>
        <v>#VALUE!</v>
      </c>
      <c r="K16" s="6" t="e">
        <f>SUMIF([1]IndData!$C:$C,$2:$2,[1]IndData!$L:$L)</f>
        <v>#VALUE!</v>
      </c>
      <c r="L16" s="6" t="e">
        <f>SUMIF([1]IndData!$C:$C,$2:$2,[1]IndData!$L:$L)</f>
        <v>#VALUE!</v>
      </c>
      <c r="M16" s="6" t="e">
        <f>SUMIF([1]IndData!$C:$C,$2:$2,[1]IndData!$L:$L)</f>
        <v>#VALUE!</v>
      </c>
      <c r="N16" s="6" t="e">
        <f>SUMIF([1]IndData!$C:$C,$2:$2,[1]IndData!$L:$L)</f>
        <v>#VALUE!</v>
      </c>
      <c r="O16" s="6" t="e">
        <f>SUMIF([1]IndData!$C:$C,$2:$2,[1]IndData!$L:$L)</f>
        <v>#VALUE!</v>
      </c>
      <c r="P16" s="6" t="e">
        <f>SUMIF([1]IndData!$C:$C,$2:$2,[1]IndData!$L:$L)</f>
        <v>#VALUE!</v>
      </c>
      <c r="Q16" s="6" t="e">
        <f>SUMIF([1]IndData!$C:$C,$2:$2,[1]IndData!$L:$L)</f>
        <v>#VALUE!</v>
      </c>
      <c r="R16" s="6" t="e">
        <f>SUMIF([1]IndData!$C:$C,$2:$2,[1]IndData!$L:$L)</f>
        <v>#VALUE!</v>
      </c>
      <c r="S16" s="6" t="e">
        <f>SUMIF([1]IndData!$C:$C,$2:$2,[1]IndData!$L:$L)</f>
        <v>#VALUE!</v>
      </c>
      <c r="T16" s="6" t="e">
        <f>SUMIF([1]IndData!$C:$C,$2:$2,[1]IndData!$L:$L)</f>
        <v>#VALUE!</v>
      </c>
      <c r="U16" s="6" t="e">
        <f>SUMIF([1]IndData!$C:$C,$2:$2,[1]IndData!$L:$L)</f>
        <v>#VALUE!</v>
      </c>
      <c r="V16" s="6" t="e">
        <f>SUMIF([1]IndData!$C:$C,$2:$2,[1]IndData!$L:$L)</f>
        <v>#VALUE!</v>
      </c>
      <c r="W16" s="6" t="e">
        <f>SUMIF([1]IndData!$C:$C,$2:$2,[1]IndData!$L:$L)</f>
        <v>#VALUE!</v>
      </c>
      <c r="X16" s="6" t="e">
        <f>SUMIF([1]IndData!$C:$C,$2:$2,[1]IndData!$L:$L)</f>
        <v>#VALUE!</v>
      </c>
      <c r="Y16" s="6" t="e">
        <f>SUMIF([1]IndData!$C:$C,$2:$2,[1]IndData!$L:$L)</f>
        <v>#VALUE!</v>
      </c>
      <c r="Z16" s="6" t="e">
        <f>SUMIF([1]IndData!$C:$C,$2:$2,[1]IndData!$L:$L)</f>
        <v>#VALUE!</v>
      </c>
      <c r="AA16" s="6" t="e">
        <f>SUMIF([1]IndData!$C:$C,$2:$2,[1]IndData!$L:$L)</f>
        <v>#VALUE!</v>
      </c>
      <c r="AB16" s="6" t="e">
        <f>SUMIF([1]IndData!$C:$C,$2:$2,[1]IndData!$L:$L)</f>
        <v>#VALUE!</v>
      </c>
    </row>
    <row r="17" spans="1:28" ht="15" customHeight="1" x14ac:dyDescent="0.25">
      <c r="A17" s="3" t="s">
        <v>12</v>
      </c>
      <c r="B17" t="s">
        <v>62</v>
      </c>
      <c r="C17" s="6" t="e">
        <f>SUMIF([1]IndData!$C:$C,$2:$2,[1]IndData!$M:$M)</f>
        <v>#VALUE!</v>
      </c>
      <c r="D17" s="6" t="e">
        <f>SUMIF([1]IndData!$C:$C,$2:$2,[1]IndData!$M:$M)</f>
        <v>#VALUE!</v>
      </c>
      <c r="E17" s="6" t="e">
        <f>SUMIF([1]IndData!$C:$C,$2:$2,[1]IndData!$M:$M)</f>
        <v>#VALUE!</v>
      </c>
      <c r="F17" s="6" t="e">
        <f>SUMIF([1]IndData!$C:$C,$2:$2,[1]IndData!$M:$M)</f>
        <v>#VALUE!</v>
      </c>
      <c r="G17" s="6" t="e">
        <f>SUMIF([1]IndData!$C:$C,$2:$2,[1]IndData!$M:$M)</f>
        <v>#VALUE!</v>
      </c>
      <c r="H17" s="6" t="e">
        <f>SUMIF([1]IndData!$C:$C,$2:$2,[1]IndData!$M:$M)</f>
        <v>#VALUE!</v>
      </c>
      <c r="I17" s="6" t="e">
        <f>SUMIF([1]IndData!$C:$C,$2:$2,[1]IndData!$M:$M)</f>
        <v>#VALUE!</v>
      </c>
      <c r="J17" s="6" t="e">
        <f>SUMIF([1]IndData!$C:$C,$2:$2,[1]IndData!$M:$M)</f>
        <v>#VALUE!</v>
      </c>
      <c r="K17" s="6" t="e">
        <f>SUMIF([1]IndData!$C:$C,$2:$2,[1]IndData!$M:$M)</f>
        <v>#VALUE!</v>
      </c>
      <c r="L17" s="6" t="e">
        <f>SUMIF([1]IndData!$C:$C,$2:$2,[1]IndData!$M:$M)</f>
        <v>#VALUE!</v>
      </c>
      <c r="M17" s="6" t="e">
        <f>SUMIF([1]IndData!$C:$C,$2:$2,[1]IndData!$M:$M)</f>
        <v>#VALUE!</v>
      </c>
      <c r="N17" s="6" t="e">
        <f>SUMIF([1]IndData!$C:$C,$2:$2,[1]IndData!$M:$M)</f>
        <v>#VALUE!</v>
      </c>
      <c r="O17" s="6" t="e">
        <f>SUMIF([1]IndData!$C:$C,$2:$2,[1]IndData!$M:$M)</f>
        <v>#VALUE!</v>
      </c>
      <c r="P17" s="6" t="e">
        <f>SUMIF([1]IndData!$C:$C,$2:$2,[1]IndData!$M:$M)</f>
        <v>#VALUE!</v>
      </c>
      <c r="Q17" s="6" t="e">
        <f>SUMIF([1]IndData!$C:$C,$2:$2,[1]IndData!$M:$M)</f>
        <v>#VALUE!</v>
      </c>
      <c r="R17" s="6" t="e">
        <f>SUMIF([1]IndData!$C:$C,$2:$2,[1]IndData!$M:$M)</f>
        <v>#VALUE!</v>
      </c>
      <c r="S17" s="6" t="e">
        <f>SUMIF([1]IndData!$C:$C,$2:$2,[1]IndData!$M:$M)</f>
        <v>#VALUE!</v>
      </c>
      <c r="T17" s="6" t="e">
        <f>SUMIF([1]IndData!$C:$C,$2:$2,[1]IndData!$M:$M)</f>
        <v>#VALUE!</v>
      </c>
      <c r="U17" s="6" t="e">
        <f>SUMIF([1]IndData!$C:$C,$2:$2,[1]IndData!$M:$M)</f>
        <v>#VALUE!</v>
      </c>
      <c r="V17" s="6" t="e">
        <f>SUMIF([1]IndData!$C:$C,$2:$2,[1]IndData!$M:$M)</f>
        <v>#VALUE!</v>
      </c>
      <c r="W17" s="6" t="e">
        <f>SUMIF([1]IndData!$C:$C,$2:$2,[1]IndData!$M:$M)</f>
        <v>#VALUE!</v>
      </c>
      <c r="X17" s="6" t="e">
        <f>SUMIF([1]IndData!$C:$C,$2:$2,[1]IndData!$M:$M)</f>
        <v>#VALUE!</v>
      </c>
      <c r="Y17" s="6" t="e">
        <f>SUMIF([1]IndData!$C:$C,$2:$2,[1]IndData!$M:$M)</f>
        <v>#VALUE!</v>
      </c>
      <c r="Z17" s="6" t="e">
        <f>SUMIF([1]IndData!$C:$C,$2:$2,[1]IndData!$M:$M)</f>
        <v>#VALUE!</v>
      </c>
      <c r="AA17" s="6" t="e">
        <f>SUMIF([1]IndData!$C:$C,$2:$2,[1]IndData!$M:$M)</f>
        <v>#VALUE!</v>
      </c>
      <c r="AB17" s="6" t="e">
        <f>SUMIF([1]IndData!$C:$C,$2:$2,[1]IndData!$M:$M)</f>
        <v>#VALUE!</v>
      </c>
    </row>
    <row r="18" spans="1:28" ht="15" customHeight="1" x14ac:dyDescent="0.25">
      <c r="A18" s="2" t="s">
        <v>13</v>
      </c>
      <c r="B18" t="s">
        <v>61</v>
      </c>
      <c r="C18" s="6" t="e">
        <f>SUMIF(#REF!,$2:$2,#REF!)</f>
        <v>#REF!</v>
      </c>
      <c r="D18" s="6" t="e">
        <f>SUMIF(#REF!,$2:$2,#REF!)</f>
        <v>#REF!</v>
      </c>
      <c r="E18" s="6" t="e">
        <f>SUMIF(#REF!,$2:$2,#REF!)</f>
        <v>#REF!</v>
      </c>
      <c r="F18" s="6" t="e">
        <f>SUMIF(#REF!,$2:$2,#REF!)</f>
        <v>#REF!</v>
      </c>
      <c r="G18" s="6" t="e">
        <f>SUMIF(#REF!,$2:$2,#REF!)</f>
        <v>#REF!</v>
      </c>
      <c r="H18" s="6" t="e">
        <f>SUMIF(#REF!,$2:$2,#REF!)</f>
        <v>#REF!</v>
      </c>
      <c r="I18" s="6" t="e">
        <f>SUMIF(#REF!,$2:$2,#REF!)</f>
        <v>#REF!</v>
      </c>
      <c r="J18" s="6" t="e">
        <f>SUMIF(#REF!,$2:$2,#REF!)</f>
        <v>#REF!</v>
      </c>
      <c r="K18" s="6" t="e">
        <f>SUMIF(#REF!,$2:$2,#REF!)</f>
        <v>#REF!</v>
      </c>
      <c r="L18" s="6" t="e">
        <f>SUMIF(#REF!,$2:$2,#REF!)</f>
        <v>#REF!</v>
      </c>
      <c r="M18" s="6" t="e">
        <f>SUMIF(#REF!,$2:$2,#REF!)</f>
        <v>#REF!</v>
      </c>
      <c r="N18" s="6" t="e">
        <f>SUMIF(#REF!,$2:$2,#REF!)</f>
        <v>#REF!</v>
      </c>
      <c r="O18" s="6" t="e">
        <f>SUMIF(#REF!,$2:$2,#REF!)</f>
        <v>#REF!</v>
      </c>
      <c r="P18" s="6" t="e">
        <f>SUMIF(#REF!,$2:$2,#REF!)</f>
        <v>#REF!</v>
      </c>
      <c r="Q18" s="6" t="e">
        <f>SUMIF(#REF!,$2:$2,#REF!)</f>
        <v>#REF!</v>
      </c>
      <c r="R18" s="6" t="e">
        <f>SUMIF(#REF!,$2:$2,#REF!)</f>
        <v>#REF!</v>
      </c>
      <c r="S18" s="6" t="e">
        <f>SUMIF(#REF!,$2:$2,#REF!)</f>
        <v>#REF!</v>
      </c>
      <c r="T18" s="6" t="e">
        <f>SUMIF(#REF!,$2:$2,#REF!)</f>
        <v>#REF!</v>
      </c>
      <c r="U18" s="6" t="e">
        <f>SUMIF(#REF!,$2:$2,#REF!)</f>
        <v>#REF!</v>
      </c>
      <c r="V18" s="6" t="e">
        <f>SUMIF(#REF!,$2:$2,#REF!)</f>
        <v>#REF!</v>
      </c>
      <c r="W18" s="6" t="e">
        <f>SUMIF(#REF!,$2:$2,#REF!)</f>
        <v>#REF!</v>
      </c>
      <c r="X18" s="6" t="e">
        <f>SUMIF(#REF!,$2:$2,#REF!)</f>
        <v>#REF!</v>
      </c>
      <c r="Y18" s="6" t="e">
        <f>SUMIF(#REF!,$2:$2,#REF!)</f>
        <v>#REF!</v>
      </c>
      <c r="Z18" s="6" t="e">
        <f>SUMIF(#REF!,$2:$2,#REF!)</f>
        <v>#REF!</v>
      </c>
      <c r="AA18" s="6" t="e">
        <f>SUMIF(#REF!,$2:$2,#REF!)</f>
        <v>#REF!</v>
      </c>
      <c r="AB18" s="6" t="e">
        <f>SUMIF(#REF!,$2:$2,#REF!)</f>
        <v>#REF!</v>
      </c>
    </row>
    <row r="19" spans="1:28" s="8" customFormat="1" ht="27.75" customHeight="1" x14ac:dyDescent="0.25">
      <c r="A19" s="1" t="s">
        <v>14</v>
      </c>
      <c r="C19" s="9" t="e">
        <f>SUMIF(#REF!,$2:$2,#REF!)</f>
        <v>#REF!</v>
      </c>
      <c r="D19" s="9" t="e">
        <f>SUMIF(#REF!,$2:$2,#REF!)</f>
        <v>#REF!</v>
      </c>
      <c r="E19" s="9" t="e">
        <f>SUMIF(#REF!,$2:$2,#REF!)</f>
        <v>#REF!</v>
      </c>
      <c r="F19" s="9" t="e">
        <f>SUMIF(#REF!,$2:$2,#REF!)</f>
        <v>#REF!</v>
      </c>
      <c r="G19" s="9" t="e">
        <f>SUMIF(#REF!,$2:$2,#REF!)</f>
        <v>#REF!</v>
      </c>
      <c r="H19" s="9" t="e">
        <f>SUMIF(#REF!,$2:$2,#REF!)</f>
        <v>#REF!</v>
      </c>
      <c r="I19" s="9" t="e">
        <f>SUMIF(#REF!,$2:$2,#REF!)</f>
        <v>#REF!</v>
      </c>
      <c r="J19" s="9" t="e">
        <f>SUMIF(#REF!,$2:$2,#REF!)</f>
        <v>#REF!</v>
      </c>
      <c r="K19" s="9" t="e">
        <f>SUMIF(#REF!,$2:$2,#REF!)</f>
        <v>#REF!</v>
      </c>
      <c r="L19" s="9" t="e">
        <f>SUMIF(#REF!,$2:$2,#REF!)</f>
        <v>#REF!</v>
      </c>
      <c r="M19" s="9" t="e">
        <f>SUMIF(#REF!,$2:$2,#REF!)</f>
        <v>#REF!</v>
      </c>
      <c r="N19" s="9" t="e">
        <f>SUMIF(#REF!,$2:$2,#REF!)</f>
        <v>#REF!</v>
      </c>
      <c r="O19" s="9" t="e">
        <f>SUMIF(#REF!,$2:$2,#REF!)</f>
        <v>#REF!</v>
      </c>
      <c r="P19" s="9" t="e">
        <f>SUMIF(#REF!,$2:$2,#REF!)</f>
        <v>#REF!</v>
      </c>
      <c r="Q19" s="9" t="e">
        <f>SUMIF(#REF!,$2:$2,#REF!)</f>
        <v>#REF!</v>
      </c>
      <c r="R19" s="9" t="e">
        <f>SUMIF(#REF!,$2:$2,#REF!)</f>
        <v>#REF!</v>
      </c>
      <c r="S19" s="9" t="e">
        <f>SUMIF(#REF!,$2:$2,#REF!)</f>
        <v>#REF!</v>
      </c>
      <c r="T19" s="9" t="e">
        <f>SUMIF(#REF!,$2:$2,#REF!)</f>
        <v>#REF!</v>
      </c>
      <c r="U19" s="9" t="e">
        <f>SUMIF(#REF!,$2:$2,#REF!)</f>
        <v>#REF!</v>
      </c>
      <c r="V19" s="9" t="e">
        <f>SUMIF(#REF!,$2:$2,#REF!)</f>
        <v>#REF!</v>
      </c>
      <c r="W19" s="9" t="e">
        <f>SUMIF(#REF!,$2:$2,#REF!)</f>
        <v>#REF!</v>
      </c>
      <c r="X19" s="9" t="e">
        <f>SUMIF(#REF!,$2:$2,#REF!)</f>
        <v>#REF!</v>
      </c>
      <c r="Y19" s="9" t="e">
        <f>SUMIF(#REF!,$2:$2,#REF!)</f>
        <v>#REF!</v>
      </c>
      <c r="Z19" s="9" t="e">
        <f>SUMIF(#REF!,$2:$2,#REF!)</f>
        <v>#REF!</v>
      </c>
      <c r="AA19" s="9" t="e">
        <f>SUMIF(#REF!,$2:$2,#REF!)</f>
        <v>#REF!</v>
      </c>
      <c r="AB19" s="9" t="e">
        <f>SUMIF(#REF!,$2:$2,#REF!)</f>
        <v>#REF!</v>
      </c>
    </row>
    <row r="20" spans="1:28" ht="15" customHeight="1" x14ac:dyDescent="0.25">
      <c r="A20" s="4" t="s">
        <v>15</v>
      </c>
      <c r="B20" t="s">
        <v>61</v>
      </c>
      <c r="C20" s="6" t="e">
        <f>SUMIF(#REF!,$2:$2,#REF!)</f>
        <v>#REF!</v>
      </c>
      <c r="D20" s="6" t="e">
        <f>SUMIF(#REF!,$2:$2,#REF!)</f>
        <v>#REF!</v>
      </c>
      <c r="E20" s="6" t="e">
        <f>SUMIF(#REF!,$2:$2,#REF!)</f>
        <v>#REF!</v>
      </c>
      <c r="F20" s="6" t="e">
        <f>SUMIF(#REF!,$2:$2,#REF!)</f>
        <v>#REF!</v>
      </c>
      <c r="G20" s="6" t="e">
        <f>SUMIF(#REF!,$2:$2,#REF!)</f>
        <v>#REF!</v>
      </c>
      <c r="H20" s="6" t="e">
        <f>SUMIF(#REF!,$2:$2,#REF!)</f>
        <v>#REF!</v>
      </c>
      <c r="I20" s="6" t="e">
        <f>SUMIF(#REF!,$2:$2,#REF!)</f>
        <v>#REF!</v>
      </c>
      <c r="J20" s="6" t="e">
        <f>SUMIF(#REF!,$2:$2,#REF!)</f>
        <v>#REF!</v>
      </c>
      <c r="K20" s="6" t="e">
        <f>SUMIF(#REF!,$2:$2,#REF!)</f>
        <v>#REF!</v>
      </c>
      <c r="L20" s="6" t="e">
        <f>SUMIF(#REF!,$2:$2,#REF!)</f>
        <v>#REF!</v>
      </c>
      <c r="M20" s="6" t="e">
        <f>SUMIF(#REF!,$2:$2,#REF!)</f>
        <v>#REF!</v>
      </c>
      <c r="N20" s="6" t="e">
        <f>SUMIF(#REF!,$2:$2,#REF!)</f>
        <v>#REF!</v>
      </c>
      <c r="O20" s="6" t="e">
        <f>SUMIF(#REF!,$2:$2,#REF!)</f>
        <v>#REF!</v>
      </c>
      <c r="P20" s="6" t="e">
        <f>SUMIF(#REF!,$2:$2,#REF!)</f>
        <v>#REF!</v>
      </c>
      <c r="Q20" s="6" t="e">
        <f>SUMIF(#REF!,$2:$2,#REF!)</f>
        <v>#REF!</v>
      </c>
      <c r="R20" s="6" t="e">
        <f>SUMIF(#REF!,$2:$2,#REF!)</f>
        <v>#REF!</v>
      </c>
      <c r="S20" s="6" t="e">
        <f>SUMIF(#REF!,$2:$2,#REF!)</f>
        <v>#REF!</v>
      </c>
      <c r="T20" s="6" t="e">
        <f>SUMIF(#REF!,$2:$2,#REF!)</f>
        <v>#REF!</v>
      </c>
      <c r="U20" s="6" t="e">
        <f>SUMIF(#REF!,$2:$2,#REF!)</f>
        <v>#REF!</v>
      </c>
      <c r="V20" s="6" t="e">
        <f>SUMIF(#REF!,$2:$2,#REF!)</f>
        <v>#REF!</v>
      </c>
      <c r="W20" s="6" t="e">
        <f>SUMIF(#REF!,$2:$2,#REF!)</f>
        <v>#REF!</v>
      </c>
      <c r="X20" s="6" t="e">
        <f>SUMIF(#REF!,$2:$2,#REF!)</f>
        <v>#REF!</v>
      </c>
      <c r="Y20" s="6" t="e">
        <f>SUMIF(#REF!,$2:$2,#REF!)</f>
        <v>#REF!</v>
      </c>
      <c r="Z20" s="6" t="e">
        <f>SUMIF(#REF!,$2:$2,#REF!)</f>
        <v>#REF!</v>
      </c>
      <c r="AA20" s="6" t="e">
        <f>SUMIF(#REF!,$2:$2,#REF!)</f>
        <v>#REF!</v>
      </c>
      <c r="AB20" s="6" t="e">
        <f>SUMIF(#REF!,$2:$2,#REF!)</f>
        <v>#REF!</v>
      </c>
    </row>
    <row r="21" spans="1:28" ht="15" customHeight="1" x14ac:dyDescent="0.25">
      <c r="A21" s="4" t="s">
        <v>16</v>
      </c>
      <c r="B21" s="8" t="s">
        <v>61</v>
      </c>
      <c r="C21" s="6" t="e">
        <f>SUMIF(#REF!,$2:$2,#REF!)</f>
        <v>#REF!</v>
      </c>
      <c r="D21" s="6" t="e">
        <f>SUMIF(#REF!,$2:$2,#REF!)</f>
        <v>#REF!</v>
      </c>
      <c r="E21" s="6" t="e">
        <f>SUMIF(#REF!,$2:$2,#REF!)</f>
        <v>#REF!</v>
      </c>
      <c r="F21" s="6" t="e">
        <f>SUMIF(#REF!,$2:$2,#REF!)</f>
        <v>#REF!</v>
      </c>
      <c r="G21" s="6" t="e">
        <f>SUMIF(#REF!,$2:$2,#REF!)</f>
        <v>#REF!</v>
      </c>
      <c r="H21" s="6" t="e">
        <f>SUMIF(#REF!,$2:$2,#REF!)</f>
        <v>#REF!</v>
      </c>
      <c r="I21" s="6" t="e">
        <f>SUMIF(#REF!,$2:$2,#REF!)</f>
        <v>#REF!</v>
      </c>
      <c r="J21" s="6" t="e">
        <f>SUMIF(#REF!,$2:$2,#REF!)</f>
        <v>#REF!</v>
      </c>
      <c r="K21" s="6" t="e">
        <f>SUMIF(#REF!,$2:$2,#REF!)</f>
        <v>#REF!</v>
      </c>
      <c r="L21" s="6" t="e">
        <f>SUMIF(#REF!,$2:$2,#REF!)</f>
        <v>#REF!</v>
      </c>
      <c r="M21" s="6" t="e">
        <f>SUMIF(#REF!,$2:$2,#REF!)</f>
        <v>#REF!</v>
      </c>
      <c r="N21" s="6" t="e">
        <f>SUMIF(#REF!,$2:$2,#REF!)</f>
        <v>#REF!</v>
      </c>
      <c r="O21" s="6" t="e">
        <f>SUMIF(#REF!,$2:$2,#REF!)</f>
        <v>#REF!</v>
      </c>
      <c r="P21" s="6" t="e">
        <f>SUMIF(#REF!,$2:$2,#REF!)</f>
        <v>#REF!</v>
      </c>
      <c r="Q21" s="6" t="e">
        <f>SUMIF(#REF!,$2:$2,#REF!)</f>
        <v>#REF!</v>
      </c>
      <c r="R21" s="6" t="e">
        <f>SUMIF(#REF!,$2:$2,#REF!)</f>
        <v>#REF!</v>
      </c>
      <c r="S21" s="6" t="e">
        <f>SUMIF(#REF!,$2:$2,#REF!)</f>
        <v>#REF!</v>
      </c>
      <c r="T21" s="6" t="e">
        <f>SUMIF(#REF!,$2:$2,#REF!)</f>
        <v>#REF!</v>
      </c>
      <c r="U21" s="6" t="e">
        <f>SUMIF(#REF!,$2:$2,#REF!)</f>
        <v>#REF!</v>
      </c>
      <c r="V21" s="6" t="e">
        <f>SUMIF(#REF!,$2:$2,#REF!)</f>
        <v>#REF!</v>
      </c>
      <c r="W21" s="6" t="e">
        <f>SUMIF(#REF!,$2:$2,#REF!)</f>
        <v>#REF!</v>
      </c>
      <c r="X21" s="6" t="e">
        <f>SUMIF(#REF!,$2:$2,#REF!)</f>
        <v>#REF!</v>
      </c>
      <c r="Y21" s="6" t="e">
        <f>SUMIF(#REF!,$2:$2,#REF!)</f>
        <v>#REF!</v>
      </c>
      <c r="Z21" s="6" t="e">
        <f>SUMIF(#REF!,$2:$2,#REF!)</f>
        <v>#REF!</v>
      </c>
      <c r="AA21" s="6" t="e">
        <f>SUMIF(#REF!,$2:$2,#REF!)</f>
        <v>#REF!</v>
      </c>
      <c r="AB21" s="6" t="e">
        <f>SUMIF(#REF!,$2:$2,#REF!)</f>
        <v>#REF!</v>
      </c>
    </row>
    <row r="22" spans="1:28" ht="15" customHeight="1" x14ac:dyDescent="0.25">
      <c r="A22" s="4" t="s">
        <v>17</v>
      </c>
      <c r="B22" t="s">
        <v>62</v>
      </c>
      <c r="C22" s="6" t="e">
        <f>SUMIF([1]IndData!$C:$C,$2:$2,[1]IndData!$Q:$Q)</f>
        <v>#VALUE!</v>
      </c>
      <c r="D22" s="6" t="e">
        <f>SUMIF([1]IndData!$C:$C,$2:$2,[1]IndData!$Q:$Q)</f>
        <v>#VALUE!</v>
      </c>
      <c r="E22" s="6" t="e">
        <f>SUMIF([1]IndData!$C:$C,$2:$2,[1]IndData!$Q:$Q)</f>
        <v>#VALUE!</v>
      </c>
      <c r="F22" s="6" t="e">
        <f>SUMIF([1]IndData!$C:$C,$2:$2,[1]IndData!$Q:$Q)</f>
        <v>#VALUE!</v>
      </c>
      <c r="G22" s="6" t="e">
        <f>SUMIF([1]IndData!$C:$C,$2:$2,[1]IndData!$Q:$Q)</f>
        <v>#VALUE!</v>
      </c>
      <c r="H22" s="6" t="e">
        <f>SUMIF([1]IndData!$C:$C,$2:$2,[1]IndData!$Q:$Q)</f>
        <v>#VALUE!</v>
      </c>
      <c r="I22" s="6" t="e">
        <f>SUMIF([1]IndData!$C:$C,$2:$2,[1]IndData!$Q:$Q)</f>
        <v>#VALUE!</v>
      </c>
      <c r="J22" s="6" t="e">
        <f>SUMIF([1]IndData!$C:$C,$2:$2,[1]IndData!$Q:$Q)</f>
        <v>#VALUE!</v>
      </c>
      <c r="K22" s="6" t="e">
        <f>SUMIF([1]IndData!$C:$C,$2:$2,[1]IndData!$Q:$Q)</f>
        <v>#VALUE!</v>
      </c>
      <c r="L22" s="6" t="e">
        <f>SUMIF([1]IndData!$C:$C,$2:$2,[1]IndData!$Q:$Q)</f>
        <v>#VALUE!</v>
      </c>
      <c r="M22" s="6" t="e">
        <f>SUMIF([1]IndData!$C:$C,$2:$2,[1]IndData!$Q:$Q)</f>
        <v>#VALUE!</v>
      </c>
      <c r="N22" s="6" t="e">
        <f>SUMIF([1]IndData!$C:$C,$2:$2,[1]IndData!$Q:$Q)</f>
        <v>#VALUE!</v>
      </c>
      <c r="O22" s="6" t="e">
        <f>SUMIF([1]IndData!$C:$C,$2:$2,[1]IndData!$Q:$Q)</f>
        <v>#VALUE!</v>
      </c>
      <c r="P22" s="6" t="e">
        <f>SUMIF([1]IndData!$C:$C,$2:$2,[1]IndData!$Q:$Q)</f>
        <v>#VALUE!</v>
      </c>
      <c r="Q22" s="6" t="e">
        <f>SUMIF([1]IndData!$C:$C,$2:$2,[1]IndData!$Q:$Q)</f>
        <v>#VALUE!</v>
      </c>
      <c r="R22" s="6" t="e">
        <f>SUMIF([1]IndData!$C:$C,$2:$2,[1]IndData!$Q:$Q)</f>
        <v>#VALUE!</v>
      </c>
      <c r="S22" s="6" t="e">
        <f>SUMIF([1]IndData!$C:$C,$2:$2,[1]IndData!$Q:$Q)</f>
        <v>#VALUE!</v>
      </c>
      <c r="T22" s="6" t="e">
        <f>SUMIF([1]IndData!$C:$C,$2:$2,[1]IndData!$Q:$Q)</f>
        <v>#VALUE!</v>
      </c>
      <c r="U22" s="6" t="e">
        <f>SUMIF([1]IndData!$C:$C,$2:$2,[1]IndData!$Q:$Q)</f>
        <v>#VALUE!</v>
      </c>
      <c r="V22" s="6" t="e">
        <f>SUMIF([1]IndData!$C:$C,$2:$2,[1]IndData!$Q:$Q)</f>
        <v>#VALUE!</v>
      </c>
      <c r="W22" s="6" t="e">
        <f>SUMIF([1]IndData!$C:$C,$2:$2,[1]IndData!$Q:$Q)</f>
        <v>#VALUE!</v>
      </c>
      <c r="X22" s="6" t="e">
        <f>SUMIF([1]IndData!$C:$C,$2:$2,[1]IndData!$Q:$Q)</f>
        <v>#VALUE!</v>
      </c>
      <c r="Y22" s="6" t="e">
        <f>SUMIF([1]IndData!$C:$C,$2:$2,[1]IndData!$Q:$Q)</f>
        <v>#VALUE!</v>
      </c>
      <c r="Z22" s="6" t="e">
        <f>SUMIF([1]IndData!$C:$C,$2:$2,[1]IndData!$Q:$Q)</f>
        <v>#VALUE!</v>
      </c>
      <c r="AA22" s="6" t="e">
        <f>SUMIF([1]IndData!$C:$C,$2:$2,[1]IndData!$Q:$Q)</f>
        <v>#VALUE!</v>
      </c>
      <c r="AB22" s="6" t="e">
        <f>SUMIF([1]IndData!$C:$C,$2:$2,[1]IndData!$Q:$Q)</f>
        <v>#VALUE!</v>
      </c>
    </row>
    <row r="23" spans="1:28" ht="15" customHeight="1" x14ac:dyDescent="0.25">
      <c r="A23" s="4" t="s">
        <v>18</v>
      </c>
      <c r="B23" t="s">
        <v>62</v>
      </c>
      <c r="C23" s="6" t="e">
        <f>SUMIF([1]IndData!$C:$C,$2:$2,[1]IndData!$R:$R)</f>
        <v>#VALUE!</v>
      </c>
      <c r="D23" s="6" t="e">
        <f>SUMIF([1]IndData!$C:$C,$2:$2,[1]IndData!$R:$R)</f>
        <v>#VALUE!</v>
      </c>
      <c r="E23" s="6" t="e">
        <f>SUMIF([1]IndData!$C:$C,$2:$2,[1]IndData!$R:$R)</f>
        <v>#VALUE!</v>
      </c>
      <c r="F23" s="6" t="e">
        <f>SUMIF([1]IndData!$C:$C,$2:$2,[1]IndData!$R:$R)</f>
        <v>#VALUE!</v>
      </c>
      <c r="G23" s="6" t="e">
        <f>SUMIF([1]IndData!$C:$C,$2:$2,[1]IndData!$R:$R)</f>
        <v>#VALUE!</v>
      </c>
      <c r="H23" s="6" t="e">
        <f>SUMIF([1]IndData!$C:$C,$2:$2,[1]IndData!$R:$R)</f>
        <v>#VALUE!</v>
      </c>
      <c r="I23" s="6" t="e">
        <f>SUMIF([1]IndData!$C:$C,$2:$2,[1]IndData!$R:$R)</f>
        <v>#VALUE!</v>
      </c>
      <c r="J23" s="6" t="e">
        <f>SUMIF([1]IndData!$C:$C,$2:$2,[1]IndData!$R:$R)</f>
        <v>#VALUE!</v>
      </c>
      <c r="K23" s="6" t="e">
        <f>SUMIF([1]IndData!$C:$C,$2:$2,[1]IndData!$R:$R)</f>
        <v>#VALUE!</v>
      </c>
      <c r="L23" s="6" t="e">
        <f>SUMIF([1]IndData!$C:$C,$2:$2,[1]IndData!$R:$R)</f>
        <v>#VALUE!</v>
      </c>
      <c r="M23" s="6" t="e">
        <f>SUMIF([1]IndData!$C:$C,$2:$2,[1]IndData!$R:$R)</f>
        <v>#VALUE!</v>
      </c>
      <c r="N23" s="6" t="e">
        <f>SUMIF([1]IndData!$C:$C,$2:$2,[1]IndData!$R:$R)</f>
        <v>#VALUE!</v>
      </c>
      <c r="O23" s="6" t="e">
        <f>SUMIF([1]IndData!$C:$C,$2:$2,[1]IndData!$R:$R)</f>
        <v>#VALUE!</v>
      </c>
      <c r="P23" s="6" t="e">
        <f>SUMIF([1]IndData!$C:$C,$2:$2,[1]IndData!$R:$R)</f>
        <v>#VALUE!</v>
      </c>
      <c r="Q23" s="6" t="e">
        <f>SUMIF([1]IndData!$C:$C,$2:$2,[1]IndData!$R:$R)</f>
        <v>#VALUE!</v>
      </c>
      <c r="R23" s="6" t="e">
        <f>SUMIF([1]IndData!$C:$C,$2:$2,[1]IndData!$R:$R)</f>
        <v>#VALUE!</v>
      </c>
      <c r="S23" s="6" t="e">
        <f>SUMIF([1]IndData!$C:$C,$2:$2,[1]IndData!$R:$R)</f>
        <v>#VALUE!</v>
      </c>
      <c r="T23" s="6" t="e">
        <f>SUMIF([1]IndData!$C:$C,$2:$2,[1]IndData!$R:$R)</f>
        <v>#VALUE!</v>
      </c>
      <c r="U23" s="6" t="e">
        <f>SUMIF([1]IndData!$C:$C,$2:$2,[1]IndData!$R:$R)</f>
        <v>#VALUE!</v>
      </c>
      <c r="V23" s="6" t="e">
        <f>SUMIF([1]IndData!$C:$C,$2:$2,[1]IndData!$R:$R)</f>
        <v>#VALUE!</v>
      </c>
      <c r="W23" s="6" t="e">
        <f>SUMIF([1]IndData!$C:$C,$2:$2,[1]IndData!$R:$R)</f>
        <v>#VALUE!</v>
      </c>
      <c r="X23" s="6" t="e">
        <f>SUMIF([1]IndData!$C:$C,$2:$2,[1]IndData!$R:$R)</f>
        <v>#VALUE!</v>
      </c>
      <c r="Y23" s="6" t="e">
        <f>SUMIF([1]IndData!$C:$C,$2:$2,[1]IndData!$R:$R)</f>
        <v>#VALUE!</v>
      </c>
      <c r="Z23" s="6" t="e">
        <f>SUMIF([1]IndData!$C:$C,$2:$2,[1]IndData!$R:$R)</f>
        <v>#VALUE!</v>
      </c>
      <c r="AA23" s="6" t="e">
        <f>SUMIF([1]IndData!$C:$C,$2:$2,[1]IndData!$R:$R)</f>
        <v>#VALUE!</v>
      </c>
      <c r="AB23" s="6" t="e">
        <f>SUMIF([1]IndData!$C:$C,$2:$2,[1]IndData!$R:$R)</f>
        <v>#VALUE!</v>
      </c>
    </row>
    <row r="24" spans="1:28" ht="15" customHeight="1" x14ac:dyDescent="0.25">
      <c r="A24" s="4" t="s">
        <v>19</v>
      </c>
      <c r="B24" t="s">
        <v>62</v>
      </c>
      <c r="C24" s="6" t="e">
        <f>SUMIF([1]IndData!$C:$C,$2:$2,[1]IndData!$S:$S)</f>
        <v>#VALUE!</v>
      </c>
      <c r="D24" s="6" t="e">
        <f>SUMIF([1]IndData!$C:$C,$2:$2,[1]IndData!$S:$S)</f>
        <v>#VALUE!</v>
      </c>
      <c r="E24" s="6" t="e">
        <f>SUMIF([1]IndData!$C:$C,$2:$2,[1]IndData!$S:$S)</f>
        <v>#VALUE!</v>
      </c>
      <c r="F24" s="6" t="e">
        <f>SUMIF([1]IndData!$C:$C,$2:$2,[1]IndData!$S:$S)</f>
        <v>#VALUE!</v>
      </c>
      <c r="G24" s="6" t="e">
        <f>SUMIF([1]IndData!$C:$C,$2:$2,[1]IndData!$S:$S)</f>
        <v>#VALUE!</v>
      </c>
      <c r="H24" s="6" t="e">
        <f>SUMIF([1]IndData!$C:$C,$2:$2,[1]IndData!$S:$S)</f>
        <v>#VALUE!</v>
      </c>
      <c r="I24" s="6" t="e">
        <f>SUMIF([1]IndData!$C:$C,$2:$2,[1]IndData!$S:$S)</f>
        <v>#VALUE!</v>
      </c>
      <c r="J24" s="6" t="e">
        <f>SUMIF([1]IndData!$C:$C,$2:$2,[1]IndData!$S:$S)</f>
        <v>#VALUE!</v>
      </c>
      <c r="K24" s="6" t="e">
        <f>SUMIF([1]IndData!$C:$C,$2:$2,[1]IndData!$S:$S)</f>
        <v>#VALUE!</v>
      </c>
      <c r="L24" s="6" t="e">
        <f>SUMIF([1]IndData!$C:$C,$2:$2,[1]IndData!$S:$S)</f>
        <v>#VALUE!</v>
      </c>
      <c r="M24" s="6" t="e">
        <f>SUMIF([1]IndData!$C:$C,$2:$2,[1]IndData!$S:$S)</f>
        <v>#VALUE!</v>
      </c>
      <c r="N24" s="6" t="e">
        <f>SUMIF([1]IndData!$C:$C,$2:$2,[1]IndData!$S:$S)</f>
        <v>#VALUE!</v>
      </c>
      <c r="O24" s="6" t="e">
        <f>SUMIF([1]IndData!$C:$C,$2:$2,[1]IndData!$S:$S)</f>
        <v>#VALUE!</v>
      </c>
      <c r="P24" s="6" t="e">
        <f>SUMIF([1]IndData!$C:$C,$2:$2,[1]IndData!$S:$S)</f>
        <v>#VALUE!</v>
      </c>
      <c r="Q24" s="6" t="e">
        <f>SUMIF([1]IndData!$C:$C,$2:$2,[1]IndData!$S:$S)</f>
        <v>#VALUE!</v>
      </c>
      <c r="R24" s="6" t="e">
        <f>SUMIF([1]IndData!$C:$C,$2:$2,[1]IndData!$S:$S)</f>
        <v>#VALUE!</v>
      </c>
      <c r="S24" s="6" t="e">
        <f>SUMIF([1]IndData!$C:$C,$2:$2,[1]IndData!$S:$S)</f>
        <v>#VALUE!</v>
      </c>
      <c r="T24" s="6" t="e">
        <f>SUMIF([1]IndData!$C:$C,$2:$2,[1]IndData!$S:$S)</f>
        <v>#VALUE!</v>
      </c>
      <c r="U24" s="6" t="e">
        <f>SUMIF([1]IndData!$C:$C,$2:$2,[1]IndData!$S:$S)</f>
        <v>#VALUE!</v>
      </c>
      <c r="V24" s="6" t="e">
        <f>SUMIF([1]IndData!$C:$C,$2:$2,[1]IndData!$S:$S)</f>
        <v>#VALUE!</v>
      </c>
      <c r="W24" s="6" t="e">
        <f>SUMIF([1]IndData!$C:$C,$2:$2,[1]IndData!$S:$S)</f>
        <v>#VALUE!</v>
      </c>
      <c r="X24" s="6" t="e">
        <f>SUMIF([1]IndData!$C:$C,$2:$2,[1]IndData!$S:$S)</f>
        <v>#VALUE!</v>
      </c>
      <c r="Y24" s="6" t="e">
        <f>SUMIF([1]IndData!$C:$C,$2:$2,[1]IndData!$S:$S)</f>
        <v>#VALUE!</v>
      </c>
      <c r="Z24" s="6" t="e">
        <f>SUMIF([1]IndData!$C:$C,$2:$2,[1]IndData!$S:$S)</f>
        <v>#VALUE!</v>
      </c>
      <c r="AA24" s="6" t="e">
        <f>SUMIF([1]IndData!$C:$C,$2:$2,[1]IndData!$S:$S)</f>
        <v>#VALUE!</v>
      </c>
      <c r="AB24" s="6" t="e">
        <f>SUMIF([1]IndData!$C:$C,$2:$2,[1]IndData!$S:$S)</f>
        <v>#VALUE!</v>
      </c>
    </row>
    <row r="25" spans="1:28" ht="15" customHeight="1" x14ac:dyDescent="0.25">
      <c r="A25" s="4" t="s">
        <v>20</v>
      </c>
      <c r="B25" t="s">
        <v>62</v>
      </c>
      <c r="C25" s="6" t="e">
        <f>SUMIF([1]IndData!$C:$C,$2:$2,[1]IndData!$T:$T)</f>
        <v>#VALUE!</v>
      </c>
      <c r="D25" s="6" t="e">
        <f>SUMIF([1]IndData!$C:$C,$2:$2,[1]IndData!$T:$T)</f>
        <v>#VALUE!</v>
      </c>
      <c r="E25" s="6" t="e">
        <f>SUMIF([1]IndData!$C:$C,$2:$2,[1]IndData!$T:$T)</f>
        <v>#VALUE!</v>
      </c>
      <c r="F25" s="6" t="e">
        <f>SUMIF([1]IndData!$C:$C,$2:$2,[1]IndData!$T:$T)</f>
        <v>#VALUE!</v>
      </c>
      <c r="G25" s="6" t="e">
        <f>SUMIF([1]IndData!$C:$C,$2:$2,[1]IndData!$T:$T)</f>
        <v>#VALUE!</v>
      </c>
      <c r="H25" s="6" t="e">
        <f>SUMIF([1]IndData!$C:$C,$2:$2,[1]IndData!$T:$T)</f>
        <v>#VALUE!</v>
      </c>
      <c r="I25" s="6" t="e">
        <f>SUMIF([1]IndData!$C:$C,$2:$2,[1]IndData!$T:$T)</f>
        <v>#VALUE!</v>
      </c>
      <c r="J25" s="6" t="e">
        <f>SUMIF([1]IndData!$C:$C,$2:$2,[1]IndData!$T:$T)</f>
        <v>#VALUE!</v>
      </c>
      <c r="K25" s="6" t="e">
        <f>SUMIF([1]IndData!$C:$C,$2:$2,[1]IndData!$T:$T)</f>
        <v>#VALUE!</v>
      </c>
      <c r="L25" s="6" t="e">
        <f>SUMIF([1]IndData!$C:$C,$2:$2,[1]IndData!$T:$T)</f>
        <v>#VALUE!</v>
      </c>
      <c r="M25" s="6" t="e">
        <f>SUMIF([1]IndData!$C:$C,$2:$2,[1]IndData!$T:$T)</f>
        <v>#VALUE!</v>
      </c>
      <c r="N25" s="6" t="e">
        <f>SUMIF([1]IndData!$C:$C,$2:$2,[1]IndData!$T:$T)</f>
        <v>#VALUE!</v>
      </c>
      <c r="O25" s="6" t="e">
        <f>SUMIF([1]IndData!$C:$C,$2:$2,[1]IndData!$T:$T)</f>
        <v>#VALUE!</v>
      </c>
      <c r="P25" s="6" t="e">
        <f>SUMIF([1]IndData!$C:$C,$2:$2,[1]IndData!$T:$T)</f>
        <v>#VALUE!</v>
      </c>
      <c r="Q25" s="6" t="e">
        <f>SUMIF([1]IndData!$C:$C,$2:$2,[1]IndData!$T:$T)</f>
        <v>#VALUE!</v>
      </c>
      <c r="R25" s="6" t="e">
        <f>SUMIF([1]IndData!$C:$C,$2:$2,[1]IndData!$T:$T)</f>
        <v>#VALUE!</v>
      </c>
      <c r="S25" s="6" t="e">
        <f>SUMIF([1]IndData!$C:$C,$2:$2,[1]IndData!$T:$T)</f>
        <v>#VALUE!</v>
      </c>
      <c r="T25" s="6" t="e">
        <f>SUMIF([1]IndData!$C:$C,$2:$2,[1]IndData!$T:$T)</f>
        <v>#VALUE!</v>
      </c>
      <c r="U25" s="6" t="e">
        <f>SUMIF([1]IndData!$C:$C,$2:$2,[1]IndData!$T:$T)</f>
        <v>#VALUE!</v>
      </c>
      <c r="V25" s="6" t="e">
        <f>SUMIF([1]IndData!$C:$C,$2:$2,[1]IndData!$T:$T)</f>
        <v>#VALUE!</v>
      </c>
      <c r="W25" s="6" t="e">
        <f>SUMIF([1]IndData!$C:$C,$2:$2,[1]IndData!$T:$T)</f>
        <v>#VALUE!</v>
      </c>
      <c r="X25" s="6" t="e">
        <f>SUMIF([1]IndData!$C:$C,$2:$2,[1]IndData!$T:$T)</f>
        <v>#VALUE!</v>
      </c>
      <c r="Y25" s="6" t="e">
        <f>SUMIF([1]IndData!$C:$C,$2:$2,[1]IndData!$T:$T)</f>
        <v>#VALUE!</v>
      </c>
      <c r="Z25" s="6" t="e">
        <f>SUMIF([1]IndData!$C:$C,$2:$2,[1]IndData!$T:$T)</f>
        <v>#VALUE!</v>
      </c>
      <c r="AA25" s="6" t="e">
        <f>SUMIF([1]IndData!$C:$C,$2:$2,[1]IndData!$T:$T)</f>
        <v>#VALUE!</v>
      </c>
      <c r="AB25" s="6" t="e">
        <f>SUMIF([1]IndData!$C:$C,$2:$2,[1]IndData!$T:$T)</f>
        <v>#VALUE!</v>
      </c>
    </row>
    <row r="26" spans="1:28" ht="15" customHeight="1" x14ac:dyDescent="0.25">
      <c r="A26" s="4" t="s">
        <v>21</v>
      </c>
      <c r="B26" t="s">
        <v>61</v>
      </c>
      <c r="C26" s="6" t="e">
        <f>SUMIF(#REF!,$2:$2,#REF!)</f>
        <v>#REF!</v>
      </c>
      <c r="D26" s="6" t="e">
        <f>SUMIF(#REF!,$2:$2,#REF!)</f>
        <v>#REF!</v>
      </c>
      <c r="E26" s="6" t="e">
        <f>SUMIF(#REF!,$2:$2,#REF!)</f>
        <v>#REF!</v>
      </c>
      <c r="F26" s="6" t="e">
        <f>SUMIF(#REF!,$2:$2,#REF!)</f>
        <v>#REF!</v>
      </c>
      <c r="G26" s="6" t="e">
        <f>SUMIF(#REF!,$2:$2,#REF!)</f>
        <v>#REF!</v>
      </c>
      <c r="H26" s="6" t="e">
        <f>SUMIF(#REF!,$2:$2,#REF!)</f>
        <v>#REF!</v>
      </c>
      <c r="I26" s="6" t="e">
        <f>SUMIF(#REF!,$2:$2,#REF!)</f>
        <v>#REF!</v>
      </c>
      <c r="J26" s="6" t="e">
        <f>SUMIF(#REF!,$2:$2,#REF!)</f>
        <v>#REF!</v>
      </c>
      <c r="K26" s="6" t="e">
        <f>SUMIF(#REF!,$2:$2,#REF!)</f>
        <v>#REF!</v>
      </c>
      <c r="L26" s="6" t="e">
        <f>SUMIF(#REF!,$2:$2,#REF!)</f>
        <v>#REF!</v>
      </c>
      <c r="M26" s="6" t="e">
        <f>SUMIF(#REF!,$2:$2,#REF!)</f>
        <v>#REF!</v>
      </c>
      <c r="N26" s="6" t="e">
        <f>SUMIF(#REF!,$2:$2,#REF!)</f>
        <v>#REF!</v>
      </c>
      <c r="O26" s="6" t="e">
        <f>SUMIF(#REF!,$2:$2,#REF!)</f>
        <v>#REF!</v>
      </c>
      <c r="P26" s="6" t="e">
        <f>SUMIF(#REF!,$2:$2,#REF!)</f>
        <v>#REF!</v>
      </c>
      <c r="Q26" s="6" t="e">
        <f>SUMIF(#REF!,$2:$2,#REF!)</f>
        <v>#REF!</v>
      </c>
      <c r="R26" s="6" t="e">
        <f>SUMIF(#REF!,$2:$2,#REF!)</f>
        <v>#REF!</v>
      </c>
      <c r="S26" s="6" t="e">
        <f>SUMIF(#REF!,$2:$2,#REF!)</f>
        <v>#REF!</v>
      </c>
      <c r="T26" s="6" t="e">
        <f>SUMIF(#REF!,$2:$2,#REF!)</f>
        <v>#REF!</v>
      </c>
      <c r="U26" s="6" t="e">
        <f>SUMIF(#REF!,$2:$2,#REF!)</f>
        <v>#REF!</v>
      </c>
      <c r="V26" s="6" t="e">
        <f>SUMIF(#REF!,$2:$2,#REF!)</f>
        <v>#REF!</v>
      </c>
      <c r="W26" s="6" t="e">
        <f>SUMIF(#REF!,$2:$2,#REF!)</f>
        <v>#REF!</v>
      </c>
      <c r="X26" s="6" t="e">
        <f>SUMIF(#REF!,$2:$2,#REF!)</f>
        <v>#REF!</v>
      </c>
      <c r="Y26" s="6" t="e">
        <f>SUMIF(#REF!,$2:$2,#REF!)</f>
        <v>#REF!</v>
      </c>
      <c r="Z26" s="6" t="e">
        <f>SUMIF(#REF!,$2:$2,#REF!)</f>
        <v>#REF!</v>
      </c>
      <c r="AA26" s="6" t="e">
        <f>SUMIF(#REF!,$2:$2,#REF!)</f>
        <v>#REF!</v>
      </c>
      <c r="AB26" s="6" t="e">
        <f>SUMIF(#REF!,$2:$2,#REF!)</f>
        <v>#REF!</v>
      </c>
    </row>
    <row r="27" spans="1:28" ht="15" customHeight="1" x14ac:dyDescent="0.25">
      <c r="A27" s="4" t="s">
        <v>22</v>
      </c>
      <c r="B27" t="s">
        <v>62</v>
      </c>
      <c r="C27" s="6" t="e">
        <f>SUMIF([1]IndData!$C:$C,$2:$2,[1]IndData!$V:$V)</f>
        <v>#VALUE!</v>
      </c>
      <c r="D27" s="6" t="e">
        <f>SUMIF([1]IndData!$C:$C,$2:$2,[1]IndData!$V:$V)</f>
        <v>#VALUE!</v>
      </c>
      <c r="E27" s="6" t="e">
        <f>SUMIF([1]IndData!$C:$C,$2:$2,[1]IndData!$V:$V)</f>
        <v>#VALUE!</v>
      </c>
      <c r="F27" s="6" t="e">
        <f>SUMIF([1]IndData!$C:$C,$2:$2,[1]IndData!$V:$V)</f>
        <v>#VALUE!</v>
      </c>
      <c r="G27" s="6" t="e">
        <f>SUMIF([1]IndData!$C:$C,$2:$2,[1]IndData!$V:$V)</f>
        <v>#VALUE!</v>
      </c>
      <c r="H27" s="6" t="e">
        <f>SUMIF([1]IndData!$C:$C,$2:$2,[1]IndData!$V:$V)</f>
        <v>#VALUE!</v>
      </c>
      <c r="I27" s="6" t="e">
        <f>SUMIF([1]IndData!$C:$C,$2:$2,[1]IndData!$V:$V)</f>
        <v>#VALUE!</v>
      </c>
      <c r="J27" s="6" t="e">
        <f>SUMIF([1]IndData!$C:$C,$2:$2,[1]IndData!$V:$V)</f>
        <v>#VALUE!</v>
      </c>
      <c r="K27" s="6" t="e">
        <f>SUMIF([1]IndData!$C:$C,$2:$2,[1]IndData!$V:$V)</f>
        <v>#VALUE!</v>
      </c>
      <c r="L27" s="6" t="e">
        <f>SUMIF([1]IndData!$C:$C,$2:$2,[1]IndData!$V:$V)</f>
        <v>#VALUE!</v>
      </c>
      <c r="M27" s="6" t="e">
        <f>SUMIF([1]IndData!$C:$C,$2:$2,[1]IndData!$V:$V)</f>
        <v>#VALUE!</v>
      </c>
      <c r="N27" s="6" t="e">
        <f>SUMIF([1]IndData!$C:$C,$2:$2,[1]IndData!$V:$V)</f>
        <v>#VALUE!</v>
      </c>
      <c r="O27" s="6" t="e">
        <f>SUMIF([1]IndData!$C:$C,$2:$2,[1]IndData!$V:$V)</f>
        <v>#VALUE!</v>
      </c>
      <c r="P27" s="6" t="e">
        <f>SUMIF([1]IndData!$C:$C,$2:$2,[1]IndData!$V:$V)</f>
        <v>#VALUE!</v>
      </c>
      <c r="Q27" s="6" t="e">
        <f>SUMIF([1]IndData!$C:$C,$2:$2,[1]IndData!$V:$V)</f>
        <v>#VALUE!</v>
      </c>
      <c r="R27" s="6" t="e">
        <f>SUMIF([1]IndData!$C:$C,$2:$2,[1]IndData!$V:$V)</f>
        <v>#VALUE!</v>
      </c>
      <c r="S27" s="6" t="e">
        <f>SUMIF([1]IndData!$C:$C,$2:$2,[1]IndData!$V:$V)</f>
        <v>#VALUE!</v>
      </c>
      <c r="T27" s="6" t="e">
        <f>SUMIF([1]IndData!$C:$C,$2:$2,[1]IndData!$V:$V)</f>
        <v>#VALUE!</v>
      </c>
      <c r="U27" s="6" t="e">
        <f>SUMIF([1]IndData!$C:$C,$2:$2,[1]IndData!$V:$V)</f>
        <v>#VALUE!</v>
      </c>
      <c r="V27" s="6" t="e">
        <f>SUMIF([1]IndData!$C:$C,$2:$2,[1]IndData!$V:$V)</f>
        <v>#VALUE!</v>
      </c>
      <c r="W27" s="6" t="e">
        <f>SUMIF([1]IndData!$C:$C,$2:$2,[1]IndData!$V:$V)</f>
        <v>#VALUE!</v>
      </c>
      <c r="X27" s="6" t="e">
        <f>SUMIF([1]IndData!$C:$C,$2:$2,[1]IndData!$V:$V)</f>
        <v>#VALUE!</v>
      </c>
      <c r="Y27" s="6" t="e">
        <f>SUMIF([1]IndData!$C:$C,$2:$2,[1]IndData!$V:$V)</f>
        <v>#VALUE!</v>
      </c>
      <c r="Z27" s="6" t="e">
        <f>SUMIF([1]IndData!$C:$C,$2:$2,[1]IndData!$V:$V)</f>
        <v>#VALUE!</v>
      </c>
      <c r="AA27" s="6" t="e">
        <f>SUMIF([1]IndData!$C:$C,$2:$2,[1]IndData!$V:$V)</f>
        <v>#VALUE!</v>
      </c>
      <c r="AB27" s="6" t="e">
        <f>SUMIF([1]IndData!$C:$C,$2:$2,[1]IndData!$V:$V)</f>
        <v>#VALUE!</v>
      </c>
    </row>
    <row r="28" spans="1:28" ht="15" customHeight="1" x14ac:dyDescent="0.25">
      <c r="A28" s="4" t="s">
        <v>23</v>
      </c>
      <c r="B28" t="s">
        <v>62</v>
      </c>
      <c r="C28" s="6" t="e">
        <f>SUMIF([1]IndData!$C:$C,$2:$2,[1]IndData!$W:$W)</f>
        <v>#VALUE!</v>
      </c>
      <c r="D28" s="6" t="e">
        <f>SUMIF([1]IndData!$C:$C,$2:$2,[1]IndData!$W:$W)</f>
        <v>#VALUE!</v>
      </c>
      <c r="E28" s="6" t="e">
        <f>SUMIF([1]IndData!$C:$C,$2:$2,[1]IndData!$W:$W)</f>
        <v>#VALUE!</v>
      </c>
      <c r="F28" s="6" t="e">
        <f>SUMIF([1]IndData!$C:$C,$2:$2,[1]IndData!$W:$W)</f>
        <v>#VALUE!</v>
      </c>
      <c r="G28" s="6" t="e">
        <f>SUMIF([1]IndData!$C:$C,$2:$2,[1]IndData!$W:$W)</f>
        <v>#VALUE!</v>
      </c>
      <c r="H28" s="6" t="e">
        <f>SUMIF([1]IndData!$C:$C,$2:$2,[1]IndData!$W:$W)</f>
        <v>#VALUE!</v>
      </c>
      <c r="I28" s="6" t="e">
        <f>SUMIF([1]IndData!$C:$C,$2:$2,[1]IndData!$W:$W)</f>
        <v>#VALUE!</v>
      </c>
      <c r="J28" s="6" t="e">
        <f>SUMIF([1]IndData!$C:$C,$2:$2,[1]IndData!$W:$W)</f>
        <v>#VALUE!</v>
      </c>
      <c r="K28" s="6" t="e">
        <f>SUMIF([1]IndData!$C:$C,$2:$2,[1]IndData!$W:$W)</f>
        <v>#VALUE!</v>
      </c>
      <c r="L28" s="6" t="e">
        <f>SUMIF([1]IndData!$C:$C,$2:$2,[1]IndData!$W:$W)</f>
        <v>#VALUE!</v>
      </c>
      <c r="M28" s="6" t="e">
        <f>SUMIF([1]IndData!$C:$C,$2:$2,[1]IndData!$W:$W)</f>
        <v>#VALUE!</v>
      </c>
      <c r="N28" s="6" t="e">
        <f>SUMIF([1]IndData!$C:$C,$2:$2,[1]IndData!$W:$W)</f>
        <v>#VALUE!</v>
      </c>
      <c r="O28" s="6" t="e">
        <f>SUMIF([1]IndData!$C:$C,$2:$2,[1]IndData!$W:$W)</f>
        <v>#VALUE!</v>
      </c>
      <c r="P28" s="6" t="e">
        <f>SUMIF([1]IndData!$C:$C,$2:$2,[1]IndData!$W:$W)</f>
        <v>#VALUE!</v>
      </c>
      <c r="Q28" s="6" t="e">
        <f>SUMIF([1]IndData!$C:$C,$2:$2,[1]IndData!$W:$W)</f>
        <v>#VALUE!</v>
      </c>
      <c r="R28" s="6" t="e">
        <f>SUMIF([1]IndData!$C:$C,$2:$2,[1]IndData!$W:$W)</f>
        <v>#VALUE!</v>
      </c>
      <c r="S28" s="6" t="e">
        <f>SUMIF([1]IndData!$C:$C,$2:$2,[1]IndData!$W:$W)</f>
        <v>#VALUE!</v>
      </c>
      <c r="T28" s="6" t="e">
        <f>SUMIF([1]IndData!$C:$C,$2:$2,[1]IndData!$W:$W)</f>
        <v>#VALUE!</v>
      </c>
      <c r="U28" s="6" t="e">
        <f>SUMIF([1]IndData!$C:$C,$2:$2,[1]IndData!$W:$W)</f>
        <v>#VALUE!</v>
      </c>
      <c r="V28" s="6" t="e">
        <f>SUMIF([1]IndData!$C:$C,$2:$2,[1]IndData!$W:$W)</f>
        <v>#VALUE!</v>
      </c>
      <c r="W28" s="6" t="e">
        <f>SUMIF([1]IndData!$C:$C,$2:$2,[1]IndData!$W:$W)</f>
        <v>#VALUE!</v>
      </c>
      <c r="X28" s="6" t="e">
        <f>SUMIF([1]IndData!$C:$C,$2:$2,[1]IndData!$W:$W)</f>
        <v>#VALUE!</v>
      </c>
      <c r="Y28" s="6" t="e">
        <f>SUMIF([1]IndData!$C:$C,$2:$2,[1]IndData!$W:$W)</f>
        <v>#VALUE!</v>
      </c>
      <c r="Z28" s="6" t="e">
        <f>SUMIF([1]IndData!$C:$C,$2:$2,[1]IndData!$W:$W)</f>
        <v>#VALUE!</v>
      </c>
      <c r="AA28" s="6" t="e">
        <f>SUMIF([1]IndData!$C:$C,$2:$2,[1]IndData!$W:$W)</f>
        <v>#VALUE!</v>
      </c>
      <c r="AB28" s="6" t="e">
        <f>SUMIF([1]IndData!$C:$C,$2:$2,[1]IndData!$W:$W)</f>
        <v>#VALUE!</v>
      </c>
    </row>
    <row r="29" spans="1:28" ht="15" customHeight="1" x14ac:dyDescent="0.25">
      <c r="A29" s="4" t="s">
        <v>24</v>
      </c>
      <c r="B29" t="s">
        <v>62</v>
      </c>
      <c r="C29" s="6" t="e">
        <f>SUMIF([1]IndData!$C:$C,$2:$2,[1]IndData!$X:$X)</f>
        <v>#VALUE!</v>
      </c>
      <c r="D29" s="6" t="e">
        <f>SUMIF([1]IndData!$C:$C,$2:$2,[1]IndData!$X:$X)</f>
        <v>#VALUE!</v>
      </c>
      <c r="E29" s="6" t="e">
        <f>SUMIF([1]IndData!$C:$C,$2:$2,[1]IndData!$X:$X)</f>
        <v>#VALUE!</v>
      </c>
      <c r="F29" s="6" t="e">
        <f>SUMIF([1]IndData!$C:$C,$2:$2,[1]IndData!$X:$X)</f>
        <v>#VALUE!</v>
      </c>
      <c r="G29" s="6" t="e">
        <f>SUMIF([1]IndData!$C:$C,$2:$2,[1]IndData!$X:$X)</f>
        <v>#VALUE!</v>
      </c>
      <c r="H29" s="6" t="e">
        <f>SUMIF([1]IndData!$C:$C,$2:$2,[1]IndData!$X:$X)</f>
        <v>#VALUE!</v>
      </c>
      <c r="I29" s="6" t="e">
        <f>SUMIF([1]IndData!$C:$C,$2:$2,[1]IndData!$X:$X)</f>
        <v>#VALUE!</v>
      </c>
      <c r="J29" s="6" t="e">
        <f>SUMIF([1]IndData!$C:$C,$2:$2,[1]IndData!$X:$X)</f>
        <v>#VALUE!</v>
      </c>
      <c r="K29" s="6" t="e">
        <f>SUMIF([1]IndData!$C:$C,$2:$2,[1]IndData!$X:$X)</f>
        <v>#VALUE!</v>
      </c>
      <c r="L29" s="6" t="e">
        <f>SUMIF([1]IndData!$C:$C,$2:$2,[1]IndData!$X:$X)</f>
        <v>#VALUE!</v>
      </c>
      <c r="M29" s="6" t="e">
        <f>SUMIF([1]IndData!$C:$C,$2:$2,[1]IndData!$X:$X)</f>
        <v>#VALUE!</v>
      </c>
      <c r="N29" s="6" t="e">
        <f>SUMIF([1]IndData!$C:$C,$2:$2,[1]IndData!$X:$X)</f>
        <v>#VALUE!</v>
      </c>
      <c r="O29" s="6" t="e">
        <f>SUMIF([1]IndData!$C:$C,$2:$2,[1]IndData!$X:$X)</f>
        <v>#VALUE!</v>
      </c>
      <c r="P29" s="6" t="e">
        <f>SUMIF([1]IndData!$C:$C,$2:$2,[1]IndData!$X:$X)</f>
        <v>#VALUE!</v>
      </c>
      <c r="Q29" s="6" t="e">
        <f>SUMIF([1]IndData!$C:$C,$2:$2,[1]IndData!$X:$X)</f>
        <v>#VALUE!</v>
      </c>
      <c r="R29" s="6" t="e">
        <f>SUMIF([1]IndData!$C:$C,$2:$2,[1]IndData!$X:$X)</f>
        <v>#VALUE!</v>
      </c>
      <c r="S29" s="6" t="e">
        <f>SUMIF([1]IndData!$C:$C,$2:$2,[1]IndData!$X:$X)</f>
        <v>#VALUE!</v>
      </c>
      <c r="T29" s="6" t="e">
        <f>SUMIF([1]IndData!$C:$C,$2:$2,[1]IndData!$X:$X)</f>
        <v>#VALUE!</v>
      </c>
      <c r="U29" s="6" t="e">
        <f>SUMIF([1]IndData!$C:$C,$2:$2,[1]IndData!$X:$X)</f>
        <v>#VALUE!</v>
      </c>
      <c r="V29" s="6" t="e">
        <f>SUMIF([1]IndData!$C:$C,$2:$2,[1]IndData!$X:$X)</f>
        <v>#VALUE!</v>
      </c>
      <c r="W29" s="6" t="e">
        <f>SUMIF([1]IndData!$C:$C,$2:$2,[1]IndData!$X:$X)</f>
        <v>#VALUE!</v>
      </c>
      <c r="X29" s="6" t="e">
        <f>SUMIF([1]IndData!$C:$C,$2:$2,[1]IndData!$X:$X)</f>
        <v>#VALUE!</v>
      </c>
      <c r="Y29" s="6" t="e">
        <f>SUMIF([1]IndData!$C:$C,$2:$2,[1]IndData!$X:$X)</f>
        <v>#VALUE!</v>
      </c>
      <c r="Z29" s="6" t="e">
        <f>SUMIF([1]IndData!$C:$C,$2:$2,[1]IndData!$X:$X)</f>
        <v>#VALUE!</v>
      </c>
      <c r="AA29" s="6" t="e">
        <f>SUMIF([1]IndData!$C:$C,$2:$2,[1]IndData!$X:$X)</f>
        <v>#VALUE!</v>
      </c>
      <c r="AB29" s="6" t="e">
        <f>SUMIF([1]IndData!$C:$C,$2:$2,[1]IndData!$X:$X)</f>
        <v>#VALUE!</v>
      </c>
    </row>
    <row r="30" spans="1:28" ht="15" customHeight="1" x14ac:dyDescent="0.25">
      <c r="A30" s="4" t="s">
        <v>25</v>
      </c>
      <c r="B30" t="s">
        <v>62</v>
      </c>
      <c r="C30" s="6" t="e">
        <f>SUMIF([1]IndData!$C:$C,$2:$2,[1]IndData!$Y:$Y)</f>
        <v>#VALUE!</v>
      </c>
      <c r="D30" s="6" t="e">
        <f>SUMIF([1]IndData!$C:$C,$2:$2,[1]IndData!$Y:$Y)</f>
        <v>#VALUE!</v>
      </c>
      <c r="E30" s="6" t="e">
        <f>SUMIF([1]IndData!$C:$C,$2:$2,[1]IndData!$Y:$Y)</f>
        <v>#VALUE!</v>
      </c>
      <c r="F30" s="6" t="e">
        <f>SUMIF([1]IndData!$C:$C,$2:$2,[1]IndData!$Y:$Y)</f>
        <v>#VALUE!</v>
      </c>
      <c r="G30" s="6" t="e">
        <f>SUMIF([1]IndData!$C:$C,$2:$2,[1]IndData!$Y:$Y)</f>
        <v>#VALUE!</v>
      </c>
      <c r="H30" s="6" t="e">
        <f>SUMIF([1]IndData!$C:$C,$2:$2,[1]IndData!$Y:$Y)</f>
        <v>#VALUE!</v>
      </c>
      <c r="I30" s="6" t="e">
        <f>SUMIF([1]IndData!$C:$C,$2:$2,[1]IndData!$Y:$Y)</f>
        <v>#VALUE!</v>
      </c>
      <c r="J30" s="6" t="e">
        <f>SUMIF([1]IndData!$C:$C,$2:$2,[1]IndData!$Y:$Y)</f>
        <v>#VALUE!</v>
      </c>
      <c r="K30" s="6" t="e">
        <f>SUMIF([1]IndData!$C:$C,$2:$2,[1]IndData!$Y:$Y)</f>
        <v>#VALUE!</v>
      </c>
      <c r="L30" s="6" t="e">
        <f>SUMIF([1]IndData!$C:$C,$2:$2,[1]IndData!$Y:$Y)</f>
        <v>#VALUE!</v>
      </c>
      <c r="M30" s="6" t="e">
        <f>SUMIF([1]IndData!$C:$C,$2:$2,[1]IndData!$Y:$Y)</f>
        <v>#VALUE!</v>
      </c>
      <c r="N30" s="6" t="e">
        <f>SUMIF([1]IndData!$C:$C,$2:$2,[1]IndData!$Y:$Y)</f>
        <v>#VALUE!</v>
      </c>
      <c r="O30" s="6" t="e">
        <f>SUMIF([1]IndData!$C:$C,$2:$2,[1]IndData!$Y:$Y)</f>
        <v>#VALUE!</v>
      </c>
      <c r="P30" s="6" t="e">
        <f>SUMIF([1]IndData!$C:$C,$2:$2,[1]IndData!$Y:$Y)</f>
        <v>#VALUE!</v>
      </c>
      <c r="Q30" s="6" t="e">
        <f>SUMIF([1]IndData!$C:$C,$2:$2,[1]IndData!$Y:$Y)</f>
        <v>#VALUE!</v>
      </c>
      <c r="R30" s="6" t="e">
        <f>SUMIF([1]IndData!$C:$C,$2:$2,[1]IndData!$Y:$Y)</f>
        <v>#VALUE!</v>
      </c>
      <c r="S30" s="6" t="e">
        <f>SUMIF([1]IndData!$C:$C,$2:$2,[1]IndData!$Y:$Y)</f>
        <v>#VALUE!</v>
      </c>
      <c r="T30" s="6" t="e">
        <f>SUMIF([1]IndData!$C:$C,$2:$2,[1]IndData!$Y:$Y)</f>
        <v>#VALUE!</v>
      </c>
      <c r="U30" s="6" t="e">
        <f>SUMIF([1]IndData!$C:$C,$2:$2,[1]IndData!$Y:$Y)</f>
        <v>#VALUE!</v>
      </c>
      <c r="V30" s="6" t="e">
        <f>SUMIF([1]IndData!$C:$C,$2:$2,[1]IndData!$Y:$Y)</f>
        <v>#VALUE!</v>
      </c>
      <c r="W30" s="6" t="e">
        <f>SUMIF([1]IndData!$C:$C,$2:$2,[1]IndData!$Y:$Y)</f>
        <v>#VALUE!</v>
      </c>
      <c r="X30" s="6" t="e">
        <f>SUMIF([1]IndData!$C:$C,$2:$2,[1]IndData!$Y:$Y)</f>
        <v>#VALUE!</v>
      </c>
      <c r="Y30" s="6" t="e">
        <f>SUMIF([1]IndData!$C:$C,$2:$2,[1]IndData!$Y:$Y)</f>
        <v>#VALUE!</v>
      </c>
      <c r="Z30" s="6" t="e">
        <f>SUMIF([1]IndData!$C:$C,$2:$2,[1]IndData!$Y:$Y)</f>
        <v>#VALUE!</v>
      </c>
      <c r="AA30" s="6" t="e">
        <f>SUMIF([1]IndData!$C:$C,$2:$2,[1]IndData!$Y:$Y)</f>
        <v>#VALUE!</v>
      </c>
      <c r="AB30" s="6" t="e">
        <f>SUMIF([1]IndData!$C:$C,$2:$2,[1]IndData!$Y:$Y)</f>
        <v>#VALUE!</v>
      </c>
    </row>
    <row r="31" spans="1:28" ht="15" customHeight="1" x14ac:dyDescent="0.25">
      <c r="A31" s="4" t="s">
        <v>26</v>
      </c>
      <c r="B31" t="s">
        <v>62</v>
      </c>
      <c r="C31" s="6" t="e">
        <f>SUMIF([1]IndData!$C:$C,$2:$2,[1]IndData!$Z:$Z)</f>
        <v>#VALUE!</v>
      </c>
      <c r="D31" s="6" t="e">
        <f>SUMIF([1]IndData!$C:$C,$2:$2,[1]IndData!$Z:$Z)</f>
        <v>#VALUE!</v>
      </c>
      <c r="E31" s="6" t="e">
        <f>SUMIF([1]IndData!$C:$C,$2:$2,[1]IndData!$Z:$Z)</f>
        <v>#VALUE!</v>
      </c>
      <c r="F31" s="6" t="e">
        <f>SUMIF([1]IndData!$C:$C,$2:$2,[1]IndData!$Z:$Z)</f>
        <v>#VALUE!</v>
      </c>
      <c r="G31" s="6" t="e">
        <f>SUMIF([1]IndData!$C:$C,$2:$2,[1]IndData!$Z:$Z)</f>
        <v>#VALUE!</v>
      </c>
      <c r="H31" s="6" t="e">
        <f>SUMIF([1]IndData!$C:$C,$2:$2,[1]IndData!$Z:$Z)</f>
        <v>#VALUE!</v>
      </c>
      <c r="I31" s="6" t="e">
        <f>SUMIF([1]IndData!$C:$C,$2:$2,[1]IndData!$Z:$Z)</f>
        <v>#VALUE!</v>
      </c>
      <c r="J31" s="6" t="e">
        <f>SUMIF([1]IndData!$C:$C,$2:$2,[1]IndData!$Z:$Z)</f>
        <v>#VALUE!</v>
      </c>
      <c r="K31" s="6" t="e">
        <f>SUMIF([1]IndData!$C:$C,$2:$2,[1]IndData!$Z:$Z)</f>
        <v>#VALUE!</v>
      </c>
      <c r="L31" s="6" t="e">
        <f>SUMIF([1]IndData!$C:$C,$2:$2,[1]IndData!$Z:$Z)</f>
        <v>#VALUE!</v>
      </c>
      <c r="M31" s="6" t="e">
        <f>SUMIF([1]IndData!$C:$C,$2:$2,[1]IndData!$Z:$Z)</f>
        <v>#VALUE!</v>
      </c>
      <c r="N31" s="6" t="e">
        <f>SUMIF([1]IndData!$C:$C,$2:$2,[1]IndData!$Z:$Z)</f>
        <v>#VALUE!</v>
      </c>
      <c r="O31" s="6" t="e">
        <f>SUMIF([1]IndData!$C:$C,$2:$2,[1]IndData!$Z:$Z)</f>
        <v>#VALUE!</v>
      </c>
      <c r="P31" s="6" t="e">
        <f>SUMIF([1]IndData!$C:$C,$2:$2,[1]IndData!$Z:$Z)</f>
        <v>#VALUE!</v>
      </c>
      <c r="Q31" s="6" t="e">
        <f>SUMIF([1]IndData!$C:$C,$2:$2,[1]IndData!$Z:$Z)</f>
        <v>#VALUE!</v>
      </c>
      <c r="R31" s="6" t="e">
        <f>SUMIF([1]IndData!$C:$C,$2:$2,[1]IndData!$Z:$Z)</f>
        <v>#VALUE!</v>
      </c>
      <c r="S31" s="6" t="e">
        <f>SUMIF([1]IndData!$C:$C,$2:$2,[1]IndData!$Z:$Z)</f>
        <v>#VALUE!</v>
      </c>
      <c r="T31" s="6" t="e">
        <f>SUMIF([1]IndData!$C:$C,$2:$2,[1]IndData!$Z:$Z)</f>
        <v>#VALUE!</v>
      </c>
      <c r="U31" s="6" t="e">
        <f>SUMIF([1]IndData!$C:$C,$2:$2,[1]IndData!$Z:$Z)</f>
        <v>#VALUE!</v>
      </c>
      <c r="V31" s="6" t="e">
        <f>SUMIF([1]IndData!$C:$C,$2:$2,[1]IndData!$Z:$Z)</f>
        <v>#VALUE!</v>
      </c>
      <c r="W31" s="6" t="e">
        <f>SUMIF([1]IndData!$C:$C,$2:$2,[1]IndData!$Z:$Z)</f>
        <v>#VALUE!</v>
      </c>
      <c r="X31" s="6" t="e">
        <f>SUMIF([1]IndData!$C:$C,$2:$2,[1]IndData!$Z:$Z)</f>
        <v>#VALUE!</v>
      </c>
      <c r="Y31" s="6" t="e">
        <f>SUMIF([1]IndData!$C:$C,$2:$2,[1]IndData!$Z:$Z)</f>
        <v>#VALUE!</v>
      </c>
      <c r="Z31" s="6" t="e">
        <f>SUMIF([1]IndData!$C:$C,$2:$2,[1]IndData!$Z:$Z)</f>
        <v>#VALUE!</v>
      </c>
      <c r="AA31" s="6" t="e">
        <f>SUMIF([1]IndData!$C:$C,$2:$2,[1]IndData!$Z:$Z)</f>
        <v>#VALUE!</v>
      </c>
      <c r="AB31" s="6" t="e">
        <f>SUMIF([1]IndData!$C:$C,$2:$2,[1]IndData!$Z:$Z)</f>
        <v>#VALUE!</v>
      </c>
    </row>
    <row r="32" spans="1:28" ht="15" customHeight="1" x14ac:dyDescent="0.25">
      <c r="A32" s="4" t="s">
        <v>27</v>
      </c>
      <c r="B32" s="4" t="s">
        <v>62</v>
      </c>
      <c r="C32" s="6" t="e">
        <f>SUMIF([1]IndData!$C:$C,$2:$2,[1]IndData!$AA:$AA)</f>
        <v>#VALUE!</v>
      </c>
      <c r="D32" s="6" t="e">
        <f>SUMIF([1]IndData!$C:$C,$2:$2,[1]IndData!$AA:$AA)</f>
        <v>#VALUE!</v>
      </c>
      <c r="E32" s="6" t="e">
        <f>SUMIF([1]IndData!$C:$C,$2:$2,[1]IndData!$AA:$AA)</f>
        <v>#VALUE!</v>
      </c>
      <c r="F32" s="6" t="e">
        <f>SUMIF([1]IndData!$C:$C,$2:$2,[1]IndData!$AA:$AA)</f>
        <v>#VALUE!</v>
      </c>
      <c r="G32" s="6" t="e">
        <f>SUMIF([1]IndData!$C:$C,$2:$2,[1]IndData!$AA:$AA)</f>
        <v>#VALUE!</v>
      </c>
      <c r="H32" s="6" t="e">
        <f>SUMIF([1]IndData!$C:$C,$2:$2,[1]IndData!$AA:$AA)</f>
        <v>#VALUE!</v>
      </c>
      <c r="I32" s="6" t="e">
        <f>SUMIF([1]IndData!$C:$C,$2:$2,[1]IndData!$AA:$AA)</f>
        <v>#VALUE!</v>
      </c>
      <c r="J32" s="6" t="e">
        <f>SUMIF([1]IndData!$C:$C,$2:$2,[1]IndData!$AA:$AA)</f>
        <v>#VALUE!</v>
      </c>
      <c r="K32" s="6" t="e">
        <f>SUMIF([1]IndData!$C:$C,$2:$2,[1]IndData!$AA:$AA)</f>
        <v>#VALUE!</v>
      </c>
      <c r="L32" s="6" t="e">
        <f>SUMIF([1]IndData!$C:$C,$2:$2,[1]IndData!$AA:$AA)</f>
        <v>#VALUE!</v>
      </c>
      <c r="M32" s="6" t="e">
        <f>SUMIF([1]IndData!$C:$C,$2:$2,[1]IndData!$AA:$AA)</f>
        <v>#VALUE!</v>
      </c>
      <c r="N32" s="6" t="e">
        <f>SUMIF([1]IndData!$C:$C,$2:$2,[1]IndData!$AA:$AA)</f>
        <v>#VALUE!</v>
      </c>
      <c r="O32" s="6" t="e">
        <f>SUMIF([1]IndData!$C:$C,$2:$2,[1]IndData!$AA:$AA)</f>
        <v>#VALUE!</v>
      </c>
      <c r="P32" s="6" t="e">
        <f>SUMIF([1]IndData!$C:$C,$2:$2,[1]IndData!$AA:$AA)</f>
        <v>#VALUE!</v>
      </c>
      <c r="Q32" s="6" t="e">
        <f>SUMIF([1]IndData!$C:$C,$2:$2,[1]IndData!$AA:$AA)</f>
        <v>#VALUE!</v>
      </c>
      <c r="R32" s="6" t="e">
        <f>SUMIF([1]IndData!$C:$C,$2:$2,[1]IndData!$AA:$AA)</f>
        <v>#VALUE!</v>
      </c>
      <c r="S32" s="6" t="e">
        <f>SUMIF([1]IndData!$C:$C,$2:$2,[1]IndData!$AA:$AA)</f>
        <v>#VALUE!</v>
      </c>
      <c r="T32" s="6" t="e">
        <f>SUMIF([1]IndData!$C:$C,$2:$2,[1]IndData!$AA:$AA)</f>
        <v>#VALUE!</v>
      </c>
      <c r="U32" s="6" t="e">
        <f>SUMIF([1]IndData!$C:$C,$2:$2,[1]IndData!$AA:$AA)</f>
        <v>#VALUE!</v>
      </c>
      <c r="V32" s="6" t="e">
        <f>SUMIF([1]IndData!$C:$C,$2:$2,[1]IndData!$AA:$AA)</f>
        <v>#VALUE!</v>
      </c>
      <c r="W32" s="6" t="e">
        <f>SUMIF([1]IndData!$C:$C,$2:$2,[1]IndData!$AA:$AA)</f>
        <v>#VALUE!</v>
      </c>
      <c r="X32" s="6" t="e">
        <f>SUMIF([1]IndData!$C:$C,$2:$2,[1]IndData!$AA:$AA)</f>
        <v>#VALUE!</v>
      </c>
      <c r="Y32" s="6" t="e">
        <f>SUMIF([1]IndData!$C:$C,$2:$2,[1]IndData!$AA:$AA)</f>
        <v>#VALUE!</v>
      </c>
      <c r="Z32" s="6" t="e">
        <f>SUMIF([1]IndData!$C:$C,$2:$2,[1]IndData!$AA:$AA)</f>
        <v>#VALUE!</v>
      </c>
      <c r="AA32" s="6" t="e">
        <f>SUMIF([1]IndData!$C:$C,$2:$2,[1]IndData!$AA:$AA)</f>
        <v>#VALUE!</v>
      </c>
      <c r="AB32" s="6" t="e">
        <f>SUMIF([1]IndData!$C:$C,$2:$2,[1]IndData!$AA:$AA)</f>
        <v>#VALUE!</v>
      </c>
    </row>
    <row r="33" spans="1:3" ht="15" customHeight="1" x14ac:dyDescent="0.25">
      <c r="A33" s="4" t="s">
        <v>28</v>
      </c>
      <c r="B33" s="4"/>
      <c r="C33" s="6"/>
    </row>
    <row r="34" spans="1:3" ht="6" customHeight="1" x14ac:dyDescent="0.25">
      <c r="A34" s="4"/>
      <c r="B34" s="4"/>
      <c r="C34" s="6"/>
    </row>
    <row r="35" spans="1:3" ht="21.75" customHeight="1" x14ac:dyDescent="0.25">
      <c r="A35" s="1" t="s">
        <v>29</v>
      </c>
      <c r="B35" s="1"/>
      <c r="C35" s="6"/>
    </row>
    <row r="36" spans="1:3" ht="15" customHeight="1" x14ac:dyDescent="0.25">
      <c r="A36" s="3" t="s">
        <v>30</v>
      </c>
      <c r="B36" s="3"/>
      <c r="C36" s="6"/>
    </row>
    <row r="37" spans="1:3" x14ac:dyDescent="0.25">
      <c r="C37" s="6"/>
    </row>
  </sheetData>
  <mergeCells count="6">
    <mergeCell ref="W3:Z3"/>
    <mergeCell ref="C3:F3"/>
    <mergeCell ref="G3:J3"/>
    <mergeCell ref="K3:N3"/>
    <mergeCell ref="O3:R3"/>
    <mergeCell ref="S3:V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Summary</vt:lpstr>
      <vt:lpstr>Original_VA</vt:lpstr>
      <vt:lpstr>Original_%share</vt:lpstr>
      <vt:lpstr>Deseason_VA</vt:lpstr>
      <vt:lpstr>Deseason_%share</vt:lpstr>
      <vt:lpstr>Trend_VA</vt:lpstr>
      <vt:lpstr>Trend_%share</vt:lpstr>
      <vt:lpstr>OS VA CP Growth</vt:lpstr>
      <vt:lpstr>SA VA CKP growth</vt:lpstr>
      <vt:lpstr>'Deseason_%share'!Print_Area</vt:lpstr>
      <vt:lpstr>Deseason_VA!Print_Area</vt:lpstr>
      <vt:lpstr>'Original_%share'!Print_Area</vt:lpstr>
      <vt:lpstr>Original_VA!Print_Area</vt:lpstr>
      <vt:lpstr>Summary!Print_Area</vt:lpstr>
      <vt:lpstr>'Trend_%share'!Print_Area</vt:lpstr>
      <vt:lpstr>Trend_VA!Print_Area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Roland Muhumuza</cp:lastModifiedBy>
  <cp:lastPrinted>2021-03-26T08:49:36Z</cp:lastPrinted>
  <dcterms:created xsi:type="dcterms:W3CDTF">2014-11-20T08:31:08Z</dcterms:created>
  <dcterms:modified xsi:type="dcterms:W3CDTF">2021-03-26T09:10:36Z</dcterms:modified>
</cp:coreProperties>
</file>