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land.muhumuza\Desktop\"/>
    </mc:Choice>
  </mc:AlternateContent>
  <bookViews>
    <workbookView xWindow="240" yWindow="75" windowWidth="15480" windowHeight="7935" tabRatio="713" activeTab="6"/>
  </bookViews>
  <sheets>
    <sheet name="Summary" sheetId="2" r:id="rId1"/>
    <sheet name="Original_VA" sheetId="4" r:id="rId2"/>
    <sheet name="Original_%share" sheetId="6" r:id="rId3"/>
    <sheet name="Deseason_VA" sheetId="1" r:id="rId4"/>
    <sheet name="Deseason_%share" sheetId="8" r:id="rId5"/>
    <sheet name="Trend_VA" sheetId="9" r:id="rId6"/>
    <sheet name="Trend_%share" sheetId="11" r:id="rId7"/>
    <sheet name="OS VA CP Growth" sheetId="5" state="hidden" r:id="rId8"/>
    <sheet name="SA VA CKP growth" sheetId="7" state="hidden" r:id="rId9"/>
  </sheets>
  <externalReferences>
    <externalReference r:id="rId10"/>
  </externalReferences>
  <definedNames>
    <definedName name="_xlnm.Print_Area" localSheetId="4">'Deseason_%share'!$A$1:$Y$37</definedName>
    <definedName name="_xlnm.Print_Area" localSheetId="3">Deseason_VA!$A$1:$Y$37</definedName>
    <definedName name="_xlnm.Print_Area" localSheetId="2">'Original_%share'!$A$1:$Y$37</definedName>
    <definedName name="_xlnm.Print_Area" localSheetId="1">Original_VA!$A$1:$Y$37</definedName>
    <definedName name="_xlnm.Print_Area" localSheetId="0">Summary!$A$1:$Y$55</definedName>
    <definedName name="_xlnm.Print_Area" localSheetId="6">'Trend_%share'!$A$1:$Y$37</definedName>
    <definedName name="_xlnm.Print_Area" localSheetId="5">Trend_VA!$A$1:$Y$37</definedName>
  </definedNames>
  <calcPr calcId="152511" calcMode="manual"/>
</workbook>
</file>

<file path=xl/calcChain.xml><?xml version="1.0" encoding="utf-8"?>
<calcChain xmlns="http://schemas.openxmlformats.org/spreadsheetml/2006/main">
  <c r="C26" i="7" l="1"/>
  <c r="E26" i="7" l="1"/>
  <c r="D26" i="7"/>
  <c r="F26" i="7" l="1"/>
  <c r="Q26" i="7" l="1"/>
  <c r="J26" i="7"/>
  <c r="N26" i="7"/>
  <c r="Z26" i="7"/>
  <c r="S26" i="7"/>
  <c r="T26" i="7"/>
  <c r="W26" i="7"/>
  <c r="M26" i="7"/>
  <c r="L26" i="7"/>
  <c r="V26" i="7"/>
  <c r="O26" i="7"/>
  <c r="R26" i="7"/>
  <c r="Y26" i="7"/>
  <c r="P26" i="7"/>
  <c r="AA26" i="7"/>
  <c r="K26" i="7"/>
  <c r="G26" i="7"/>
  <c r="H26" i="7"/>
  <c r="U26" i="7"/>
  <c r="X26" i="7"/>
  <c r="I26" i="7"/>
  <c r="AB26" i="7"/>
  <c r="Y21" i="7" l="1"/>
  <c r="P21" i="7"/>
  <c r="Q21" i="7"/>
  <c r="T21" i="7"/>
  <c r="E21" i="7"/>
  <c r="G20" i="7"/>
  <c r="N20" i="7"/>
  <c r="V20" i="7"/>
  <c r="F11" i="7"/>
  <c r="AB11" i="7"/>
  <c r="O10" i="7"/>
  <c r="T10" i="7"/>
  <c r="F10" i="7"/>
  <c r="L11" i="7"/>
  <c r="W11" i="7"/>
  <c r="H11" i="7"/>
  <c r="AB10" i="7"/>
  <c r="Z21" i="7"/>
  <c r="U20" i="7"/>
  <c r="AA20" i="7"/>
  <c r="P11" i="7"/>
  <c r="Y11" i="7"/>
  <c r="AB21" i="7"/>
  <c r="M21" i="7"/>
  <c r="J21" i="7"/>
  <c r="Y20" i="7"/>
  <c r="I11" i="7"/>
  <c r="D11" i="7"/>
  <c r="S11" i="7"/>
  <c r="C11" i="7"/>
  <c r="U11" i="7"/>
  <c r="Q10" i="7"/>
  <c r="I10" i="7"/>
  <c r="S21" i="7"/>
  <c r="G21" i="7"/>
  <c r="W21" i="7"/>
  <c r="D21" i="7"/>
  <c r="K21" i="7"/>
  <c r="X21" i="7"/>
  <c r="W20" i="7"/>
  <c r="R20" i="7"/>
  <c r="Q20" i="7"/>
  <c r="J11" i="7"/>
  <c r="O11" i="7"/>
  <c r="R10" i="7"/>
  <c r="AB20" i="7"/>
  <c r="D20" i="7"/>
  <c r="D10" i="7"/>
  <c r="J10" i="7"/>
  <c r="E10" i="7"/>
  <c r="C21" i="7"/>
  <c r="N21" i="7"/>
  <c r="L21" i="7"/>
  <c r="H21" i="7"/>
  <c r="AA21" i="7"/>
  <c r="S20" i="7"/>
  <c r="J20" i="7"/>
  <c r="H20" i="7"/>
  <c r="N11" i="7"/>
  <c r="G11" i="7"/>
  <c r="K10" i="7"/>
  <c r="W10" i="7"/>
  <c r="S10" i="7"/>
  <c r="G10" i="7"/>
  <c r="AA10" i="7"/>
  <c r="Q11" i="7"/>
  <c r="K20" i="7"/>
  <c r="T11" i="7"/>
  <c r="Z11" i="7"/>
  <c r="M11" i="7"/>
  <c r="P10" i="7"/>
  <c r="R21" i="7"/>
  <c r="I21" i="7"/>
  <c r="X20" i="7"/>
  <c r="Z20" i="7"/>
  <c r="O20" i="7"/>
  <c r="T20" i="7"/>
  <c r="P20" i="7"/>
  <c r="C20" i="7"/>
  <c r="I20" i="7"/>
  <c r="V11" i="7"/>
  <c r="X11" i="7"/>
  <c r="K11" i="7"/>
  <c r="R11" i="7"/>
  <c r="M10" i="7"/>
  <c r="U10" i="7"/>
  <c r="Z10" i="7"/>
  <c r="V10" i="7"/>
  <c r="O21" i="7"/>
  <c r="U21" i="7"/>
  <c r="F21" i="7"/>
  <c r="V21" i="7"/>
  <c r="L20" i="7"/>
  <c r="F20" i="7"/>
  <c r="E20" i="7"/>
  <c r="N10" i="7"/>
  <c r="L10" i="7"/>
  <c r="M20" i="7"/>
  <c r="AA11" i="7"/>
  <c r="E11" i="7"/>
  <c r="X10" i="7"/>
  <c r="Y10" i="7"/>
  <c r="H10" i="7"/>
  <c r="C10" i="7"/>
  <c r="C12" i="7" l="1"/>
  <c r="AA12" i="7"/>
  <c r="G12" i="7"/>
  <c r="Z12" i="7"/>
  <c r="Q12" i="7"/>
  <c r="N8" i="7"/>
  <c r="Y8" i="7"/>
  <c r="Q8" i="7"/>
  <c r="O8" i="7"/>
  <c r="X19" i="7"/>
  <c r="X14" i="7"/>
  <c r="X18" i="7"/>
  <c r="K18" i="7"/>
  <c r="V18" i="7"/>
  <c r="I12" i="7"/>
  <c r="M12" i="7"/>
  <c r="Z8" i="7"/>
  <c r="U8" i="7"/>
  <c r="R8" i="7"/>
  <c r="C8" i="7"/>
  <c r="AB19" i="7"/>
  <c r="AB14" i="7"/>
  <c r="Y19" i="7"/>
  <c r="Y14" i="7"/>
  <c r="E19" i="7"/>
  <c r="E14" i="7"/>
  <c r="D19" i="7"/>
  <c r="D14" i="7"/>
  <c r="C18" i="7"/>
  <c r="E18" i="7"/>
  <c r="J12" i="7"/>
  <c r="AB12" i="7"/>
  <c r="N12" i="7"/>
  <c r="D12" i="7"/>
  <c r="K12" i="7"/>
  <c r="X12" i="7"/>
  <c r="F8" i="7"/>
  <c r="L8" i="7"/>
  <c r="V8" i="7"/>
  <c r="H8" i="7"/>
  <c r="G19" i="7"/>
  <c r="G14" i="7"/>
  <c r="U18" i="7"/>
  <c r="AA18" i="7"/>
  <c r="U12" i="7"/>
  <c r="H12" i="7"/>
  <c r="P12" i="7"/>
  <c r="E8" i="7"/>
  <c r="D8" i="7"/>
  <c r="N14" i="7"/>
  <c r="N19" i="7"/>
  <c r="C19" i="7"/>
  <c r="C14" i="7"/>
  <c r="C13" i="7" s="1"/>
  <c r="H18" i="7"/>
  <c r="N18" i="7"/>
  <c r="S12" i="7"/>
  <c r="T12" i="7"/>
  <c r="AA8" i="7"/>
  <c r="K8" i="7"/>
  <c r="AB8" i="7"/>
  <c r="J8" i="7"/>
  <c r="L19" i="7"/>
  <c r="L14" i="7"/>
  <c r="P19" i="7"/>
  <c r="P14" i="7"/>
  <c r="R19" i="7"/>
  <c r="R14" i="7"/>
  <c r="AA19" i="7"/>
  <c r="AA14" i="7"/>
  <c r="AA13" i="7" s="1"/>
  <c r="V19" i="7"/>
  <c r="V14" i="7"/>
  <c r="V13" i="7" s="1"/>
  <c r="K19" i="7"/>
  <c r="K14" i="7"/>
  <c r="K13" i="7" s="1"/>
  <c r="J18" i="7"/>
  <c r="R18" i="7"/>
  <c r="M18" i="7"/>
  <c r="W12" i="7"/>
  <c r="Y12" i="7"/>
  <c r="G8" i="7"/>
  <c r="S8" i="7"/>
  <c r="M8" i="7"/>
  <c r="U19" i="7"/>
  <c r="U14" i="7"/>
  <c r="U13" i="7" s="1"/>
  <c r="H19" i="7"/>
  <c r="H14" i="7"/>
  <c r="H13" i="7" s="1"/>
  <c r="Q19" i="7"/>
  <c r="Q14" i="7"/>
  <c r="M19" i="7"/>
  <c r="M14" i="7"/>
  <c r="M13" i="7" s="1"/>
  <c r="S19" i="7"/>
  <c r="S14" i="7"/>
  <c r="W19" i="7"/>
  <c r="W14" i="7"/>
  <c r="L18" i="7"/>
  <c r="T18" i="7"/>
  <c r="G18" i="7"/>
  <c r="S18" i="7"/>
  <c r="R12" i="7"/>
  <c r="O12" i="7"/>
  <c r="V12" i="7"/>
  <c r="F12" i="7"/>
  <c r="I8" i="7"/>
  <c r="W8" i="7"/>
  <c r="T19" i="7"/>
  <c r="T14" i="7"/>
  <c r="O19" i="7"/>
  <c r="O14" i="7"/>
  <c r="F14" i="7"/>
  <c r="F19" i="7"/>
  <c r="Y18" i="7"/>
  <c r="O18" i="7"/>
  <c r="F18" i="7"/>
  <c r="Q18" i="7"/>
  <c r="W18" i="7"/>
  <c r="I18" i="7"/>
  <c r="E12" i="7"/>
  <c r="L12" i="7"/>
  <c r="X8" i="7"/>
  <c r="P8" i="7"/>
  <c r="T8" i="7"/>
  <c r="J14" i="7"/>
  <c r="J13" i="7" s="1"/>
  <c r="J19" i="7"/>
  <c r="Z19" i="7"/>
  <c r="Z14" i="7"/>
  <c r="I19" i="7"/>
  <c r="I14" i="7"/>
  <c r="D18" i="7"/>
  <c r="AB18" i="7"/>
  <c r="P18" i="7"/>
  <c r="Z18" i="7"/>
  <c r="I13" i="7" l="1"/>
  <c r="Z13" i="7"/>
  <c r="O13" i="7"/>
  <c r="T13" i="7"/>
  <c r="W13" i="7"/>
  <c r="S13" i="7"/>
  <c r="Q13" i="7"/>
  <c r="R13" i="7"/>
  <c r="P13" i="7"/>
  <c r="L13" i="7"/>
  <c r="G13" i="7"/>
  <c r="D13" i="7"/>
  <c r="E13" i="7"/>
  <c r="Y13" i="7"/>
  <c r="AB13" i="7"/>
  <c r="X13" i="7"/>
  <c r="F13" i="7"/>
  <c r="N13" i="7"/>
  <c r="Y7" i="7" l="1"/>
  <c r="Y6" i="7" s="1"/>
  <c r="Y5" i="7" s="1"/>
  <c r="W7" i="7"/>
  <c r="W6" i="7" s="1"/>
  <c r="W5" i="7" s="1"/>
  <c r="D7" i="7"/>
  <c r="D6" i="7" s="1"/>
  <c r="D5" i="7" s="1"/>
  <c r="S7" i="7"/>
  <c r="S6" i="7" s="1"/>
  <c r="S5" i="7" s="1"/>
  <c r="K7" i="7"/>
  <c r="K6" i="7" s="1"/>
  <c r="K5" i="7" s="1"/>
  <c r="X7" i="7"/>
  <c r="X6" i="7" s="1"/>
  <c r="X5" i="7" s="1"/>
  <c r="R7" i="7"/>
  <c r="R6" i="7" s="1"/>
  <c r="R5" i="7" s="1"/>
  <c r="G7" i="7"/>
  <c r="G6" i="7" s="1"/>
  <c r="G5" i="7" s="1"/>
  <c r="E7" i="7"/>
  <c r="E6" i="7" s="1"/>
  <c r="E5" i="7" s="1"/>
  <c r="Z7" i="7"/>
  <c r="Z6" i="7" s="1"/>
  <c r="Z5" i="7" s="1"/>
  <c r="P7" i="7"/>
  <c r="P6" i="7" s="1"/>
  <c r="P5" i="7" s="1"/>
  <c r="T7" i="7"/>
  <c r="T6" i="7" s="1"/>
  <c r="T5" i="7" s="1"/>
  <c r="AB7" i="7"/>
  <c r="AB6" i="7" s="1"/>
  <c r="AB5" i="7" s="1"/>
  <c r="U7" i="7"/>
  <c r="U6" i="7" s="1"/>
  <c r="U5" i="7" s="1"/>
  <c r="I7" i="7"/>
  <c r="I6" i="7" s="1"/>
  <c r="I5" i="7" s="1"/>
  <c r="L7" i="7"/>
  <c r="L6" i="7" s="1"/>
  <c r="L5" i="7" s="1"/>
  <c r="N7" i="7"/>
  <c r="N6" i="7" s="1"/>
  <c r="N5" i="7" s="1"/>
  <c r="Q7" i="7"/>
  <c r="Q6" i="7" s="1"/>
  <c r="Q5" i="7" s="1"/>
  <c r="J7" i="7"/>
  <c r="J6" i="7" s="1"/>
  <c r="J5" i="7" s="1"/>
  <c r="M7" i="7"/>
  <c r="M6" i="7" s="1"/>
  <c r="M5" i="7" s="1"/>
  <c r="H7" i="7"/>
  <c r="H6" i="7" s="1"/>
  <c r="H5" i="7" s="1"/>
  <c r="O7" i="7"/>
  <c r="O6" i="7" s="1"/>
  <c r="O5" i="7" s="1"/>
  <c r="V7" i="7"/>
  <c r="V6" i="7" s="1"/>
  <c r="V5" i="7" s="1"/>
  <c r="AA7" i="7"/>
  <c r="AA6" i="7" s="1"/>
  <c r="AA5" i="7" s="1"/>
  <c r="C7" i="7"/>
  <c r="C6" i="7" s="1"/>
  <c r="C5" i="7" s="1"/>
  <c r="F7" i="7"/>
  <c r="F6" i="7" s="1"/>
  <c r="F5" i="7" s="1"/>
  <c r="F28" i="7" l="1"/>
  <c r="I24" i="7"/>
  <c r="J32" i="7"/>
  <c r="F25" i="7"/>
  <c r="G31" i="7"/>
  <c r="I23" i="7"/>
  <c r="M25" i="7"/>
  <c r="P16" i="7"/>
  <c r="Q27" i="7"/>
  <c r="S9" i="7"/>
  <c r="U31" i="7"/>
  <c r="Z9" i="7"/>
  <c r="E22" i="7"/>
  <c r="E9" i="7"/>
  <c r="G22" i="7"/>
  <c r="H30" i="7"/>
  <c r="P15" i="7"/>
  <c r="Q24" i="7"/>
  <c r="X30" i="7"/>
  <c r="U16" i="7"/>
  <c r="X9" i="7"/>
  <c r="Y23" i="7"/>
  <c r="Z29" i="7"/>
  <c r="AB22" i="7"/>
  <c r="N22" i="7"/>
  <c r="R28" i="7"/>
  <c r="T15" i="7"/>
  <c r="U28" i="7"/>
  <c r="AA28" i="7"/>
  <c r="G9" i="7"/>
  <c r="I29" i="7"/>
  <c r="P29" i="7"/>
  <c r="S25" i="7"/>
  <c r="T31" i="7"/>
  <c r="AA31" i="7"/>
  <c r="I17" i="7"/>
  <c r="L17" i="7"/>
  <c r="O15" i="7"/>
  <c r="W30" i="7"/>
  <c r="M16" i="7"/>
  <c r="W9" i="7"/>
  <c r="AB27" i="7"/>
  <c r="G15" i="7"/>
  <c r="R30" i="7"/>
  <c r="AA30" i="7"/>
  <c r="H25" i="7"/>
  <c r="K16" i="7"/>
  <c r="L27" i="7"/>
  <c r="S27" i="7"/>
  <c r="AA22" i="7"/>
  <c r="G32" i="7"/>
  <c r="J30" i="7"/>
  <c r="O17" i="7"/>
  <c r="AB30" i="7"/>
  <c r="F23" i="7"/>
  <c r="G29" i="7"/>
  <c r="I16" i="7"/>
  <c r="N29" i="7"/>
  <c r="Q25" i="7"/>
  <c r="R31" i="7"/>
  <c r="AA16" i="7"/>
  <c r="E16" i="7"/>
  <c r="F15" i="7"/>
  <c r="T28" i="7"/>
  <c r="J16" i="7"/>
  <c r="M9" i="7"/>
  <c r="Q16" i="7"/>
  <c r="V29" i="7"/>
  <c r="Y27" i="7"/>
  <c r="AA9" i="7"/>
  <c r="AB23" i="7"/>
  <c r="K17" i="7"/>
  <c r="L30" i="7"/>
  <c r="N17" i="7"/>
  <c r="R24" i="7"/>
  <c r="X22" i="7"/>
  <c r="H16" i="7"/>
  <c r="L23" i="7"/>
  <c r="P27" i="7"/>
  <c r="R9" i="7"/>
  <c r="S23" i="7"/>
  <c r="T29" i="7"/>
  <c r="F32" i="7"/>
  <c r="I32" i="7"/>
  <c r="O28" i="7"/>
  <c r="Q15" i="7"/>
  <c r="U24" i="7"/>
  <c r="V32" i="7"/>
  <c r="Y32" i="7"/>
  <c r="F31" i="7"/>
  <c r="I27" i="7"/>
  <c r="L25" i="7"/>
  <c r="Y9" i="7"/>
  <c r="AA29" i="7"/>
  <c r="G30" i="7"/>
  <c r="P24" i="7"/>
  <c r="T30" i="7"/>
  <c r="Y17" i="7"/>
  <c r="G27" i="7"/>
  <c r="P9" i="7"/>
  <c r="Q23" i="7"/>
  <c r="X23" i="7"/>
  <c r="AB25" i="7"/>
  <c r="E23" i="7"/>
  <c r="H15" i="7"/>
  <c r="I28" i="7"/>
  <c r="O22" i="7"/>
  <c r="P32" i="7"/>
  <c r="R22" i="7"/>
  <c r="J29" i="7"/>
  <c r="M27" i="7"/>
  <c r="O9" i="7"/>
  <c r="Q29" i="7"/>
  <c r="T25" i="7"/>
  <c r="F30" i="7"/>
  <c r="S30" i="7"/>
  <c r="U17" i="7"/>
  <c r="Y28" i="7"/>
  <c r="G23" i="7"/>
  <c r="H29" i="7"/>
  <c r="K25" i="7"/>
  <c r="V27" i="7"/>
  <c r="K15" i="7"/>
  <c r="O24" i="7"/>
  <c r="S32" i="7"/>
  <c r="V30" i="7"/>
  <c r="X17" i="7"/>
  <c r="AA15" i="7"/>
  <c r="K27" i="7"/>
  <c r="U23" i="7"/>
  <c r="E32" i="7"/>
  <c r="AB24" i="7"/>
  <c r="E27" i="7"/>
  <c r="H17" i="7"/>
  <c r="I30" i="7"/>
  <c r="L28" i="7"/>
  <c r="U22" i="7"/>
  <c r="Y30" i="7"/>
  <c r="AA17" i="7"/>
  <c r="I25" i="7"/>
  <c r="M29" i="7"/>
  <c r="Q31" i="7"/>
  <c r="W25" i="7"/>
  <c r="G17" i="7"/>
  <c r="N24" i="7"/>
  <c r="O32" i="7"/>
  <c r="Q22" i="7"/>
  <c r="AA32" i="7"/>
  <c r="L29" i="7"/>
  <c r="R16" i="7"/>
  <c r="V25" i="7"/>
  <c r="W31" i="7"/>
  <c r="AB9" i="7"/>
  <c r="AA24" i="7"/>
  <c r="E31" i="7"/>
  <c r="M30" i="7"/>
  <c r="R17" i="7"/>
  <c r="U15" i="7"/>
  <c r="Z32" i="7"/>
  <c r="J27" i="7"/>
  <c r="L9" i="7"/>
  <c r="N31" i="7"/>
  <c r="T23" i="7"/>
  <c r="W16" i="7"/>
  <c r="AB29" i="7"/>
  <c r="E24" i="7"/>
  <c r="M15" i="7"/>
  <c r="R32" i="7"/>
  <c r="T22" i="7"/>
  <c r="U32" i="7"/>
  <c r="Z17" i="7"/>
  <c r="G16" i="7"/>
  <c r="O27" i="7"/>
  <c r="Q9" i="7"/>
  <c r="E29" i="7"/>
  <c r="L24" i="7"/>
  <c r="M32" i="7"/>
  <c r="P30" i="7"/>
  <c r="V28" i="7"/>
  <c r="X15" i="7"/>
  <c r="Y24" i="7"/>
  <c r="F27" i="7"/>
  <c r="P23" i="7"/>
  <c r="X27" i="7"/>
  <c r="AA25" i="7"/>
  <c r="AB31" i="7"/>
  <c r="F22" i="7"/>
  <c r="L15" i="7"/>
  <c r="S22" i="7"/>
  <c r="F16" i="7"/>
  <c r="J25" i="7"/>
  <c r="K31" i="7"/>
  <c r="N27" i="7"/>
  <c r="T16" i="7"/>
  <c r="Y29" i="7"/>
  <c r="E28" i="7"/>
  <c r="K24" i="7"/>
  <c r="L32" i="7"/>
  <c r="T17" i="7"/>
  <c r="W15" i="7"/>
  <c r="X24" i="7"/>
  <c r="N9" i="7"/>
  <c r="O23" i="7"/>
  <c r="Z25" i="7"/>
  <c r="I22" i="7"/>
  <c r="M28" i="7"/>
  <c r="P28" i="7"/>
  <c r="S24" i="7"/>
  <c r="T32" i="7"/>
  <c r="V22" i="7"/>
  <c r="W32" i="7"/>
  <c r="Z30" i="7"/>
  <c r="M23" i="7"/>
  <c r="U27" i="7"/>
  <c r="H28" i="7"/>
  <c r="J15" i="7"/>
  <c r="U30" i="7"/>
  <c r="X28" i="7"/>
  <c r="Z15" i="7"/>
  <c r="I31" i="7"/>
  <c r="O25" i="7"/>
  <c r="P31" i="7"/>
  <c r="U9" i="7"/>
  <c r="V23" i="7"/>
  <c r="W29" i="7"/>
  <c r="H22" i="7"/>
  <c r="N15" i="7"/>
  <c r="K9" i="7"/>
  <c r="P25" i="7"/>
  <c r="X31" i="7"/>
  <c r="Z16" i="7"/>
  <c r="E15" i="7"/>
  <c r="F17" i="7"/>
  <c r="G28" i="7"/>
  <c r="J24" i="7"/>
  <c r="Q30" i="7"/>
  <c r="S17" i="7"/>
  <c r="V17" i="7"/>
  <c r="W28" i="7"/>
  <c r="K29" i="7"/>
  <c r="U25" i="7"/>
  <c r="V31" i="7"/>
  <c r="X16" i="7"/>
  <c r="E30" i="7"/>
  <c r="E25" i="7"/>
  <c r="I15" i="7"/>
  <c r="J28" i="7"/>
  <c r="M24" i="7"/>
  <c r="N32" i="7"/>
  <c r="P22" i="7"/>
  <c r="Q32" i="7"/>
  <c r="Y15" i="7"/>
  <c r="Z28" i="7"/>
  <c r="AB28" i="7"/>
  <c r="I9" i="7"/>
  <c r="J23" i="7"/>
  <c r="N25" i="7"/>
  <c r="O31" i="7"/>
  <c r="R29" i="7"/>
  <c r="H24" i="7"/>
  <c r="K22" i="7"/>
  <c r="O30" i="7"/>
  <c r="Q17" i="7"/>
  <c r="H23" i="7"/>
  <c r="M31" i="7"/>
  <c r="O16" i="7"/>
  <c r="V16" i="7"/>
  <c r="W27" i="7"/>
  <c r="Z23" i="7"/>
  <c r="H32" i="7"/>
  <c r="J22" i="7"/>
  <c r="N28" i="7"/>
  <c r="W22" i="7"/>
  <c r="X32" i="7"/>
  <c r="L31" i="7"/>
  <c r="N16" i="7"/>
  <c r="R25" i="7"/>
  <c r="S31" i="7"/>
  <c r="AB16" i="7"/>
  <c r="K30" i="7"/>
  <c r="M17" i="7"/>
  <c r="S15" i="7"/>
  <c r="T24" i="7"/>
  <c r="W24" i="7"/>
  <c r="Z22" i="7"/>
  <c r="H9" i="7"/>
  <c r="W23" i="7"/>
  <c r="E17" i="7"/>
  <c r="K32" i="7"/>
  <c r="N30" i="7"/>
  <c r="Q28" i="7"/>
  <c r="AB15" i="7"/>
  <c r="F29" i="7"/>
  <c r="J31" i="7"/>
  <c r="L16" i="7"/>
  <c r="S16" i="7"/>
  <c r="T27" i="7"/>
  <c r="V9" i="7"/>
  <c r="X29" i="7"/>
  <c r="AA27" i="7"/>
  <c r="G24" i="7"/>
  <c r="M22" i="7"/>
  <c r="P17" i="7"/>
  <c r="V15" i="7"/>
  <c r="Z24" i="7"/>
  <c r="AB17" i="7"/>
  <c r="F9" i="7"/>
  <c r="G25" i="7"/>
  <c r="H31" i="7"/>
  <c r="N23" i="7"/>
  <c r="O29" i="7"/>
  <c r="R27" i="7"/>
  <c r="T9" i="7"/>
  <c r="Y25" i="7"/>
  <c r="Z31" i="7"/>
  <c r="F24" i="7"/>
  <c r="L22" i="7"/>
  <c r="R15" i="7"/>
  <c r="S28" i="7"/>
  <c r="V24" i="7"/>
  <c r="Y22" i="7"/>
  <c r="AB32" i="7"/>
  <c r="U29" i="7"/>
  <c r="X25" i="7"/>
  <c r="Y31" i="7"/>
  <c r="AA23" i="7"/>
  <c r="J17" i="7"/>
  <c r="K28" i="7"/>
  <c r="W17" i="7"/>
  <c r="H27" i="7"/>
  <c r="J9" i="7"/>
  <c r="K23" i="7"/>
  <c r="R23" i="7"/>
  <c r="S29" i="7"/>
  <c r="Y16" i="7"/>
  <c r="Z27" i="7"/>
  <c r="C31" i="7"/>
  <c r="D24" i="7"/>
  <c r="D23" i="7"/>
  <c r="D15" i="7"/>
  <c r="D31" i="7"/>
  <c r="D27" i="7"/>
  <c r="C23" i="7"/>
  <c r="C16" i="7"/>
  <c r="C29" i="7"/>
  <c r="C22" i="7"/>
  <c r="D17" i="7"/>
  <c r="C17" i="7"/>
  <c r="D29" i="7"/>
  <c r="D32" i="7"/>
  <c r="D16" i="7"/>
  <c r="C28" i="7"/>
  <c r="D22" i="7"/>
  <c r="C32" i="7"/>
  <c r="D25" i="7"/>
  <c r="C24" i="7"/>
  <c r="C15" i="7"/>
  <c r="D30" i="7"/>
  <c r="C30" i="7"/>
  <c r="C27" i="7"/>
  <c r="C25" i="7"/>
  <c r="D9" i="7"/>
  <c r="D28" i="7"/>
  <c r="C9" i="7"/>
  <c r="U20" i="5" l="1"/>
  <c r="Z29" i="5"/>
  <c r="G20" i="5"/>
  <c r="M7" i="5"/>
  <c r="AA30" i="5"/>
  <c r="G31" i="5"/>
  <c r="Y15" i="5"/>
  <c r="K30" i="5"/>
  <c r="L24" i="5"/>
  <c r="S20" i="5"/>
  <c r="AA32" i="5"/>
  <c r="AB8" i="5"/>
  <c r="G21" i="5"/>
  <c r="O23" i="5"/>
  <c r="AB23" i="5"/>
  <c r="V20" i="5"/>
  <c r="R29" i="5"/>
  <c r="J32" i="5"/>
  <c r="G29" i="5"/>
  <c r="Y24" i="5"/>
  <c r="J22" i="5"/>
  <c r="P22" i="5"/>
  <c r="U8" i="5"/>
  <c r="T18" i="5"/>
  <c r="U14" i="5"/>
  <c r="K32" i="5"/>
  <c r="V32" i="5"/>
  <c r="N14" i="5"/>
  <c r="K17" i="5"/>
  <c r="Z9" i="5"/>
  <c r="AA36" i="5"/>
  <c r="AB20" i="5"/>
  <c r="S28" i="5"/>
  <c r="V28" i="5"/>
  <c r="K16" i="5"/>
  <c r="K28" i="5"/>
  <c r="Q20" i="5"/>
  <c r="Y33" i="5"/>
  <c r="O22" i="5"/>
  <c r="I28" i="5"/>
  <c r="L30" i="5"/>
  <c r="AB31" i="5"/>
  <c r="T28" i="5"/>
  <c r="Z33" i="5"/>
  <c r="J10" i="5"/>
  <c r="M8" i="5"/>
  <c r="P33" i="5"/>
  <c r="H36" i="5"/>
  <c r="L9" i="5"/>
  <c r="M25" i="5"/>
  <c r="U10" i="5"/>
  <c r="N16" i="5"/>
  <c r="R32" i="5"/>
  <c r="AB12" i="5"/>
  <c r="AB28" i="5"/>
  <c r="AA9" i="5"/>
  <c r="V30" i="5"/>
  <c r="W17" i="5"/>
  <c r="P28" i="5"/>
  <c r="M11" i="5"/>
  <c r="Q7" i="5"/>
  <c r="O16" i="5"/>
  <c r="X28" i="5"/>
  <c r="AB9" i="5"/>
  <c r="Q14" i="5"/>
  <c r="I17" i="5"/>
  <c r="G15" i="5"/>
  <c r="Z10" i="5"/>
  <c r="G36" i="5"/>
  <c r="Q32" i="5"/>
  <c r="AA10" i="5"/>
  <c r="N21" i="5"/>
  <c r="AB7" i="5"/>
  <c r="K15" i="5"/>
  <c r="R20" i="5"/>
  <c r="I11" i="5"/>
  <c r="J11" i="5"/>
  <c r="T14" i="5"/>
  <c r="W28" i="5"/>
  <c r="N29" i="5"/>
  <c r="N25" i="5"/>
  <c r="J21" i="5"/>
  <c r="S24" i="5"/>
  <c r="K29" i="5"/>
  <c r="N15" i="5"/>
  <c r="L31" i="5"/>
  <c r="K9" i="5"/>
  <c r="Z16" i="5"/>
  <c r="Q30" i="5"/>
  <c r="W25" i="5"/>
  <c r="S15" i="5"/>
  <c r="J28" i="5"/>
  <c r="O20" i="5"/>
  <c r="Y26" i="5"/>
  <c r="N32" i="5"/>
  <c r="L11" i="5"/>
  <c r="R31" i="5"/>
  <c r="AB22" i="5"/>
  <c r="T17" i="5"/>
  <c r="R33" i="5"/>
  <c r="P24" i="5"/>
  <c r="S30" i="5"/>
  <c r="AA25" i="5"/>
  <c r="P25" i="5"/>
  <c r="N36" i="5"/>
  <c r="Q8" i="5"/>
  <c r="H8" i="5"/>
  <c r="I8" i="5"/>
  <c r="L17" i="5"/>
  <c r="U23" i="5"/>
  <c r="G23" i="5"/>
  <c r="G11" i="5"/>
  <c r="K36" i="5"/>
  <c r="AA20" i="5"/>
  <c r="I9" i="5"/>
  <c r="Y20" i="5"/>
  <c r="G16" i="5"/>
  <c r="V25" i="5"/>
  <c r="N23" i="5"/>
  <c r="L23" i="5"/>
  <c r="AA26" i="5"/>
  <c r="I10" i="5"/>
  <c r="H23" i="5"/>
  <c r="Y9" i="5"/>
  <c r="S7" i="5"/>
  <c r="Z23" i="5"/>
  <c r="H20" i="5"/>
  <c r="L15" i="5"/>
  <c r="I23" i="5"/>
  <c r="M9" i="5"/>
  <c r="M31" i="5"/>
  <c r="P32" i="5"/>
  <c r="AB16" i="5"/>
  <c r="G30" i="5"/>
  <c r="T36" i="5"/>
  <c r="AB18" i="5"/>
  <c r="I12" i="5"/>
  <c r="S11" i="5"/>
  <c r="M18" i="5"/>
  <c r="N30" i="5"/>
  <c r="Y18" i="5"/>
  <c r="H29" i="5"/>
  <c r="X32" i="5"/>
  <c r="G18" i="5"/>
  <c r="X31" i="5"/>
  <c r="Y31" i="5"/>
  <c r="S25" i="5"/>
  <c r="V33" i="5"/>
  <c r="R30" i="5"/>
  <c r="Z8" i="5"/>
  <c r="Y30" i="5"/>
  <c r="P23" i="5"/>
  <c r="H11" i="5"/>
  <c r="H10" i="5"/>
  <c r="Y36" i="5"/>
  <c r="Q28" i="5"/>
  <c r="L29" i="5"/>
  <c r="W8" i="5"/>
  <c r="R15" i="5"/>
  <c r="X18" i="5"/>
  <c r="T10" i="5"/>
  <c r="AA21" i="5"/>
  <c r="H14" i="5"/>
  <c r="X22" i="5"/>
  <c r="Y17" i="5"/>
  <c r="K26" i="5"/>
  <c r="W14" i="5"/>
  <c r="W23" i="5"/>
  <c r="W18" i="5"/>
  <c r="S10" i="5"/>
  <c r="R24" i="5"/>
  <c r="J14" i="5"/>
  <c r="J8" i="5"/>
  <c r="J20" i="5"/>
  <c r="G8" i="5"/>
  <c r="M22" i="5"/>
  <c r="M24" i="5"/>
  <c r="W31" i="5"/>
  <c r="O21" i="5"/>
  <c r="M10" i="5"/>
  <c r="R8" i="5"/>
  <c r="P16" i="5"/>
  <c r="X15" i="5"/>
  <c r="G28" i="5"/>
  <c r="Z36" i="5"/>
  <c r="AB36" i="5"/>
  <c r="AB30" i="5"/>
  <c r="V9" i="5"/>
  <c r="O10" i="5"/>
  <c r="AB10" i="5"/>
  <c r="Q15" i="5"/>
  <c r="T32" i="5"/>
  <c r="G12" i="5"/>
  <c r="U25" i="5"/>
  <c r="T22" i="5"/>
  <c r="X29" i="5"/>
  <c r="O17" i="5"/>
  <c r="W12" i="5"/>
  <c r="AB15" i="5"/>
  <c r="H28" i="5"/>
  <c r="N17" i="5"/>
  <c r="Q16" i="5"/>
  <c r="AB32" i="5"/>
  <c r="M15" i="5"/>
  <c r="P8" i="5"/>
  <c r="R11" i="5"/>
  <c r="Z18" i="5"/>
  <c r="K21" i="5"/>
  <c r="M32" i="5"/>
  <c r="X7" i="5"/>
  <c r="N31" i="5"/>
  <c r="S26" i="5"/>
  <c r="I32" i="5"/>
  <c r="T26" i="5"/>
  <c r="AA15" i="5"/>
  <c r="U21" i="5"/>
  <c r="I14" i="5"/>
  <c r="Z12" i="5"/>
  <c r="Q22" i="5"/>
  <c r="U31" i="5"/>
  <c r="V16" i="5"/>
  <c r="Y28" i="5"/>
  <c r="S8" i="5"/>
  <c r="Q25" i="5"/>
  <c r="Y11" i="5"/>
  <c r="Z11" i="5"/>
  <c r="P20" i="5"/>
  <c r="Q29" i="5"/>
  <c r="H33" i="5"/>
  <c r="W7" i="5"/>
  <c r="L32" i="5"/>
  <c r="L8" i="5"/>
  <c r="Z17" i="5"/>
  <c r="X16" i="5"/>
  <c r="AA12" i="5"/>
  <c r="G24" i="5"/>
  <c r="P12" i="5"/>
  <c r="T15" i="5"/>
  <c r="AB25" i="5"/>
  <c r="W36" i="5"/>
  <c r="Y23" i="5"/>
  <c r="AB24" i="5"/>
  <c r="U26" i="5"/>
  <c r="T23" i="5"/>
  <c r="W22" i="5"/>
  <c r="H17" i="5"/>
  <c r="L28" i="5"/>
  <c r="Q12" i="5"/>
  <c r="S12" i="5"/>
  <c r="L21" i="5"/>
  <c r="O28" i="5"/>
  <c r="Q9" i="5"/>
  <c r="O18" i="5"/>
  <c r="U9" i="5"/>
  <c r="V7" i="5"/>
  <c r="S16" i="5"/>
  <c r="AB26" i="5"/>
  <c r="AB11" i="5"/>
  <c r="V31" i="5"/>
  <c r="AA11" i="5"/>
  <c r="H15" i="5"/>
  <c r="H26" i="5"/>
  <c r="U7" i="5"/>
  <c r="R26" i="5"/>
  <c r="N9" i="5"/>
  <c r="V11" i="5"/>
  <c r="K10" i="5"/>
  <c r="Y29" i="5"/>
  <c r="Y8" i="5"/>
  <c r="R12" i="5"/>
  <c r="Q11" i="5"/>
  <c r="J18" i="5"/>
  <c r="P29" i="5"/>
  <c r="S31" i="5"/>
  <c r="Y25" i="5"/>
  <c r="Z31" i="5"/>
  <c r="U12" i="5"/>
  <c r="M16" i="5"/>
  <c r="I20" i="5"/>
  <c r="M17" i="5"/>
  <c r="M12" i="5"/>
  <c r="U28" i="5"/>
  <c r="K33" i="5"/>
  <c r="U24" i="5"/>
  <c r="P15" i="5"/>
  <c r="W20" i="5"/>
  <c r="AA31" i="5"/>
  <c r="X9" i="5"/>
  <c r="O32" i="5"/>
  <c r="V21" i="5"/>
  <c r="W26" i="5"/>
  <c r="G25" i="5"/>
  <c r="V8" i="5"/>
  <c r="X24" i="5"/>
  <c r="W32" i="5"/>
  <c r="O30" i="5"/>
  <c r="L7" i="5"/>
  <c r="Q17" i="5"/>
  <c r="J33" i="5"/>
  <c r="N24" i="5"/>
  <c r="R16" i="5"/>
  <c r="X10" i="5"/>
  <c r="O29" i="5"/>
  <c r="P21" i="5"/>
  <c r="V26" i="5"/>
  <c r="H25" i="5"/>
  <c r="AA7" i="5"/>
  <c r="K22" i="5"/>
  <c r="M23" i="5"/>
  <c r="K11" i="5"/>
  <c r="W21" i="5"/>
  <c r="K18" i="5"/>
  <c r="R21" i="5"/>
  <c r="R14" i="5"/>
  <c r="Z20" i="5"/>
  <c r="J25" i="5"/>
  <c r="G27" i="5"/>
  <c r="Y32" i="5"/>
  <c r="U11" i="5"/>
  <c r="Z22" i="5"/>
  <c r="G14" i="5"/>
  <c r="Q31" i="5"/>
  <c r="M28" i="5"/>
  <c r="M36" i="5"/>
  <c r="L25" i="5"/>
  <c r="O11" i="5"/>
  <c r="R10" i="5"/>
  <c r="O26" i="5"/>
  <c r="H7" i="5"/>
  <c r="Q36" i="5"/>
  <c r="U22" i="5"/>
  <c r="M26" i="5"/>
  <c r="N7" i="5"/>
  <c r="S23" i="5"/>
  <c r="J24" i="5"/>
  <c r="S36" i="5"/>
  <c r="U17" i="5"/>
  <c r="T8" i="5"/>
  <c r="N8" i="5"/>
  <c r="Y12" i="5"/>
  <c r="J31" i="5"/>
  <c r="AA14" i="5"/>
  <c r="J29" i="5"/>
  <c r="O12" i="5"/>
  <c r="X30" i="5"/>
  <c r="T31" i="5"/>
  <c r="L22" i="5"/>
  <c r="I16" i="5"/>
  <c r="O36" i="5"/>
  <c r="AA17" i="5"/>
  <c r="I18" i="5"/>
  <c r="W15" i="5"/>
  <c r="S32" i="5"/>
  <c r="H18" i="5"/>
  <c r="X33" i="5"/>
  <c r="J9" i="5"/>
  <c r="V15" i="5"/>
  <c r="X21" i="5"/>
  <c r="H21" i="5"/>
  <c r="U15" i="5"/>
  <c r="I26" i="5"/>
  <c r="Z24" i="5"/>
  <c r="X17" i="5"/>
  <c r="I25" i="5"/>
  <c r="H30" i="5"/>
  <c r="S21" i="5"/>
  <c r="V23" i="5"/>
  <c r="G17" i="5"/>
  <c r="W30" i="5"/>
  <c r="R18" i="5"/>
  <c r="P7" i="5"/>
  <c r="V29" i="5"/>
  <c r="I29" i="5"/>
  <c r="W10" i="5"/>
  <c r="N11" i="5"/>
  <c r="X26" i="5"/>
  <c r="AA29" i="5"/>
  <c r="J26" i="5"/>
  <c r="Y22" i="5"/>
  <c r="T25" i="5"/>
  <c r="M29" i="5"/>
  <c r="L20" i="5"/>
  <c r="L26" i="5"/>
  <c r="X11" i="5"/>
  <c r="X20" i="5"/>
  <c r="Q26" i="5"/>
  <c r="Z25" i="5"/>
  <c r="P30" i="5"/>
  <c r="Q24" i="5"/>
  <c r="K14" i="5"/>
  <c r="Z28" i="5"/>
  <c r="O25" i="5"/>
  <c r="W29" i="5"/>
  <c r="Y14" i="5"/>
  <c r="P11" i="5"/>
  <c r="Y10" i="5"/>
  <c r="P14" i="5"/>
  <c r="P18" i="5"/>
  <c r="V10" i="5"/>
  <c r="N26" i="5"/>
  <c r="T16" i="5"/>
  <c r="Y16" i="5"/>
  <c r="W9" i="5"/>
  <c r="H16" i="5"/>
  <c r="U18" i="5"/>
  <c r="T11" i="5"/>
  <c r="U16" i="5"/>
  <c r="L33" i="5"/>
  <c r="N33" i="5"/>
  <c r="R28" i="5"/>
  <c r="L10" i="5"/>
  <c r="J7" i="5"/>
  <c r="L36" i="5"/>
  <c r="N20" i="5"/>
  <c r="S22" i="5"/>
  <c r="O8" i="5"/>
  <c r="K25" i="5"/>
  <c r="K24" i="5"/>
  <c r="K20" i="5"/>
  <c r="N28" i="5"/>
  <c r="AA8" i="5"/>
  <c r="M33" i="5"/>
  <c r="H31" i="5"/>
  <c r="V24" i="5"/>
  <c r="T7" i="5"/>
  <c r="U32" i="5"/>
  <c r="J36" i="5"/>
  <c r="N18" i="5"/>
  <c r="H32" i="5"/>
  <c r="G26" i="5"/>
  <c r="X23" i="5"/>
  <c r="Q33" i="5"/>
  <c r="Y21" i="5"/>
  <c r="G7" i="5"/>
  <c r="AB14" i="5"/>
  <c r="Z32" i="5"/>
  <c r="AB21" i="5"/>
  <c r="T30" i="5"/>
  <c r="R7" i="5"/>
  <c r="P17" i="5"/>
  <c r="AA23" i="5"/>
  <c r="Z15" i="5"/>
  <c r="M21" i="5"/>
  <c r="N12" i="5"/>
  <c r="X8" i="5"/>
  <c r="V12" i="5"/>
  <c r="AA16" i="5"/>
  <c r="U33" i="5"/>
  <c r="V36" i="5"/>
  <c r="J23" i="5"/>
  <c r="I30" i="5"/>
  <c r="V22" i="5"/>
  <c r="X36" i="5"/>
  <c r="W24" i="5"/>
  <c r="I7" i="5"/>
  <c r="J17" i="5"/>
  <c r="O9" i="5"/>
  <c r="K7" i="5"/>
  <c r="AA28" i="5"/>
  <c r="G32" i="5"/>
  <c r="P31" i="5"/>
  <c r="J16" i="5"/>
  <c r="Z30" i="5"/>
  <c r="I33" i="5"/>
  <c r="N22" i="5"/>
  <c r="O15" i="5"/>
  <c r="AA22" i="5"/>
  <c r="K31" i="5"/>
  <c r="M20" i="5"/>
  <c r="X14" i="5"/>
  <c r="S14" i="5"/>
  <c r="AA33" i="5"/>
  <c r="I31" i="5"/>
  <c r="S9" i="5"/>
  <c r="G9" i="5"/>
  <c r="J12" i="5"/>
  <c r="I22" i="5"/>
  <c r="P36" i="5"/>
  <c r="P10" i="5"/>
  <c r="U29" i="5"/>
  <c r="AB33" i="5"/>
  <c r="X25" i="5"/>
  <c r="G33" i="5"/>
  <c r="Z14" i="5"/>
  <c r="I15" i="5"/>
  <c r="Z7" i="5"/>
  <c r="J15" i="5"/>
  <c r="H27" i="5"/>
  <c r="P26" i="5"/>
  <c r="V14" i="5"/>
  <c r="P9" i="5"/>
  <c r="U30" i="5"/>
  <c r="U36" i="5"/>
  <c r="K23" i="5"/>
  <c r="L16" i="5"/>
  <c r="O31" i="5"/>
  <c r="T21" i="5"/>
  <c r="S18" i="5"/>
  <c r="AB17" i="5"/>
  <c r="K12" i="5"/>
  <c r="T20" i="5"/>
  <c r="H22" i="5"/>
  <c r="V17" i="5"/>
  <c r="Q10" i="5"/>
  <c r="R25" i="5"/>
  <c r="J30" i="5"/>
  <c r="O14" i="5"/>
  <c r="W33" i="5"/>
  <c r="T33" i="5"/>
  <c r="S33" i="5"/>
  <c r="R22" i="5"/>
  <c r="R23" i="5"/>
  <c r="H9" i="5"/>
  <c r="T29" i="5"/>
  <c r="S17" i="5"/>
  <c r="I21" i="5"/>
  <c r="G10" i="5"/>
  <c r="L14" i="5"/>
  <c r="I24" i="5"/>
  <c r="O33" i="5"/>
  <c r="Q23" i="5"/>
  <c r="AB29" i="5"/>
  <c r="X12" i="5"/>
  <c r="K8" i="5"/>
  <c r="Q21" i="5"/>
  <c r="L18" i="5"/>
  <c r="O7" i="5"/>
  <c r="R9" i="5"/>
  <c r="S29" i="5"/>
  <c r="I36" i="5"/>
  <c r="G22" i="5"/>
  <c r="H24" i="5"/>
  <c r="AA18" i="5"/>
  <c r="R17" i="5"/>
  <c r="M14" i="5"/>
  <c r="T24" i="5"/>
  <c r="M30" i="5"/>
  <c r="W16" i="5"/>
  <c r="Y7" i="5"/>
  <c r="T9" i="5"/>
  <c r="W11" i="5"/>
  <c r="AA24" i="5"/>
  <c r="Q18" i="5"/>
  <c r="Z21" i="5"/>
  <c r="N10" i="5"/>
  <c r="O24" i="5"/>
  <c r="H12" i="5"/>
  <c r="T12" i="5"/>
  <c r="R36" i="5"/>
  <c r="L12" i="5"/>
  <c r="Z26" i="5"/>
  <c r="V18" i="5"/>
  <c r="L6" i="5" l="1"/>
  <c r="Y6" i="5"/>
  <c r="M13" i="5"/>
  <c r="P6" i="5"/>
  <c r="N6" i="5"/>
  <c r="I13" i="5"/>
  <c r="K13" i="5"/>
  <c r="V6" i="5"/>
  <c r="W6" i="5"/>
  <c r="S6" i="5"/>
  <c r="U13" i="5"/>
  <c r="G19" i="5"/>
  <c r="K6" i="5"/>
  <c r="I6" i="5"/>
  <c r="R6" i="5"/>
  <c r="G6" i="5"/>
  <c r="T6" i="5"/>
  <c r="H6" i="5"/>
  <c r="W13" i="5"/>
  <c r="H19" i="5"/>
  <c r="O6" i="5"/>
  <c r="J13" i="5"/>
  <c r="AA6" i="5"/>
  <c r="L13" i="5"/>
  <c r="Z6" i="5"/>
  <c r="V13" i="5"/>
  <c r="S13" i="5"/>
  <c r="G13" i="5"/>
  <c r="U6" i="5"/>
  <c r="AB6" i="5"/>
  <c r="Q6" i="5"/>
  <c r="X13" i="5"/>
  <c r="X6" i="5"/>
  <c r="R13" i="5"/>
  <c r="H13" i="5"/>
  <c r="AB13" i="5"/>
  <c r="Q13" i="5"/>
  <c r="N13" i="5"/>
  <c r="O13" i="5"/>
  <c r="Y13" i="5"/>
  <c r="Z13" i="5"/>
  <c r="J6" i="5"/>
  <c r="P13" i="5"/>
  <c r="AA13" i="5"/>
  <c r="T13" i="5"/>
  <c r="M6" i="5"/>
  <c r="H5" i="5" l="1"/>
  <c r="G5" i="5"/>
  <c r="K27" i="5" l="1"/>
  <c r="J27" i="5"/>
  <c r="AB27" i="5"/>
  <c r="Z27" i="5"/>
  <c r="U27" i="5"/>
  <c r="Y27" i="5"/>
  <c r="I27" i="5"/>
  <c r="L27" i="5"/>
  <c r="AA27" i="5"/>
  <c r="R27" i="5"/>
  <c r="X27" i="5"/>
  <c r="V27" i="5"/>
  <c r="P27" i="5"/>
  <c r="T27" i="5"/>
  <c r="N27" i="5"/>
  <c r="M27" i="5"/>
  <c r="Q27" i="5"/>
  <c r="S27" i="5"/>
  <c r="W27" i="5"/>
  <c r="O27" i="5"/>
  <c r="N19" i="5" l="1"/>
  <c r="T19" i="5"/>
  <c r="O19" i="5"/>
  <c r="X19" i="5"/>
  <c r="Y19" i="5"/>
  <c r="W19" i="5"/>
  <c r="S19" i="5"/>
  <c r="P19" i="5"/>
  <c r="V19" i="5"/>
  <c r="I19" i="5"/>
  <c r="M19" i="5"/>
  <c r="R19" i="5"/>
  <c r="L19" i="5"/>
  <c r="U19" i="5"/>
  <c r="AB19" i="5"/>
  <c r="K19" i="5"/>
  <c r="Q19" i="5"/>
  <c r="AA19" i="5"/>
  <c r="J19" i="5"/>
  <c r="Z19" i="5"/>
  <c r="Q5" i="5" l="1"/>
  <c r="K5" i="5"/>
  <c r="M5" i="5"/>
  <c r="W5" i="5"/>
  <c r="X5" i="5"/>
  <c r="O5" i="5"/>
  <c r="Z5" i="5"/>
  <c r="L5" i="5"/>
  <c r="V5" i="5"/>
  <c r="Y5" i="5"/>
  <c r="AA5" i="5"/>
  <c r="AB5" i="5"/>
  <c r="I5" i="5"/>
  <c r="S5" i="5"/>
  <c r="J5" i="5"/>
  <c r="T5" i="5"/>
  <c r="N5" i="5"/>
  <c r="U5" i="5"/>
  <c r="R5" i="5"/>
  <c r="P5" i="5"/>
</calcChain>
</file>

<file path=xl/sharedStrings.xml><?xml version="1.0" encoding="utf-8"?>
<sst xmlns="http://schemas.openxmlformats.org/spreadsheetml/2006/main" count="676" uniqueCount="100">
  <si>
    <t>GDP at market prices</t>
  </si>
  <si>
    <t>Agriculture, forestry and fishing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</si>
  <si>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</si>
  <si>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</si>
  <si>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</si>
  <si>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</si>
  <si>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</si>
  <si>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</si>
  <si>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</si>
  <si>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</si>
  <si>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</si>
  <si>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</si>
  <si>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</si>
  <si>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</si>
  <si>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</si>
  <si>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Trade and Repairs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</si>
  <si>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</si>
  <si>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</si>
  <si>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</si>
  <si>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</si>
  <si>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</si>
  <si>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</si>
  <si>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</si>
  <si>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</si>
  <si>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</si>
  <si>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</si>
  <si>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</si>
  <si>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</si>
  <si>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</si>
  <si>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</si>
  <si>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</si>
  <si>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</si>
  <si>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</si>
  <si>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</si>
  <si>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</si>
  <si>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</si>
  <si>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</si>
  <si>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</si>
  <si>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</si>
  <si>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</si>
  <si>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</si>
  <si>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</si>
  <si>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</si>
  <si>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</si>
  <si>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</si>
  <si>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</si>
  <si>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</si>
  <si>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</si>
  <si>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</si>
  <si>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</si>
  <si>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</si>
  <si>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</si>
  <si>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</si>
  <si>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</si>
  <si>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</si>
  <si>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</si>
  <si>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</si>
  <si>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</si>
  <si>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</si>
  <si>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</si>
  <si>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</si>
  <si>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Y</t>
  </si>
  <si>
    <t>N</t>
  </si>
  <si>
    <t>Uganda Bureau of Statistics</t>
  </si>
  <si>
    <t>Trade &amp; Repairs</t>
  </si>
  <si>
    <t>Transportation &amp; Storage</t>
  </si>
  <si>
    <t xml:space="preserve">Accommodation &amp; Food Service </t>
  </si>
  <si>
    <t>Information &amp; Communication</t>
  </si>
  <si>
    <t xml:space="preserve">Financial and Insurance </t>
  </si>
  <si>
    <t>Activities of Households</t>
  </si>
  <si>
    <t xml:space="preserve">Professional, Scientific &amp; Technical </t>
  </si>
  <si>
    <t xml:space="preserve">Human Health &amp; Social Work </t>
  </si>
  <si>
    <t>Arts, Entertainment &amp; Recreation</t>
  </si>
  <si>
    <t>Agriculture, Forestry &amp; Fishing</t>
  </si>
  <si>
    <t xml:space="preserve">Administrative &amp; Support Service </t>
  </si>
  <si>
    <t>2016/17</t>
  </si>
  <si>
    <t>SEASONALLY ADJUSTED ESTIMATES</t>
  </si>
  <si>
    <t>TREND CYCLE ESTIMATES</t>
  </si>
  <si>
    <t>ORIGINAL ESTIMATES</t>
  </si>
  <si>
    <t>2017/18</t>
  </si>
  <si>
    <t>GDP AT MARKET PRICES</t>
  </si>
  <si>
    <t>AGRICULTURE,FORESTRY&amp;FISHING</t>
  </si>
  <si>
    <t>INDUSTRY</t>
  </si>
  <si>
    <t>SERVICES</t>
  </si>
  <si>
    <t>ADJUSTMENTS</t>
  </si>
  <si>
    <t>2018/19</t>
  </si>
  <si>
    <t>2019/20</t>
  </si>
  <si>
    <t>Construction NSA</t>
  </si>
  <si>
    <t>Construction SA</t>
  </si>
  <si>
    <t>Construction Trend</t>
  </si>
  <si>
    <t>2020/21</t>
  </si>
  <si>
    <t>2021/22</t>
  </si>
  <si>
    <t>Table 16: SEASONALLY ADJUSTED Value Added by activity at current prices, PERCENTAGE SHARE, 2016/17-2021/22</t>
  </si>
  <si>
    <t>Table 17: TREND-CYCLE Value Added by activity at current prices, BILLION SHILLINGS, 2016/17-2021/22</t>
  </si>
  <si>
    <t>Table 18: TREND-CYCLE Value Added by activity at current prices, PERCENTAGE SHARE, 2016/17-2021/22</t>
  </si>
  <si>
    <t>Table 11: Summary of QGDP at current prices, BILLION SHILLINGS, 2016/17-2021/22</t>
  </si>
  <si>
    <t>Table 12: Summary of QGDP at current prices, percentage share, 2016/17-2021/22</t>
  </si>
  <si>
    <t>Table 13: ORIGINAL UNADJUSTED Value Added by activity at current prices, BILLION SHILLINGS, 2016/17-2021/22</t>
  </si>
  <si>
    <t>Table 14: ORIGINAL UNADJUSTED Value Added by activity at current prices, PERCENTAGE SHARE, 2016/17-2021/22</t>
  </si>
  <si>
    <t>Table 15: SEASONALLY ADJUSTED Value Added at current prices, BILLION SHILLINGS, 2016/17-2021/23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</si>
</sst>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_(* #,##0.0_);_(* \(#,##0.0\);_(* &quot;-&quot;?_);_(@_)"/>
    <numFmt numFmtId="169" formatCode="_(* #,##0.00000000000_);_(* \(#,##0.000000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b/>
      <sz val="8.5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164" fontId="3" fillId="0" borderId="0" xfId="0" applyNumberFormat="1" applyFont="1" applyBorder="1"/>
    <xf numFmtId="3" fontId="4" fillId="0" borderId="0" xfId="0" applyNumberFormat="1" applyFont="1" applyBorder="1" applyAlignment="1" applyProtection="1">
      <alignment wrapText="1"/>
    </xf>
    <xf numFmtId="3" fontId="4" fillId="0" borderId="0" xfId="0" applyNumberFormat="1" applyFont="1" applyBorder="1" applyAlignment="1" applyProtection="1"/>
    <xf numFmtId="0" fontId="0" fillId="0" borderId="0" xfId="0" applyNumberFormat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165" fontId="0" fillId="0" borderId="0" xfId="1" applyNumberFormat="1" applyFont="1"/>
    <xf numFmtId="165" fontId="2" fillId="0" borderId="0" xfId="0" applyNumberFormat="1" applyFont="1"/>
    <xf numFmtId="0" fontId="2" fillId="0" borderId="0" xfId="0" applyFont="1"/>
    <xf numFmtId="165" fontId="2" fillId="0" borderId="0" xfId="1" applyNumberFormat="1" applyFont="1"/>
    <xf numFmtId="166" fontId="2" fillId="0" borderId="0" xfId="0" applyNumberFormat="1" applyFont="1"/>
    <xf numFmtId="16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164" fontId="9" fillId="0" borderId="0" xfId="0" applyNumberFormat="1" applyFont="1" applyFill="1" applyBorder="1"/>
    <xf numFmtId="164" fontId="16" fillId="0" borderId="0" xfId="0" applyNumberFormat="1" applyFont="1" applyFill="1" applyBorder="1"/>
    <xf numFmtId="165" fontId="14" fillId="0" borderId="0" xfId="1" applyNumberFormat="1" applyFont="1" applyFill="1" applyBorder="1"/>
    <xf numFmtId="0" fontId="11" fillId="0" borderId="0" xfId="0" applyFont="1" applyFill="1"/>
    <xf numFmtId="0" fontId="10" fillId="0" borderId="0" xfId="0" applyFont="1" applyFill="1"/>
    <xf numFmtId="0" fontId="14" fillId="0" borderId="0" xfId="0" applyFont="1" applyFill="1" applyBorder="1"/>
    <xf numFmtId="0" fontId="12" fillId="0" borderId="0" xfId="0" applyFont="1" applyFill="1" applyBorder="1"/>
    <xf numFmtId="164" fontId="13" fillId="0" borderId="0" xfId="0" applyNumberFormat="1" applyFont="1" applyFill="1" applyBorder="1"/>
    <xf numFmtId="165" fontId="12" fillId="0" borderId="0" xfId="1" applyNumberFormat="1" applyFont="1" applyFill="1" applyBorder="1"/>
    <xf numFmtId="164" fontId="15" fillId="0" borderId="0" xfId="0" applyNumberFormat="1" applyFont="1" applyFill="1" applyBorder="1"/>
    <xf numFmtId="3" fontId="15" fillId="0" borderId="0" xfId="0" applyNumberFormat="1" applyFont="1" applyFill="1" applyBorder="1" applyAlignment="1" applyProtection="1"/>
    <xf numFmtId="3" fontId="15" fillId="0" borderId="1" xfId="0" applyNumberFormat="1" applyFont="1" applyFill="1" applyBorder="1" applyAlignment="1" applyProtection="1"/>
    <xf numFmtId="165" fontId="14" fillId="0" borderId="1" xfId="1" applyNumberFormat="1" applyFont="1" applyFill="1" applyBorder="1"/>
    <xf numFmtId="0" fontId="14" fillId="0" borderId="1" xfId="0" applyFont="1" applyFill="1" applyBorder="1"/>
    <xf numFmtId="0" fontId="8" fillId="0" borderId="0" xfId="0" applyFont="1" applyFill="1"/>
    <xf numFmtId="0" fontId="7" fillId="0" borderId="0" xfId="0" applyFont="1" applyFill="1"/>
    <xf numFmtId="0" fontId="10" fillId="0" borderId="1" xfId="0" applyFont="1" applyFill="1" applyBorder="1" applyAlignment="1"/>
    <xf numFmtId="0" fontId="14" fillId="0" borderId="0" xfId="0" applyFont="1" applyFill="1"/>
    <xf numFmtId="166" fontId="12" fillId="0" borderId="0" xfId="1" applyNumberFormat="1" applyFont="1" applyFill="1"/>
    <xf numFmtId="0" fontId="12" fillId="0" borderId="0" xfId="0" applyFont="1" applyFill="1"/>
    <xf numFmtId="166" fontId="14" fillId="0" borderId="0" xfId="1" applyNumberFormat="1" applyFont="1" applyFill="1"/>
    <xf numFmtId="166" fontId="14" fillId="0" borderId="0" xfId="1" applyNumberFormat="1" applyFont="1" applyFill="1" applyBorder="1"/>
    <xf numFmtId="166" fontId="14" fillId="0" borderId="1" xfId="1" applyNumberFormat="1" applyFont="1" applyFill="1" applyBorder="1"/>
    <xf numFmtId="166" fontId="14" fillId="0" borderId="0" xfId="0" applyNumberFormat="1" applyFont="1" applyFill="1"/>
    <xf numFmtId="168" fontId="12" fillId="0" borderId="0" xfId="0" applyNumberFormat="1" applyFont="1" applyFill="1" applyBorder="1"/>
    <xf numFmtId="3" fontId="15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 vertical="top" wrapText="1"/>
    </xf>
    <xf numFmtId="165" fontId="7" fillId="0" borderId="0" xfId="1" applyNumberFormat="1" applyFont="1" applyFill="1"/>
    <xf numFmtId="165" fontId="12" fillId="0" borderId="0" xfId="0" applyNumberFormat="1" applyFont="1" applyFill="1" applyBorder="1"/>
    <xf numFmtId="167" fontId="14" fillId="0" borderId="0" xfId="1" applyNumberFormat="1" applyFont="1" applyFill="1" applyBorder="1"/>
    <xf numFmtId="167" fontId="14" fillId="0" borderId="1" xfId="1" applyNumberFormat="1" applyFont="1" applyFill="1" applyBorder="1"/>
    <xf numFmtId="166" fontId="7" fillId="0" borderId="0" xfId="1" applyNumberFormat="1" applyFont="1" applyFill="1"/>
    <xf numFmtId="166" fontId="10" fillId="0" borderId="0" xfId="1" applyNumberFormat="1" applyFont="1" applyFill="1"/>
    <xf numFmtId="168" fontId="12" fillId="0" borderId="0" xfId="1" applyNumberFormat="1" applyFont="1" applyFill="1" applyBorder="1"/>
    <xf numFmtId="165" fontId="17" fillId="0" borderId="0" xfId="1" applyNumberFormat="1" applyFont="1" applyFill="1" applyBorder="1"/>
    <xf numFmtId="169" fontId="17" fillId="0" borderId="0" xfId="1" applyNumberFormat="1" applyFont="1" applyFill="1" applyBorder="1"/>
    <xf numFmtId="165" fontId="17" fillId="0" borderId="1" xfId="1" applyNumberFormat="1" applyFont="1" applyFill="1" applyBorder="1"/>
    <xf numFmtId="0" fontId="6" fillId="0" borderId="0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  <xf numFmtId="0" fontId="14" fillId="2" borderId="0" xfId="0" applyFont="1" applyFill="1" applyBorder="1"/>
    <xf numFmtId="49" fontId="14" fillId="2" borderId="0" xfId="0" applyNumberFormat="1" applyFont="1" applyFill="1" applyBorder="1"/>
    <xf numFmtId="164" fontId="13" fillId="2" borderId="0" xfId="0" applyNumberFormat="1" applyFont="1" applyFill="1" applyBorder="1"/>
    <xf numFmtId="165" fontId="12" fillId="2" borderId="0" xfId="1" applyNumberFormat="1" applyFont="1" applyFill="1" applyBorder="1"/>
    <xf numFmtId="165" fontId="17" fillId="2" borderId="0" xfId="1" applyNumberFormat="1" applyFont="1" applyFill="1" applyBorder="1"/>
    <xf numFmtId="0" fontId="12" fillId="2" borderId="0" xfId="0" applyFont="1" applyFill="1" applyBorder="1"/>
    <xf numFmtId="165" fontId="14" fillId="2" borderId="0" xfId="1" applyNumberFormat="1" applyFont="1" applyFill="1" applyBorder="1"/>
    <xf numFmtId="166" fontId="12" fillId="2" borderId="0" xfId="1" applyNumberFormat="1" applyFont="1" applyFill="1" applyBorder="1"/>
    <xf numFmtId="166" fontId="14" fillId="2" borderId="0" xfId="1" applyNumberFormat="1" applyFont="1" applyFill="1" applyBorder="1"/>
    <xf numFmtId="167" fontId="14" fillId="2" borderId="0" xfId="1" applyNumberFormat="1" applyFont="1" applyFill="1" applyBorder="1"/>
    <xf numFmtId="0" fontId="12" fillId="2" borderId="0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tional%20Accounts\QGDP%20Q42021_22\Serena_LwezaAAA%20QNA%20Workshop%20Useful%20files\Seasonal%20Adjustment%20Tool%20V8.1%20CP%20(batch%20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ullResults"/>
      <sheetName val="Trend"/>
      <sheetName val="IndResults"/>
      <sheetName val="IndData"/>
      <sheetName val="X12Metafile"/>
      <sheetName val="X12Spec"/>
      <sheetName val="X12Results"/>
      <sheetName val="X12ResultsE18"/>
      <sheetName val="X12ForecastsOriginal"/>
      <sheetName val="X12ForecastsCalendarAdj"/>
      <sheetName val="X12ForecastsSAOnly"/>
      <sheetName val="X12ForecastsARIMA"/>
      <sheetName val="X12ForecastsSA"/>
      <sheetName val="X12ForecastsTrend"/>
      <sheetName val="X12ForecastsTC"/>
      <sheetName val="X12ForecastsFactors"/>
      <sheetName val="X12ForecastsIrregulars"/>
      <sheetName val="X12OriginalInput"/>
      <sheetName val="RawForecast"/>
      <sheetName val="CalcResults"/>
      <sheetName val="Lookups"/>
    </sheetNames>
    <sheetDataSet>
      <sheetData sheetId="0"/>
      <sheetData sheetId="1"/>
      <sheetData sheetId="2"/>
      <sheetData sheetId="3"/>
      <sheetData sheetId="4">
        <row r="1">
          <cell r="C1" t="str">
            <v xml:space="preserve">Enter below series to be seaonally adjusted </v>
          </cell>
          <cell r="F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K2">
            <v>0</v>
          </cell>
          <cell r="L2">
            <v>0</v>
          </cell>
          <cell r="M2">
            <v>0</v>
          </cell>
        </row>
        <row r="3">
          <cell r="C3" t="str">
            <v>Period</v>
          </cell>
          <cell r="F3" t="str">
            <v>LIVESTOCK</v>
          </cell>
          <cell r="K3" t="str">
            <v>MANUFACTURING</v>
          </cell>
          <cell r="L3" t="str">
            <v>ELECTRICITY</v>
          </cell>
          <cell r="M3" t="str">
            <v>WATER</v>
          </cell>
          <cell r="Q3" t="str">
            <v>ACCOMODATION &amp; FOOD SVCS</v>
          </cell>
          <cell r="R3" t="str">
            <v>INFORMATION &amp; COMMUNICATION SVCS</v>
          </cell>
          <cell r="S3" t="str">
            <v>FINANCIAL &amp; INSURANCE SVCS</v>
          </cell>
          <cell r="T3" t="str">
            <v>REAL ESTATE</v>
          </cell>
          <cell r="V3" t="str">
            <v>ADMINISTRATIVE &amp; SUPPROT SVCS</v>
          </cell>
          <cell r="W3" t="str">
            <v>PUBLIC ADMIN</v>
          </cell>
          <cell r="X3" t="str">
            <v>EDUCATION</v>
          </cell>
          <cell r="Y3" t="str">
            <v>HEALTH</v>
          </cell>
          <cell r="Z3" t="str">
            <v>ARTS, ENTER &amp; CREATIVE</v>
          </cell>
          <cell r="AA3" t="str">
            <v>OTHER SERVICES</v>
          </cell>
        </row>
        <row r="4">
          <cell r="C4" t="str">
            <v>2008Q1</v>
          </cell>
          <cell r="F4">
            <v>0</v>
          </cell>
          <cell r="K4">
            <v>0</v>
          </cell>
          <cell r="L4">
            <v>0</v>
          </cell>
          <cell r="M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</row>
        <row r="5">
          <cell r="C5" t="str">
            <v>2008Q2</v>
          </cell>
          <cell r="F5">
            <v>0</v>
          </cell>
          <cell r="K5">
            <v>0</v>
          </cell>
          <cell r="L5">
            <v>0</v>
          </cell>
          <cell r="M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C6" t="str">
            <v>2008Q3</v>
          </cell>
          <cell r="F6">
            <v>342.82529199109939</v>
          </cell>
          <cell r="K6">
            <v>752.41547388041147</v>
          </cell>
          <cell r="L6">
            <v>75.327796539888496</v>
          </cell>
          <cell r="M6">
            <v>159.83270578582452</v>
          </cell>
          <cell r="Q6">
            <v>177.66202469987914</v>
          </cell>
          <cell r="R6">
            <v>426.20711156149656</v>
          </cell>
          <cell r="S6">
            <v>173.30698809315035</v>
          </cell>
          <cell r="T6">
            <v>351.23723421560982</v>
          </cell>
          <cell r="V6">
            <v>117.30516815591717</v>
          </cell>
          <cell r="W6">
            <v>228.2401466169394</v>
          </cell>
          <cell r="X6">
            <v>427.35886038289578</v>
          </cell>
          <cell r="Y6">
            <v>276.52675107061873</v>
          </cell>
          <cell r="Z6">
            <v>27.281618279555811</v>
          </cell>
          <cell r="AA6">
            <v>80.428160124145421</v>
          </cell>
        </row>
        <row r="7">
          <cell r="C7" t="str">
            <v>2008Q4</v>
          </cell>
          <cell r="F7">
            <v>390.96987687706252</v>
          </cell>
          <cell r="K7">
            <v>822.91804340787758</v>
          </cell>
          <cell r="L7">
            <v>78.585952385041466</v>
          </cell>
          <cell r="M7">
            <v>161.81854975890309</v>
          </cell>
          <cell r="Q7">
            <v>148.49616991801915</v>
          </cell>
          <cell r="R7">
            <v>478.71965334974772</v>
          </cell>
          <cell r="S7">
            <v>203.94879894886557</v>
          </cell>
          <cell r="T7">
            <v>355.87864298430134</v>
          </cell>
          <cell r="V7">
            <v>121.86651038631005</v>
          </cell>
          <cell r="W7">
            <v>241.42887583057151</v>
          </cell>
          <cell r="X7">
            <v>446.46905596545025</v>
          </cell>
          <cell r="Y7">
            <v>280.30311158447995</v>
          </cell>
          <cell r="Z7">
            <v>25.574674096850924</v>
          </cell>
          <cell r="AA7">
            <v>82.394324124943566</v>
          </cell>
        </row>
        <row r="8">
          <cell r="C8" t="str">
            <v>2009Q1</v>
          </cell>
          <cell r="F8">
            <v>453.89294338518329</v>
          </cell>
          <cell r="K8">
            <v>798.91965881145131</v>
          </cell>
          <cell r="L8">
            <v>84.667780427776478</v>
          </cell>
          <cell r="M8">
            <v>164.2317516968977</v>
          </cell>
          <cell r="Q8">
            <v>140.0200279822615</v>
          </cell>
          <cell r="R8">
            <v>523.58677063324774</v>
          </cell>
          <cell r="S8">
            <v>213.58199566443912</v>
          </cell>
          <cell r="T8">
            <v>357.47508187112589</v>
          </cell>
          <cell r="V8">
            <v>123.43591256028597</v>
          </cell>
          <cell r="W8">
            <v>240.33917451980207</v>
          </cell>
          <cell r="X8">
            <v>460.82193650020628</v>
          </cell>
          <cell r="Y8">
            <v>281.03069187159537</v>
          </cell>
          <cell r="Z8">
            <v>22.638937241445866</v>
          </cell>
          <cell r="AA8">
            <v>83.572064259439983</v>
          </cell>
        </row>
        <row r="9">
          <cell r="C9" t="str">
            <v>2009Q2</v>
          </cell>
          <cell r="F9">
            <v>450.23822290134615</v>
          </cell>
          <cell r="K9">
            <v>806.08753997135489</v>
          </cell>
          <cell r="L9">
            <v>87.677184351071972</v>
          </cell>
          <cell r="M9">
            <v>166.52134845499756</v>
          </cell>
          <cell r="Q9">
            <v>168.45740422852867</v>
          </cell>
          <cell r="R9">
            <v>558.89558552334279</v>
          </cell>
          <cell r="S9">
            <v>222.48640568062768</v>
          </cell>
          <cell r="T9">
            <v>372.08328710410086</v>
          </cell>
          <cell r="V9">
            <v>145.48882056739018</v>
          </cell>
          <cell r="W9">
            <v>242.22947661392575</v>
          </cell>
          <cell r="X9">
            <v>477.2926393696867</v>
          </cell>
          <cell r="Y9">
            <v>293.47325954231871</v>
          </cell>
          <cell r="Z9">
            <v>27.46667565772028</v>
          </cell>
          <cell r="AA9">
            <v>84.538668123041489</v>
          </cell>
        </row>
        <row r="10">
          <cell r="C10" t="str">
            <v>2009Q3</v>
          </cell>
          <cell r="F10">
            <v>476.64962188956321</v>
          </cell>
          <cell r="K10">
            <v>803.35796048870498</v>
          </cell>
          <cell r="L10">
            <v>90.727950774238025</v>
          </cell>
          <cell r="M10">
            <v>187.92747118178386</v>
          </cell>
          <cell r="Q10">
            <v>227.36625267847214</v>
          </cell>
          <cell r="R10">
            <v>510.07869955720827</v>
          </cell>
          <cell r="S10">
            <v>223.23991761121059</v>
          </cell>
          <cell r="T10">
            <v>518.5370993034918</v>
          </cell>
          <cell r="V10">
            <v>152.71725681026521</v>
          </cell>
          <cell r="W10">
            <v>291.4395359190811</v>
          </cell>
          <cell r="X10">
            <v>474.18970255901451</v>
          </cell>
          <cell r="Y10">
            <v>300.91330337829601</v>
          </cell>
          <cell r="Z10">
            <v>28.670010792801719</v>
          </cell>
          <cell r="AA10">
            <v>92.290581206247992</v>
          </cell>
        </row>
        <row r="11">
          <cell r="C11" t="str">
            <v>2009Q4</v>
          </cell>
          <cell r="F11">
            <v>459.93276013743554</v>
          </cell>
          <cell r="K11">
            <v>837.95962436742536</v>
          </cell>
          <cell r="L11">
            <v>89.519083255951855</v>
          </cell>
          <cell r="M11">
            <v>190.36471656488655</v>
          </cell>
          <cell r="Q11">
            <v>234.12342262883971</v>
          </cell>
          <cell r="R11">
            <v>491.15210169836035</v>
          </cell>
          <cell r="S11">
            <v>221.32173056184945</v>
          </cell>
          <cell r="T11">
            <v>540.03469559739995</v>
          </cell>
          <cell r="V11">
            <v>154.31279805246425</v>
          </cell>
          <cell r="W11">
            <v>287.62776728589677</v>
          </cell>
          <cell r="X11">
            <v>491.35528793536753</v>
          </cell>
          <cell r="Y11">
            <v>305.08827930239482</v>
          </cell>
          <cell r="Z11">
            <v>29.186034724396436</v>
          </cell>
          <cell r="AA11">
            <v>108.51629101179066</v>
          </cell>
        </row>
        <row r="12">
          <cell r="C12" t="str">
            <v>2010Q1</v>
          </cell>
          <cell r="F12">
            <v>467.27899808519919</v>
          </cell>
          <cell r="K12">
            <v>926.59922308066996</v>
          </cell>
          <cell r="L12">
            <v>83.003098186429924</v>
          </cell>
          <cell r="M12">
            <v>193.83412487923536</v>
          </cell>
          <cell r="Q12">
            <v>225.27988121780697</v>
          </cell>
          <cell r="R12">
            <v>590.63157715392538</v>
          </cell>
          <cell r="S12">
            <v>240.19764227431475</v>
          </cell>
          <cell r="T12">
            <v>559.86086251635948</v>
          </cell>
          <cell r="V12">
            <v>148.52180072567356</v>
          </cell>
          <cell r="W12">
            <v>301.26355723580713</v>
          </cell>
          <cell r="X12">
            <v>523.87017899550733</v>
          </cell>
          <cell r="Y12">
            <v>307.71506217413605</v>
          </cell>
          <cell r="Z12">
            <v>34.779919248479402</v>
          </cell>
          <cell r="AA12">
            <v>100.72571044598443</v>
          </cell>
        </row>
        <row r="13">
          <cell r="C13" t="str">
            <v>2010Q2</v>
          </cell>
          <cell r="F13">
            <v>453.38731933235647</v>
          </cell>
          <cell r="K13">
            <v>913.57510540887586</v>
          </cell>
          <cell r="L13">
            <v>86.103270493089141</v>
          </cell>
          <cell r="M13">
            <v>196.89649493454729</v>
          </cell>
          <cell r="Q13">
            <v>247.25496217531986</v>
          </cell>
          <cell r="R13">
            <v>673.37233239808518</v>
          </cell>
          <cell r="S13">
            <v>255.21404806783806</v>
          </cell>
          <cell r="T13">
            <v>576.05808744929436</v>
          </cell>
          <cell r="V13">
            <v>174.4658709630923</v>
          </cell>
          <cell r="W13">
            <v>320.21599950204387</v>
          </cell>
          <cell r="X13">
            <v>541.10470670799953</v>
          </cell>
          <cell r="Y13">
            <v>316.94332059497657</v>
          </cell>
          <cell r="Z13">
            <v>31.032118794561455</v>
          </cell>
          <cell r="AA13">
            <v>99.92619159393368</v>
          </cell>
        </row>
        <row r="14">
          <cell r="C14" t="str">
            <v>2010Q3</v>
          </cell>
          <cell r="F14">
            <v>487.57911826874869</v>
          </cell>
          <cell r="K14">
            <v>1048.5415869605613</v>
          </cell>
          <cell r="L14">
            <v>87.639278038032643</v>
          </cell>
          <cell r="M14">
            <v>206.27691916163374</v>
          </cell>
          <cell r="Q14">
            <v>289.89785041198581</v>
          </cell>
          <cell r="R14">
            <v>746.90982469702976</v>
          </cell>
          <cell r="S14">
            <v>271.98269639712629</v>
          </cell>
          <cell r="T14">
            <v>440.94393191760565</v>
          </cell>
          <cell r="V14">
            <v>217.26888392449317</v>
          </cell>
          <cell r="W14">
            <v>379.24509001048926</v>
          </cell>
          <cell r="X14">
            <v>566.59302592757365</v>
          </cell>
          <cell r="Y14">
            <v>327.0611546576842</v>
          </cell>
          <cell r="Z14">
            <v>33.7368708910668</v>
          </cell>
          <cell r="AA14">
            <v>101.91197922582997</v>
          </cell>
        </row>
        <row r="15">
          <cell r="C15" t="str">
            <v>2010Q4</v>
          </cell>
          <cell r="F15">
            <v>486.20640963318135</v>
          </cell>
          <cell r="K15">
            <v>1177.9000848634369</v>
          </cell>
          <cell r="L15">
            <v>89.260742104439672</v>
          </cell>
          <cell r="M15">
            <v>208.54774273263394</v>
          </cell>
          <cell r="Q15">
            <v>274.58929202619186</v>
          </cell>
          <cell r="R15">
            <v>392.11113413138389</v>
          </cell>
          <cell r="S15">
            <v>284.64963319700831</v>
          </cell>
          <cell r="T15">
            <v>451.26555902522347</v>
          </cell>
          <cell r="V15">
            <v>214.36636071235762</v>
          </cell>
          <cell r="W15">
            <v>379.50836524312524</v>
          </cell>
          <cell r="X15">
            <v>572.77569660677636</v>
          </cell>
          <cell r="Y15">
            <v>336.92522770403713</v>
          </cell>
          <cell r="Z15">
            <v>32.239069507092474</v>
          </cell>
          <cell r="AA15">
            <v>108.76792737232185</v>
          </cell>
        </row>
        <row r="16">
          <cell r="C16" t="str">
            <v>2011Q1</v>
          </cell>
          <cell r="F16">
            <v>510.94121670511834</v>
          </cell>
          <cell r="K16">
            <v>1278.7660642286191</v>
          </cell>
          <cell r="L16">
            <v>90.78827817844811</v>
          </cell>
          <cell r="M16">
            <v>210.90214214842496</v>
          </cell>
          <cell r="Q16">
            <v>305.53061665006385</v>
          </cell>
          <cell r="R16">
            <v>336.79735031067673</v>
          </cell>
          <cell r="S16">
            <v>285.70552747211616</v>
          </cell>
          <cell r="T16">
            <v>461.18766027483355</v>
          </cell>
          <cell r="V16">
            <v>214.37784916960121</v>
          </cell>
          <cell r="W16">
            <v>381.19684919287641</v>
          </cell>
          <cell r="X16">
            <v>600.10775261729009</v>
          </cell>
          <cell r="Y16">
            <v>344.43834834273389</v>
          </cell>
          <cell r="Z16">
            <v>35.777739498564927</v>
          </cell>
          <cell r="AA16">
            <v>112.18762345560144</v>
          </cell>
        </row>
        <row r="17">
          <cell r="C17" t="str">
            <v>2011Q2</v>
          </cell>
          <cell r="F17">
            <v>495.95921745071462</v>
          </cell>
          <cell r="K17">
            <v>1309.460868148675</v>
          </cell>
          <cell r="L17">
            <v>90.068563419402238</v>
          </cell>
          <cell r="M17">
            <v>213.60917376612073</v>
          </cell>
          <cell r="Q17">
            <v>333.77437113537098</v>
          </cell>
          <cell r="R17">
            <v>299.47552538799579</v>
          </cell>
          <cell r="S17">
            <v>357.55591434663455</v>
          </cell>
          <cell r="T17">
            <v>477.8029047967114</v>
          </cell>
          <cell r="V17">
            <v>234.14019996095521</v>
          </cell>
          <cell r="W17">
            <v>388.85023208993056</v>
          </cell>
          <cell r="X17">
            <v>619.40271758726306</v>
          </cell>
          <cell r="Y17">
            <v>346.73692971948589</v>
          </cell>
          <cell r="Z17">
            <v>35.383740660982092</v>
          </cell>
          <cell r="AA17">
            <v>118.41498778881891</v>
          </cell>
        </row>
        <row r="18">
          <cell r="C18" t="str">
            <v>2011Q3</v>
          </cell>
          <cell r="F18">
            <v>565.00977852217375</v>
          </cell>
          <cell r="K18">
            <v>1673.1499000558911</v>
          </cell>
          <cell r="L18">
            <v>87.208038572256456</v>
          </cell>
          <cell r="M18">
            <v>224.10785103209423</v>
          </cell>
          <cell r="Q18">
            <v>380.90580840342392</v>
          </cell>
          <cell r="R18">
            <v>340.10323069592192</v>
          </cell>
          <cell r="S18">
            <v>377.50352467339144</v>
          </cell>
          <cell r="T18">
            <v>490.67411778311651</v>
          </cell>
          <cell r="V18">
            <v>233.34742646612935</v>
          </cell>
          <cell r="W18">
            <v>410.61063139030011</v>
          </cell>
          <cell r="X18">
            <v>646.58713430134731</v>
          </cell>
          <cell r="Y18">
            <v>351.82130587459596</v>
          </cell>
          <cell r="Z18">
            <v>45.354301675136753</v>
          </cell>
          <cell r="AA18">
            <v>137.81267199198606</v>
          </cell>
        </row>
        <row r="19">
          <cell r="C19" t="str">
            <v>2011Q4</v>
          </cell>
          <cell r="F19">
            <v>687.45207364942883</v>
          </cell>
          <cell r="K19">
            <v>1655.8821305206691</v>
          </cell>
          <cell r="L19">
            <v>82.943577353083597</v>
          </cell>
          <cell r="M19">
            <v>225.83729555338229</v>
          </cell>
          <cell r="Q19">
            <v>352.4747857623334</v>
          </cell>
          <cell r="R19">
            <v>401.29233805005759</v>
          </cell>
          <cell r="S19">
            <v>397.0644072994653</v>
          </cell>
          <cell r="T19">
            <v>516.13095431065176</v>
          </cell>
          <cell r="V19">
            <v>232.80328672442008</v>
          </cell>
          <cell r="W19">
            <v>445.08859753419915</v>
          </cell>
          <cell r="X19">
            <v>647.82164085292231</v>
          </cell>
          <cell r="Y19">
            <v>348.48980793765742</v>
          </cell>
          <cell r="Z19">
            <v>44.576845367094251</v>
          </cell>
          <cell r="AA19">
            <v>148.6662356185989</v>
          </cell>
        </row>
        <row r="20">
          <cell r="C20" t="str">
            <v>2012Q1</v>
          </cell>
          <cell r="F20">
            <v>724.98760593428653</v>
          </cell>
          <cell r="K20">
            <v>1514.823296488433</v>
          </cell>
          <cell r="L20">
            <v>146.53813525267444</v>
          </cell>
          <cell r="M20">
            <v>248.87346771540541</v>
          </cell>
          <cell r="Q20">
            <v>363.26107507649243</v>
          </cell>
          <cell r="R20">
            <v>417.90177956094089</v>
          </cell>
          <cell r="S20">
            <v>422.29140331310293</v>
          </cell>
          <cell r="T20">
            <v>538.19876445995362</v>
          </cell>
          <cell r="V20">
            <v>248.59206913629691</v>
          </cell>
          <cell r="W20">
            <v>434.99997146375449</v>
          </cell>
          <cell r="X20">
            <v>708.90685859457585</v>
          </cell>
          <cell r="Y20">
            <v>381.32963995209445</v>
          </cell>
          <cell r="Z20">
            <v>45.912825025567102</v>
          </cell>
          <cell r="AA20">
            <v>156.93433415741501</v>
          </cell>
        </row>
        <row r="21">
          <cell r="C21" t="str">
            <v>2012Q2</v>
          </cell>
          <cell r="F21">
            <v>725.20658189978394</v>
          </cell>
          <cell r="K21">
            <v>1628.8495195271719</v>
          </cell>
          <cell r="L21">
            <v>146.28504303099044</v>
          </cell>
          <cell r="M21">
            <v>218.51774250574741</v>
          </cell>
          <cell r="Q21">
            <v>392.84694961263915</v>
          </cell>
          <cell r="R21">
            <v>413.56327074356045</v>
          </cell>
          <cell r="S21">
            <v>421.78045372096096</v>
          </cell>
          <cell r="T21">
            <v>561.40489307687699</v>
          </cell>
          <cell r="V21">
            <v>268.89176758284128</v>
          </cell>
          <cell r="W21">
            <v>454.60520777732626</v>
          </cell>
          <cell r="X21">
            <v>766.05849940520238</v>
          </cell>
          <cell r="Y21">
            <v>412.17110964949848</v>
          </cell>
          <cell r="Z21">
            <v>37.310105426504947</v>
          </cell>
          <cell r="AA21">
            <v>160.10185890391423</v>
          </cell>
        </row>
        <row r="22">
          <cell r="C22" t="str">
            <v>2012Q3</v>
          </cell>
          <cell r="F22">
            <v>723.97895259524296</v>
          </cell>
          <cell r="K22">
            <v>1485.3868219696042</v>
          </cell>
          <cell r="L22">
            <v>148.00725181970472</v>
          </cell>
          <cell r="M22">
            <v>267.804374570172</v>
          </cell>
          <cell r="Q22">
            <v>462.27691015813923</v>
          </cell>
          <cell r="R22">
            <v>432.01664442993638</v>
          </cell>
          <cell r="S22">
            <v>415.18082907165427</v>
          </cell>
          <cell r="T22">
            <v>587.07758404270703</v>
          </cell>
          <cell r="V22">
            <v>236.11156911387818</v>
          </cell>
          <cell r="W22">
            <v>451.33491505205683</v>
          </cell>
          <cell r="X22">
            <v>830.40003090143466</v>
          </cell>
          <cell r="Y22">
            <v>439.18923071333779</v>
          </cell>
          <cell r="Z22">
            <v>41.490806326251182</v>
          </cell>
          <cell r="AA22">
            <v>167.65100217626596</v>
          </cell>
        </row>
        <row r="23">
          <cell r="C23" t="str">
            <v>2012Q4</v>
          </cell>
          <cell r="F23">
            <v>739.61799142340419</v>
          </cell>
          <cell r="K23">
            <v>1596.6697306998265</v>
          </cell>
          <cell r="L23">
            <v>147.43204679107262</v>
          </cell>
          <cell r="M23">
            <v>255.45796434375205</v>
          </cell>
          <cell r="Q23">
            <v>397.01240472471812</v>
          </cell>
          <cell r="R23">
            <v>498.87292177959694</v>
          </cell>
          <cell r="S23">
            <v>420.90438127836711</v>
          </cell>
          <cell r="T23">
            <v>601.1087028668702</v>
          </cell>
          <cell r="V23">
            <v>225.24892989771357</v>
          </cell>
          <cell r="W23">
            <v>456.74148349643605</v>
          </cell>
          <cell r="X23">
            <v>858.64666201697571</v>
          </cell>
          <cell r="Y23">
            <v>466.78235373603411</v>
          </cell>
          <cell r="Z23">
            <v>48.478130828113152</v>
          </cell>
          <cell r="AA23">
            <v>176.6261867893318</v>
          </cell>
        </row>
        <row r="24">
          <cell r="C24" t="str">
            <v>2013Q1</v>
          </cell>
          <cell r="F24">
            <v>750.57859780241586</v>
          </cell>
          <cell r="K24">
            <v>1603.4053769212867</v>
          </cell>
          <cell r="L24">
            <v>141.56082827588253</v>
          </cell>
          <cell r="M24">
            <v>228.43200060783849</v>
          </cell>
          <cell r="Q24">
            <v>451.76691249900426</v>
          </cell>
          <cell r="R24">
            <v>492.7837333910187</v>
          </cell>
          <cell r="S24">
            <v>440.51403850743742</v>
          </cell>
          <cell r="T24">
            <v>637.88700458343203</v>
          </cell>
          <cell r="V24">
            <v>256.8962848018835</v>
          </cell>
          <cell r="W24">
            <v>475.38560204719238</v>
          </cell>
          <cell r="X24">
            <v>865.99723230105883</v>
          </cell>
          <cell r="Y24">
            <v>492.24514836303888</v>
          </cell>
          <cell r="Z24">
            <v>48.356997806961978</v>
          </cell>
          <cell r="AA24">
            <v>180.47805661025208</v>
          </cell>
        </row>
        <row r="25">
          <cell r="C25" t="str">
            <v>2013Q2</v>
          </cell>
          <cell r="F25">
            <v>753.74640817495913</v>
          </cell>
          <cell r="K25">
            <v>1714.2725109353553</v>
          </cell>
          <cell r="L25">
            <v>146.92799905434336</v>
          </cell>
          <cell r="M25">
            <v>231.04119437682164</v>
          </cell>
          <cell r="Q25">
            <v>470.34133211531707</v>
          </cell>
          <cell r="R25">
            <v>510.84467885249529</v>
          </cell>
          <cell r="S25">
            <v>417.50477022368159</v>
          </cell>
          <cell r="T25">
            <v>672.56622367163823</v>
          </cell>
          <cell r="V25">
            <v>229.17252739252947</v>
          </cell>
          <cell r="W25">
            <v>482.48058118115938</v>
          </cell>
          <cell r="X25">
            <v>880.6485931574357</v>
          </cell>
          <cell r="Y25">
            <v>511.50021969717488</v>
          </cell>
          <cell r="Z25">
            <v>45.886100975906096</v>
          </cell>
          <cell r="AA25">
            <v>186.26462190149047</v>
          </cell>
        </row>
        <row r="26">
          <cell r="C26" t="str">
            <v>2013Q3</v>
          </cell>
          <cell r="F26">
            <v>789.20195662897402</v>
          </cell>
          <cell r="K26">
            <v>1572.6672504815917</v>
          </cell>
          <cell r="L26">
            <v>148.23561478249383</v>
          </cell>
          <cell r="M26">
            <v>283.87720125294481</v>
          </cell>
          <cell r="Q26">
            <v>544.30226016417657</v>
          </cell>
          <cell r="R26">
            <v>543.53323109951043</v>
          </cell>
          <cell r="S26">
            <v>454.51888085048665</v>
          </cell>
          <cell r="T26">
            <v>687.13454521509789</v>
          </cell>
          <cell r="V26">
            <v>312.10442207967304</v>
          </cell>
          <cell r="W26">
            <v>410.45505433108286</v>
          </cell>
          <cell r="X26">
            <v>942.11227589483951</v>
          </cell>
          <cell r="Y26">
            <v>517.98970863017735</v>
          </cell>
          <cell r="Z26">
            <v>53.267323690708089</v>
          </cell>
          <cell r="AA26">
            <v>189.58902372832165</v>
          </cell>
        </row>
        <row r="27">
          <cell r="C27" t="str">
            <v>2013Q4</v>
          </cell>
          <cell r="F27">
            <v>731.55447001092875</v>
          </cell>
          <cell r="K27">
            <v>1615.2994151393477</v>
          </cell>
          <cell r="L27">
            <v>146.23710231297838</v>
          </cell>
          <cell r="M27">
            <v>287.38168561082432</v>
          </cell>
          <cell r="Q27">
            <v>490.77048070759366</v>
          </cell>
          <cell r="R27">
            <v>558.53527437814728</v>
          </cell>
          <cell r="S27">
            <v>456.00796884349131</v>
          </cell>
          <cell r="T27">
            <v>702.02950731217243</v>
          </cell>
          <cell r="V27">
            <v>177.33917443812012</v>
          </cell>
          <cell r="W27">
            <v>425.04674084905969</v>
          </cell>
          <cell r="X27">
            <v>969.42185566206706</v>
          </cell>
          <cell r="Y27">
            <v>531.84601198886116</v>
          </cell>
          <cell r="Z27">
            <v>51.235144819871309</v>
          </cell>
          <cell r="AA27">
            <v>194.97694168935612</v>
          </cell>
        </row>
        <row r="28">
          <cell r="C28" t="str">
            <v>2014Q1</v>
          </cell>
          <cell r="F28">
            <v>757.63812775532801</v>
          </cell>
          <cell r="K28">
            <v>1592.5084289926961</v>
          </cell>
          <cell r="L28">
            <v>147.55983099265248</v>
          </cell>
          <cell r="M28">
            <v>291.89134263884728</v>
          </cell>
          <cell r="Q28">
            <v>566.62019930865358</v>
          </cell>
          <cell r="R28">
            <v>554.90328115239379</v>
          </cell>
          <cell r="S28">
            <v>499.66811120540729</v>
          </cell>
          <cell r="T28">
            <v>735.49493070592337</v>
          </cell>
          <cell r="V28">
            <v>279.12422184566651</v>
          </cell>
          <cell r="W28">
            <v>450.71230258775734</v>
          </cell>
          <cell r="X28">
            <v>996.11861457470525</v>
          </cell>
          <cell r="Y28">
            <v>582.05293970276375</v>
          </cell>
          <cell r="Z28">
            <v>54.493066169534188</v>
          </cell>
          <cell r="AA28">
            <v>204.02754882184092</v>
          </cell>
        </row>
        <row r="29">
          <cell r="C29" t="str">
            <v>2014Q2</v>
          </cell>
          <cell r="F29">
            <v>746.57869712575018</v>
          </cell>
          <cell r="K29">
            <v>1574.7900623776877</v>
          </cell>
          <cell r="L29">
            <v>153.10989513092233</v>
          </cell>
          <cell r="M29">
            <v>296.10620972295408</v>
          </cell>
          <cell r="Q29">
            <v>537.89477860625198</v>
          </cell>
          <cell r="R29">
            <v>546.53220942638256</v>
          </cell>
          <cell r="S29">
            <v>531.47689851864766</v>
          </cell>
          <cell r="T29">
            <v>762.929393166605</v>
          </cell>
          <cell r="V29">
            <v>325.7004950706845</v>
          </cell>
          <cell r="W29">
            <v>428.86039320425607</v>
          </cell>
          <cell r="X29">
            <v>1026.5988905733041</v>
          </cell>
          <cell r="Y29">
            <v>618.81588973104033</v>
          </cell>
          <cell r="Z29">
            <v>48.934650425725479</v>
          </cell>
          <cell r="AA29">
            <v>206.45905564448074</v>
          </cell>
        </row>
        <row r="30">
          <cell r="C30" t="str">
            <v>2014Q3</v>
          </cell>
          <cell r="F30">
            <v>784.54845054431121</v>
          </cell>
          <cell r="K30">
            <v>1715.2825870853524</v>
          </cell>
          <cell r="L30">
            <v>156.87231779150659</v>
          </cell>
          <cell r="M30">
            <v>313.60964718144589</v>
          </cell>
          <cell r="Q30">
            <v>588.97565723719015</v>
          </cell>
          <cell r="R30">
            <v>573.57654015717901</v>
          </cell>
          <cell r="S30">
            <v>490.99839450568845</v>
          </cell>
          <cell r="T30">
            <v>777.66103835003514</v>
          </cell>
          <cell r="V30">
            <v>313.48834119115588</v>
          </cell>
          <cell r="W30">
            <v>496.12649778011951</v>
          </cell>
          <cell r="X30">
            <v>1075.5477886022322</v>
          </cell>
          <cell r="Y30">
            <v>638.40402762989925</v>
          </cell>
          <cell r="Z30">
            <v>55.589039140661846</v>
          </cell>
          <cell r="AA30">
            <v>207.7692674264494</v>
          </cell>
        </row>
        <row r="31">
          <cell r="C31" t="str">
            <v>2014Q4</v>
          </cell>
          <cell r="F31">
            <v>778.39829553067489</v>
          </cell>
          <cell r="K31">
            <v>1785.2611260830486</v>
          </cell>
          <cell r="L31">
            <v>153.04920119274951</v>
          </cell>
          <cell r="M31">
            <v>324.03343840381689</v>
          </cell>
          <cell r="Q31">
            <v>539.96418744854338</v>
          </cell>
          <cell r="R31">
            <v>653.85924096285055</v>
          </cell>
          <cell r="S31">
            <v>565.0865988940626</v>
          </cell>
          <cell r="T31">
            <v>796.19393168416275</v>
          </cell>
          <cell r="V31">
            <v>317.22559311690196</v>
          </cell>
          <cell r="W31">
            <v>516.40867293408667</v>
          </cell>
          <cell r="X31">
            <v>1090.6399616114179</v>
          </cell>
          <cell r="Y31">
            <v>649.86351297016824</v>
          </cell>
          <cell r="Z31">
            <v>50.012829568452801</v>
          </cell>
          <cell r="AA31">
            <v>212.9231930501717</v>
          </cell>
        </row>
        <row r="32">
          <cell r="C32" t="str">
            <v>2015Q1</v>
          </cell>
          <cell r="F32">
            <v>826.11597414313258</v>
          </cell>
          <cell r="K32">
            <v>1816.4761301824865</v>
          </cell>
          <cell r="L32">
            <v>160.26340235840777</v>
          </cell>
          <cell r="M32">
            <v>329.91760942131145</v>
          </cell>
          <cell r="Q32">
            <v>590.08856979702762</v>
          </cell>
          <cell r="R32">
            <v>700.69981117597183</v>
          </cell>
          <cell r="S32">
            <v>558.68969117681013</v>
          </cell>
          <cell r="T32">
            <v>825.54560474619427</v>
          </cell>
          <cell r="V32">
            <v>349.72341664536958</v>
          </cell>
          <cell r="W32">
            <v>497.71721679003434</v>
          </cell>
          <cell r="X32">
            <v>1139.6666035753087</v>
          </cell>
          <cell r="Y32">
            <v>665.28930221131623</v>
          </cell>
          <cell r="Z32">
            <v>56.31921034597967</v>
          </cell>
          <cell r="AA32">
            <v>223.88637426006844</v>
          </cell>
        </row>
        <row r="33">
          <cell r="C33" t="str">
            <v>2015Q2</v>
          </cell>
          <cell r="F33">
            <v>856.48274279721511</v>
          </cell>
          <cell r="K33">
            <v>1848.3704632267452</v>
          </cell>
          <cell r="L33">
            <v>163.75241033684449</v>
          </cell>
          <cell r="M33">
            <v>333.96734237661161</v>
          </cell>
          <cell r="Q33">
            <v>595.54043274661433</v>
          </cell>
          <cell r="R33">
            <v>735.57280347514131</v>
          </cell>
          <cell r="S33">
            <v>536.78397936642773</v>
          </cell>
          <cell r="T33">
            <v>852.50396737310507</v>
          </cell>
          <cell r="V33">
            <v>404.54337520761879</v>
          </cell>
          <cell r="W33">
            <v>490.77944110474948</v>
          </cell>
          <cell r="X33">
            <v>1198.6580250328211</v>
          </cell>
          <cell r="Y33">
            <v>671.5988743999344</v>
          </cell>
          <cell r="Z33">
            <v>58.018391517749478</v>
          </cell>
          <cell r="AA33">
            <v>229.41200310156015</v>
          </cell>
        </row>
        <row r="34">
          <cell r="C34" t="str">
            <v>2015Q3</v>
          </cell>
          <cell r="F34">
            <v>855.4392290968168</v>
          </cell>
          <cell r="K34">
            <v>2206.1878936638118</v>
          </cell>
          <cell r="L34">
            <v>173.04711027332596</v>
          </cell>
          <cell r="M34">
            <v>367.70885558204907</v>
          </cell>
          <cell r="Q34">
            <v>674.20778273626308</v>
          </cell>
          <cell r="R34">
            <v>770.40615673546745</v>
          </cell>
          <cell r="S34">
            <v>605.15063666746312</v>
          </cell>
          <cell r="T34">
            <v>873.48810990158336</v>
          </cell>
          <cell r="V34">
            <v>314.99316041796641</v>
          </cell>
          <cell r="W34">
            <v>527.60303661931619</v>
          </cell>
          <cell r="X34">
            <v>1214.9587490519389</v>
          </cell>
          <cell r="Y34">
            <v>688.82906603586298</v>
          </cell>
          <cell r="Z34">
            <v>57.409983719188133</v>
          </cell>
          <cell r="AA34">
            <v>234.92099096612688</v>
          </cell>
        </row>
        <row r="35">
          <cell r="C35" t="str">
            <v/>
          </cell>
          <cell r="F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C36" t="str">
            <v/>
          </cell>
          <cell r="F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 t="str">
            <v/>
          </cell>
          <cell r="F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/>
          </cell>
          <cell r="F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C39" t="str">
            <v/>
          </cell>
          <cell r="F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C40" t="str">
            <v/>
          </cell>
          <cell r="F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/>
          </cell>
          <cell r="F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C42" t="str">
            <v/>
          </cell>
          <cell r="F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C43" t="str">
            <v/>
          </cell>
          <cell r="F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C44" t="str">
            <v/>
          </cell>
          <cell r="F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C45" t="str">
            <v/>
          </cell>
          <cell r="F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C46" t="str">
            <v/>
          </cell>
          <cell r="F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C47" t="str">
            <v/>
          </cell>
          <cell r="F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C48" t="str">
            <v/>
          </cell>
          <cell r="F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C49" t="str">
            <v/>
          </cell>
          <cell r="F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C50" t="str">
            <v/>
          </cell>
          <cell r="F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C51" t="str">
            <v/>
          </cell>
          <cell r="F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C52" t="str">
            <v/>
          </cell>
          <cell r="F52">
            <v>0</v>
          </cell>
          <cell r="K52">
            <v>0</v>
          </cell>
          <cell r="L52">
            <v>0</v>
          </cell>
          <cell r="M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C53" t="str">
            <v/>
          </cell>
          <cell r="F53">
            <v>0</v>
          </cell>
          <cell r="K53">
            <v>0</v>
          </cell>
          <cell r="L53">
            <v>0</v>
          </cell>
          <cell r="M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C54" t="str">
            <v/>
          </cell>
          <cell r="F54">
            <v>0</v>
          </cell>
          <cell r="K54">
            <v>0</v>
          </cell>
          <cell r="L54">
            <v>0</v>
          </cell>
          <cell r="M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C55" t="str">
            <v/>
          </cell>
          <cell r="F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C56" t="str">
            <v/>
          </cell>
          <cell r="F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str">
            <v/>
          </cell>
          <cell r="F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C58" t="str">
            <v/>
          </cell>
          <cell r="F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/>
          </cell>
          <cell r="F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C60" t="str">
            <v/>
          </cell>
          <cell r="F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C61" t="str">
            <v/>
          </cell>
          <cell r="F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C62" t="str">
            <v/>
          </cell>
          <cell r="F62">
            <v>0</v>
          </cell>
          <cell r="K62">
            <v>0</v>
          </cell>
          <cell r="L62">
            <v>0</v>
          </cell>
          <cell r="M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C63" t="str">
            <v/>
          </cell>
          <cell r="F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/>
          </cell>
          <cell r="F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/>
          </cell>
          <cell r="F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C66" t="str">
            <v/>
          </cell>
          <cell r="F66">
            <v>0</v>
          </cell>
          <cell r="K66">
            <v>0</v>
          </cell>
          <cell r="L66">
            <v>0</v>
          </cell>
          <cell r="M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/>
          </cell>
          <cell r="F67">
            <v>0</v>
          </cell>
          <cell r="K67">
            <v>0</v>
          </cell>
          <cell r="L67">
            <v>0</v>
          </cell>
          <cell r="M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/>
          </cell>
          <cell r="F68">
            <v>0</v>
          </cell>
          <cell r="K68">
            <v>0</v>
          </cell>
          <cell r="L68">
            <v>0</v>
          </cell>
          <cell r="M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/>
          </cell>
          <cell r="F69">
            <v>0</v>
          </cell>
          <cell r="K69">
            <v>0</v>
          </cell>
          <cell r="L69">
            <v>0</v>
          </cell>
          <cell r="M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C70" t="str">
            <v/>
          </cell>
          <cell r="F70">
            <v>0</v>
          </cell>
          <cell r="K70">
            <v>0</v>
          </cell>
          <cell r="L70">
            <v>0</v>
          </cell>
          <cell r="M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C71" t="str">
            <v/>
          </cell>
          <cell r="F71">
            <v>0</v>
          </cell>
          <cell r="K71">
            <v>0</v>
          </cell>
          <cell r="L71">
            <v>0</v>
          </cell>
          <cell r="M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C72" t="str">
            <v/>
          </cell>
          <cell r="F72">
            <v>0</v>
          </cell>
          <cell r="K72">
            <v>0</v>
          </cell>
          <cell r="L72">
            <v>0</v>
          </cell>
          <cell r="M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C73" t="str">
            <v/>
          </cell>
          <cell r="F73">
            <v>0</v>
          </cell>
          <cell r="K73">
            <v>0</v>
          </cell>
          <cell r="L73">
            <v>0</v>
          </cell>
          <cell r="M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C74" t="str">
            <v/>
          </cell>
          <cell r="F74">
            <v>0</v>
          </cell>
          <cell r="K74">
            <v>0</v>
          </cell>
          <cell r="L74">
            <v>0</v>
          </cell>
          <cell r="M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/>
          </cell>
          <cell r="F75">
            <v>0</v>
          </cell>
          <cell r="K75">
            <v>0</v>
          </cell>
          <cell r="L75">
            <v>0</v>
          </cell>
          <cell r="M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C76" t="str">
            <v/>
          </cell>
          <cell r="F76">
            <v>0</v>
          </cell>
          <cell r="K76">
            <v>0</v>
          </cell>
          <cell r="L76">
            <v>0</v>
          </cell>
          <cell r="M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/>
          </cell>
          <cell r="F77">
            <v>0</v>
          </cell>
          <cell r="K77">
            <v>0</v>
          </cell>
          <cell r="L77">
            <v>0</v>
          </cell>
          <cell r="M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/>
          </cell>
          <cell r="F78">
            <v>0</v>
          </cell>
          <cell r="K78">
            <v>0</v>
          </cell>
          <cell r="L78">
            <v>0</v>
          </cell>
          <cell r="M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str">
            <v/>
          </cell>
          <cell r="F79">
            <v>0</v>
          </cell>
          <cell r="K79">
            <v>0</v>
          </cell>
          <cell r="L79">
            <v>0</v>
          </cell>
          <cell r="M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C80" t="str">
            <v/>
          </cell>
          <cell r="F80">
            <v>0</v>
          </cell>
          <cell r="K80">
            <v>0</v>
          </cell>
          <cell r="L80">
            <v>0</v>
          </cell>
          <cell r="M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/>
          </cell>
          <cell r="F81">
            <v>0</v>
          </cell>
          <cell r="K81">
            <v>0</v>
          </cell>
          <cell r="L81">
            <v>0</v>
          </cell>
          <cell r="M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</row>
        <row r="82">
          <cell r="C82" t="str">
            <v/>
          </cell>
          <cell r="F82">
            <v>0</v>
          </cell>
          <cell r="K82">
            <v>0</v>
          </cell>
          <cell r="L82">
            <v>0</v>
          </cell>
          <cell r="M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C83" t="str">
            <v/>
          </cell>
          <cell r="F83">
            <v>0</v>
          </cell>
          <cell r="K83">
            <v>0</v>
          </cell>
          <cell r="L83">
            <v>0</v>
          </cell>
          <cell r="M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/>
          </cell>
          <cell r="F84">
            <v>0</v>
          </cell>
          <cell r="K84">
            <v>0</v>
          </cell>
          <cell r="L84">
            <v>0</v>
          </cell>
          <cell r="M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C85" t="str">
            <v/>
          </cell>
          <cell r="F85">
            <v>0</v>
          </cell>
          <cell r="K85">
            <v>0</v>
          </cell>
          <cell r="L85">
            <v>0</v>
          </cell>
          <cell r="M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6">
          <cell r="C86" t="str">
            <v/>
          </cell>
          <cell r="F86">
            <v>0</v>
          </cell>
          <cell r="K86">
            <v>0</v>
          </cell>
          <cell r="L86">
            <v>0</v>
          </cell>
          <cell r="M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C87" t="str">
            <v/>
          </cell>
          <cell r="F87">
            <v>0</v>
          </cell>
          <cell r="K87">
            <v>0</v>
          </cell>
          <cell r="L87">
            <v>0</v>
          </cell>
          <cell r="M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C88" t="str">
            <v/>
          </cell>
          <cell r="F88">
            <v>0</v>
          </cell>
          <cell r="K88">
            <v>0</v>
          </cell>
          <cell r="L88">
            <v>0</v>
          </cell>
          <cell r="M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C89" t="str">
            <v/>
          </cell>
          <cell r="F89">
            <v>0</v>
          </cell>
          <cell r="K89">
            <v>0</v>
          </cell>
          <cell r="L89">
            <v>0</v>
          </cell>
          <cell r="M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C90" t="str">
            <v/>
          </cell>
          <cell r="F90">
            <v>0</v>
          </cell>
          <cell r="K90">
            <v>0</v>
          </cell>
          <cell r="L90">
            <v>0</v>
          </cell>
          <cell r="M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C91" t="str">
            <v/>
          </cell>
          <cell r="F91">
            <v>0</v>
          </cell>
          <cell r="K91">
            <v>0</v>
          </cell>
          <cell r="L91">
            <v>0</v>
          </cell>
          <cell r="M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C92" t="str">
            <v/>
          </cell>
          <cell r="F92">
            <v>0</v>
          </cell>
          <cell r="K92">
            <v>0</v>
          </cell>
          <cell r="L92">
            <v>0</v>
          </cell>
          <cell r="M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/>
          </cell>
          <cell r="F93">
            <v>0</v>
          </cell>
          <cell r="K93">
            <v>0</v>
          </cell>
          <cell r="L93">
            <v>0</v>
          </cell>
          <cell r="M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/>
          </cell>
          <cell r="F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/>
          </cell>
          <cell r="F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/>
          </cell>
          <cell r="F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/>
          </cell>
          <cell r="F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C98" t="str">
            <v/>
          </cell>
          <cell r="F98">
            <v>0</v>
          </cell>
          <cell r="K98">
            <v>0</v>
          </cell>
          <cell r="L98">
            <v>0</v>
          </cell>
          <cell r="M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C99" t="str">
            <v/>
          </cell>
          <cell r="F99">
            <v>0</v>
          </cell>
          <cell r="K99">
            <v>0</v>
          </cell>
          <cell r="L99">
            <v>0</v>
          </cell>
          <cell r="M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C100" t="str">
            <v/>
          </cell>
          <cell r="F100">
            <v>0</v>
          </cell>
          <cell r="K100">
            <v>0</v>
          </cell>
          <cell r="L100">
            <v>0</v>
          </cell>
          <cell r="M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C101" t="str">
            <v/>
          </cell>
          <cell r="F101">
            <v>0</v>
          </cell>
          <cell r="K101">
            <v>0</v>
          </cell>
          <cell r="L101">
            <v>0</v>
          </cell>
          <cell r="M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C102" t="str">
            <v/>
          </cell>
          <cell r="F102">
            <v>0</v>
          </cell>
          <cell r="K102">
            <v>0</v>
          </cell>
          <cell r="L102">
            <v>0</v>
          </cell>
          <cell r="M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C103" t="str">
            <v/>
          </cell>
          <cell r="F103">
            <v>0</v>
          </cell>
          <cell r="K103">
            <v>0</v>
          </cell>
          <cell r="L103">
            <v>0</v>
          </cell>
          <cell r="M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/>
          </cell>
          <cell r="F104">
            <v>0</v>
          </cell>
          <cell r="K104">
            <v>0</v>
          </cell>
          <cell r="L104">
            <v>0</v>
          </cell>
          <cell r="M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/>
          </cell>
          <cell r="F105">
            <v>0</v>
          </cell>
          <cell r="K105">
            <v>0</v>
          </cell>
          <cell r="L105">
            <v>0</v>
          </cell>
          <cell r="M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C106" t="str">
            <v/>
          </cell>
          <cell r="F106">
            <v>0</v>
          </cell>
          <cell r="K106">
            <v>0</v>
          </cell>
          <cell r="L106">
            <v>0</v>
          </cell>
          <cell r="M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C107" t="str">
            <v/>
          </cell>
          <cell r="F107">
            <v>0</v>
          </cell>
          <cell r="K107">
            <v>0</v>
          </cell>
          <cell r="L107">
            <v>0</v>
          </cell>
          <cell r="M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C108" t="str">
            <v/>
          </cell>
          <cell r="F108">
            <v>0</v>
          </cell>
          <cell r="K108">
            <v>0</v>
          </cell>
          <cell r="L108">
            <v>0</v>
          </cell>
          <cell r="M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str">
            <v/>
          </cell>
          <cell r="F109">
            <v>0</v>
          </cell>
          <cell r="K109">
            <v>0</v>
          </cell>
          <cell r="L109">
            <v>0</v>
          </cell>
          <cell r="M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C110" t="str">
            <v/>
          </cell>
          <cell r="F110">
            <v>0</v>
          </cell>
          <cell r="K110">
            <v>0</v>
          </cell>
          <cell r="L110">
            <v>0</v>
          </cell>
          <cell r="M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C111" t="str">
            <v/>
          </cell>
          <cell r="F111">
            <v>0</v>
          </cell>
          <cell r="K111">
            <v>0</v>
          </cell>
          <cell r="L111">
            <v>0</v>
          </cell>
          <cell r="M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C112" t="str">
            <v/>
          </cell>
          <cell r="F112">
            <v>0</v>
          </cell>
          <cell r="K112">
            <v>0</v>
          </cell>
          <cell r="L112">
            <v>0</v>
          </cell>
          <cell r="M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C113" t="str">
            <v/>
          </cell>
          <cell r="F113">
            <v>0</v>
          </cell>
          <cell r="K113">
            <v>0</v>
          </cell>
          <cell r="L113">
            <v>0</v>
          </cell>
          <cell r="M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</row>
        <row r="114">
          <cell r="C114" t="str">
            <v/>
          </cell>
          <cell r="F114">
            <v>0</v>
          </cell>
          <cell r="K114">
            <v>0</v>
          </cell>
          <cell r="L114">
            <v>0</v>
          </cell>
          <cell r="M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C115" t="str">
            <v/>
          </cell>
          <cell r="F115">
            <v>0</v>
          </cell>
          <cell r="K115">
            <v>0</v>
          </cell>
          <cell r="L115">
            <v>0</v>
          </cell>
          <cell r="M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</row>
        <row r="116">
          <cell r="C116" t="str">
            <v/>
          </cell>
          <cell r="F116">
            <v>0</v>
          </cell>
          <cell r="K116">
            <v>0</v>
          </cell>
          <cell r="L116">
            <v>0</v>
          </cell>
          <cell r="M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C117" t="str">
            <v/>
          </cell>
          <cell r="F117">
            <v>0</v>
          </cell>
          <cell r="K117">
            <v>0</v>
          </cell>
          <cell r="L117">
            <v>0</v>
          </cell>
          <cell r="M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C118" t="str">
            <v/>
          </cell>
          <cell r="F118">
            <v>0</v>
          </cell>
          <cell r="K118">
            <v>0</v>
          </cell>
          <cell r="L118">
            <v>0</v>
          </cell>
          <cell r="M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C119" t="str">
            <v/>
          </cell>
          <cell r="F119">
            <v>0</v>
          </cell>
          <cell r="K119">
            <v>0</v>
          </cell>
          <cell r="L119">
            <v>0</v>
          </cell>
          <cell r="M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C120" t="str">
            <v/>
          </cell>
          <cell r="F120">
            <v>0</v>
          </cell>
          <cell r="K120">
            <v>0</v>
          </cell>
          <cell r="L120">
            <v>0</v>
          </cell>
          <cell r="M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C121" t="str">
            <v/>
          </cell>
          <cell r="F121">
            <v>0</v>
          </cell>
          <cell r="K121">
            <v>0</v>
          </cell>
          <cell r="L121">
            <v>0</v>
          </cell>
          <cell r="M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  <row r="122">
          <cell r="C122" t="str">
            <v/>
          </cell>
          <cell r="F122">
            <v>0</v>
          </cell>
          <cell r="K122">
            <v>0</v>
          </cell>
          <cell r="L122">
            <v>0</v>
          </cell>
          <cell r="M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</row>
        <row r="123">
          <cell r="C123" t="str">
            <v/>
          </cell>
          <cell r="F123">
            <v>0</v>
          </cell>
          <cell r="K123">
            <v>0</v>
          </cell>
          <cell r="L123">
            <v>0</v>
          </cell>
          <cell r="M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C124" t="str">
            <v/>
          </cell>
          <cell r="F124">
            <v>0</v>
          </cell>
          <cell r="K124">
            <v>0</v>
          </cell>
          <cell r="L124">
            <v>0</v>
          </cell>
          <cell r="M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C125" t="str">
            <v/>
          </cell>
          <cell r="F125">
            <v>0</v>
          </cell>
          <cell r="K125">
            <v>0</v>
          </cell>
          <cell r="L125">
            <v>0</v>
          </cell>
          <cell r="M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C126" t="str">
            <v/>
          </cell>
          <cell r="F126">
            <v>0</v>
          </cell>
          <cell r="K126">
            <v>0</v>
          </cell>
          <cell r="L126">
            <v>0</v>
          </cell>
          <cell r="M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C127" t="str">
            <v/>
          </cell>
          <cell r="F127">
            <v>0</v>
          </cell>
          <cell r="K127">
            <v>0</v>
          </cell>
          <cell r="L127">
            <v>0</v>
          </cell>
          <cell r="M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28">
          <cell r="C128" t="str">
            <v/>
          </cell>
          <cell r="F128">
            <v>0</v>
          </cell>
          <cell r="K128">
            <v>0</v>
          </cell>
          <cell r="L128">
            <v>0</v>
          </cell>
          <cell r="M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C129" t="str">
            <v/>
          </cell>
          <cell r="F129">
            <v>0</v>
          </cell>
          <cell r="K129">
            <v>0</v>
          </cell>
          <cell r="L129">
            <v>0</v>
          </cell>
          <cell r="M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</row>
        <row r="130">
          <cell r="C130" t="str">
            <v/>
          </cell>
          <cell r="F130">
            <v>0</v>
          </cell>
          <cell r="K130">
            <v>0</v>
          </cell>
          <cell r="L130">
            <v>0</v>
          </cell>
          <cell r="M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1">
          <cell r="C131" t="str">
            <v/>
          </cell>
          <cell r="F131">
            <v>0</v>
          </cell>
          <cell r="K131">
            <v>0</v>
          </cell>
          <cell r="L131">
            <v>0</v>
          </cell>
          <cell r="M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C132" t="str">
            <v/>
          </cell>
          <cell r="F132">
            <v>0</v>
          </cell>
          <cell r="K132">
            <v>0</v>
          </cell>
          <cell r="L132">
            <v>0</v>
          </cell>
          <cell r="M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C133" t="str">
            <v/>
          </cell>
          <cell r="F133">
            <v>0</v>
          </cell>
          <cell r="K133">
            <v>0</v>
          </cell>
          <cell r="L133">
            <v>0</v>
          </cell>
          <cell r="M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C134" t="str">
            <v/>
          </cell>
          <cell r="F134">
            <v>0</v>
          </cell>
          <cell r="K134">
            <v>0</v>
          </cell>
          <cell r="L134">
            <v>0</v>
          </cell>
          <cell r="M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C135" t="str">
            <v/>
          </cell>
          <cell r="F135">
            <v>0</v>
          </cell>
          <cell r="K135">
            <v>0</v>
          </cell>
          <cell r="L135">
            <v>0</v>
          </cell>
          <cell r="M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C136" t="str">
            <v/>
          </cell>
          <cell r="F136">
            <v>0</v>
          </cell>
          <cell r="K136">
            <v>0</v>
          </cell>
          <cell r="L136">
            <v>0</v>
          </cell>
          <cell r="M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C137" t="str">
            <v/>
          </cell>
          <cell r="F137">
            <v>0</v>
          </cell>
          <cell r="K137">
            <v>0</v>
          </cell>
          <cell r="L137">
            <v>0</v>
          </cell>
          <cell r="M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C138" t="str">
            <v/>
          </cell>
          <cell r="F138">
            <v>0</v>
          </cell>
          <cell r="K138">
            <v>0</v>
          </cell>
          <cell r="L138">
            <v>0</v>
          </cell>
          <cell r="M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39">
          <cell r="C139" t="str">
            <v/>
          </cell>
          <cell r="F139">
            <v>0</v>
          </cell>
          <cell r="K139">
            <v>0</v>
          </cell>
          <cell r="L139">
            <v>0</v>
          </cell>
          <cell r="M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C140" t="str">
            <v/>
          </cell>
          <cell r="F140">
            <v>0</v>
          </cell>
          <cell r="K140">
            <v>0</v>
          </cell>
          <cell r="L140">
            <v>0</v>
          </cell>
          <cell r="M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C141" t="str">
            <v/>
          </cell>
          <cell r="F141">
            <v>0</v>
          </cell>
          <cell r="K141">
            <v>0</v>
          </cell>
          <cell r="L141">
            <v>0</v>
          </cell>
          <cell r="M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C142" t="str">
            <v/>
          </cell>
          <cell r="F142">
            <v>0</v>
          </cell>
          <cell r="K142">
            <v>0</v>
          </cell>
          <cell r="L142">
            <v>0</v>
          </cell>
          <cell r="M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C143" t="str">
            <v/>
          </cell>
          <cell r="F143">
            <v>0</v>
          </cell>
          <cell r="K143">
            <v>0</v>
          </cell>
          <cell r="L143">
            <v>0</v>
          </cell>
          <cell r="M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4">
          <cell r="C144" t="str">
            <v/>
          </cell>
          <cell r="F144">
            <v>0</v>
          </cell>
          <cell r="K144">
            <v>0</v>
          </cell>
          <cell r="L144">
            <v>0</v>
          </cell>
          <cell r="M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C145" t="str">
            <v/>
          </cell>
          <cell r="F145">
            <v>0</v>
          </cell>
          <cell r="K145">
            <v>0</v>
          </cell>
          <cell r="L145">
            <v>0</v>
          </cell>
          <cell r="M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C146" t="str">
            <v/>
          </cell>
          <cell r="F146">
            <v>0</v>
          </cell>
          <cell r="K146">
            <v>0</v>
          </cell>
          <cell r="L146">
            <v>0</v>
          </cell>
          <cell r="M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</row>
        <row r="147">
          <cell r="C147" t="str">
            <v/>
          </cell>
          <cell r="F147">
            <v>0</v>
          </cell>
          <cell r="K147">
            <v>0</v>
          </cell>
          <cell r="L147">
            <v>0</v>
          </cell>
          <cell r="M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C148" t="str">
            <v/>
          </cell>
          <cell r="F148">
            <v>0</v>
          </cell>
          <cell r="K148">
            <v>0</v>
          </cell>
          <cell r="L148">
            <v>0</v>
          </cell>
          <cell r="M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C149" t="str">
            <v/>
          </cell>
          <cell r="F149">
            <v>0</v>
          </cell>
          <cell r="K149">
            <v>0</v>
          </cell>
          <cell r="L149">
            <v>0</v>
          </cell>
          <cell r="M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C150" t="str">
            <v/>
          </cell>
          <cell r="F150">
            <v>0</v>
          </cell>
          <cell r="K150">
            <v>0</v>
          </cell>
          <cell r="L150">
            <v>0</v>
          </cell>
          <cell r="M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C151" t="str">
            <v/>
          </cell>
          <cell r="F151">
            <v>0</v>
          </cell>
          <cell r="K151">
            <v>0</v>
          </cell>
          <cell r="L151">
            <v>0</v>
          </cell>
          <cell r="M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C152" t="str">
            <v/>
          </cell>
          <cell r="F152">
            <v>0</v>
          </cell>
          <cell r="K152">
            <v>0</v>
          </cell>
          <cell r="L152">
            <v>0</v>
          </cell>
          <cell r="M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</row>
        <row r="153">
          <cell r="C153" t="str">
            <v/>
          </cell>
          <cell r="F153">
            <v>0</v>
          </cell>
          <cell r="K153">
            <v>0</v>
          </cell>
          <cell r="L153">
            <v>0</v>
          </cell>
          <cell r="M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</row>
        <row r="154">
          <cell r="C154" t="str">
            <v/>
          </cell>
          <cell r="F154">
            <v>0</v>
          </cell>
          <cell r="K154">
            <v>0</v>
          </cell>
          <cell r="L154">
            <v>0</v>
          </cell>
          <cell r="M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C155" t="str">
            <v/>
          </cell>
          <cell r="F155">
            <v>0</v>
          </cell>
          <cell r="K155">
            <v>0</v>
          </cell>
          <cell r="L155">
            <v>0</v>
          </cell>
          <cell r="M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C156" t="str">
            <v/>
          </cell>
          <cell r="F156">
            <v>0</v>
          </cell>
          <cell r="K156">
            <v>0</v>
          </cell>
          <cell r="L156">
            <v>0</v>
          </cell>
          <cell r="M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C157" t="str">
            <v/>
          </cell>
          <cell r="F157">
            <v>0</v>
          </cell>
          <cell r="K157">
            <v>0</v>
          </cell>
          <cell r="L157">
            <v>0</v>
          </cell>
          <cell r="M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C158" t="str">
            <v/>
          </cell>
          <cell r="F158">
            <v>0</v>
          </cell>
          <cell r="K158">
            <v>0</v>
          </cell>
          <cell r="L158">
            <v>0</v>
          </cell>
          <cell r="M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C159" t="str">
            <v/>
          </cell>
          <cell r="F159">
            <v>0</v>
          </cell>
          <cell r="K159">
            <v>0</v>
          </cell>
          <cell r="L159">
            <v>0</v>
          </cell>
          <cell r="M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0">
          <cell r="C160" t="str">
            <v/>
          </cell>
          <cell r="F160">
            <v>0</v>
          </cell>
          <cell r="K160">
            <v>0</v>
          </cell>
          <cell r="L160">
            <v>0</v>
          </cell>
          <cell r="M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C161" t="str">
            <v/>
          </cell>
          <cell r="F161">
            <v>0</v>
          </cell>
          <cell r="K161">
            <v>0</v>
          </cell>
          <cell r="L161">
            <v>0</v>
          </cell>
          <cell r="M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</row>
        <row r="162">
          <cell r="C162" t="str">
            <v/>
          </cell>
          <cell r="F162">
            <v>0</v>
          </cell>
          <cell r="K162">
            <v>0</v>
          </cell>
          <cell r="L162">
            <v>0</v>
          </cell>
          <cell r="M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</row>
        <row r="163">
          <cell r="C163" t="str">
            <v/>
          </cell>
          <cell r="F163">
            <v>0</v>
          </cell>
          <cell r="K163">
            <v>0</v>
          </cell>
          <cell r="L163">
            <v>0</v>
          </cell>
          <cell r="M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C164" t="str">
            <v/>
          </cell>
          <cell r="F164">
            <v>0</v>
          </cell>
          <cell r="K164">
            <v>0</v>
          </cell>
          <cell r="L164">
            <v>0</v>
          </cell>
          <cell r="M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C165" t="str">
            <v/>
          </cell>
          <cell r="F165">
            <v>0</v>
          </cell>
          <cell r="K165">
            <v>0</v>
          </cell>
          <cell r="L165">
            <v>0</v>
          </cell>
          <cell r="M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C166" t="str">
            <v/>
          </cell>
          <cell r="F166">
            <v>0</v>
          </cell>
          <cell r="K166">
            <v>0</v>
          </cell>
          <cell r="L166">
            <v>0</v>
          </cell>
          <cell r="M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C167" t="str">
            <v/>
          </cell>
          <cell r="F167">
            <v>0</v>
          </cell>
          <cell r="K167">
            <v>0</v>
          </cell>
          <cell r="L167">
            <v>0</v>
          </cell>
          <cell r="M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68">
          <cell r="C168" t="str">
            <v/>
          </cell>
          <cell r="F168">
            <v>0</v>
          </cell>
          <cell r="K168">
            <v>0</v>
          </cell>
          <cell r="L168">
            <v>0</v>
          </cell>
          <cell r="M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</row>
        <row r="169">
          <cell r="C169" t="str">
            <v/>
          </cell>
          <cell r="F169">
            <v>0</v>
          </cell>
          <cell r="K169">
            <v>0</v>
          </cell>
          <cell r="L169">
            <v>0</v>
          </cell>
          <cell r="M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C170" t="str">
            <v/>
          </cell>
          <cell r="F170">
            <v>0</v>
          </cell>
          <cell r="K170">
            <v>0</v>
          </cell>
          <cell r="L170">
            <v>0</v>
          </cell>
          <cell r="M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</row>
        <row r="171">
          <cell r="C171" t="str">
            <v/>
          </cell>
          <cell r="F171">
            <v>0</v>
          </cell>
          <cell r="K171">
            <v>0</v>
          </cell>
          <cell r="L171">
            <v>0</v>
          </cell>
          <cell r="M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C172" t="str">
            <v/>
          </cell>
          <cell r="F172">
            <v>0</v>
          </cell>
          <cell r="K172">
            <v>0</v>
          </cell>
          <cell r="L172">
            <v>0</v>
          </cell>
          <cell r="M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C173" t="str">
            <v/>
          </cell>
          <cell r="F173">
            <v>0</v>
          </cell>
          <cell r="K173">
            <v>0</v>
          </cell>
          <cell r="L173">
            <v>0</v>
          </cell>
          <cell r="M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C174" t="str">
            <v/>
          </cell>
          <cell r="F174">
            <v>0</v>
          </cell>
          <cell r="K174">
            <v>0</v>
          </cell>
          <cell r="L174">
            <v>0</v>
          </cell>
          <cell r="M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C175" t="str">
            <v/>
          </cell>
          <cell r="F175">
            <v>0</v>
          </cell>
          <cell r="K175">
            <v>0</v>
          </cell>
          <cell r="L175">
            <v>0</v>
          </cell>
          <cell r="M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C176" t="str">
            <v/>
          </cell>
          <cell r="F176">
            <v>0</v>
          </cell>
          <cell r="K176">
            <v>0</v>
          </cell>
          <cell r="L176">
            <v>0</v>
          </cell>
          <cell r="M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</row>
        <row r="177">
          <cell r="C177" t="str">
            <v/>
          </cell>
          <cell r="F177">
            <v>0</v>
          </cell>
          <cell r="K177">
            <v>0</v>
          </cell>
          <cell r="L177">
            <v>0</v>
          </cell>
          <cell r="M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C178" t="str">
            <v/>
          </cell>
          <cell r="F178">
            <v>0</v>
          </cell>
          <cell r="K178">
            <v>0</v>
          </cell>
          <cell r="L178">
            <v>0</v>
          </cell>
          <cell r="M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C179" t="str">
            <v/>
          </cell>
          <cell r="F179">
            <v>0</v>
          </cell>
          <cell r="K179">
            <v>0</v>
          </cell>
          <cell r="L179">
            <v>0</v>
          </cell>
          <cell r="M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C180" t="str">
            <v/>
          </cell>
          <cell r="F180">
            <v>0</v>
          </cell>
          <cell r="K180">
            <v>0</v>
          </cell>
          <cell r="L180">
            <v>0</v>
          </cell>
          <cell r="M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C181" t="str">
            <v/>
          </cell>
          <cell r="F181">
            <v>0</v>
          </cell>
          <cell r="K181">
            <v>0</v>
          </cell>
          <cell r="L181">
            <v>0</v>
          </cell>
          <cell r="M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C182" t="str">
            <v/>
          </cell>
          <cell r="F182">
            <v>0</v>
          </cell>
          <cell r="K182">
            <v>0</v>
          </cell>
          <cell r="L182">
            <v>0</v>
          </cell>
          <cell r="M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C183" t="str">
            <v/>
          </cell>
          <cell r="F183">
            <v>0</v>
          </cell>
          <cell r="K183">
            <v>0</v>
          </cell>
          <cell r="L183">
            <v>0</v>
          </cell>
          <cell r="M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4">
          <cell r="C184" t="str">
            <v/>
          </cell>
          <cell r="F184">
            <v>0</v>
          </cell>
          <cell r="K184">
            <v>0</v>
          </cell>
          <cell r="L184">
            <v>0</v>
          </cell>
          <cell r="M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</row>
        <row r="185">
          <cell r="C185" t="str">
            <v/>
          </cell>
          <cell r="F185">
            <v>0</v>
          </cell>
          <cell r="K185">
            <v>0</v>
          </cell>
          <cell r="L185">
            <v>0</v>
          </cell>
          <cell r="M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</row>
        <row r="186">
          <cell r="C186" t="str">
            <v/>
          </cell>
          <cell r="F186">
            <v>0</v>
          </cell>
          <cell r="K186">
            <v>0</v>
          </cell>
          <cell r="L186">
            <v>0</v>
          </cell>
          <cell r="M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</row>
        <row r="187">
          <cell r="C187" t="str">
            <v/>
          </cell>
          <cell r="F187">
            <v>0</v>
          </cell>
          <cell r="K187">
            <v>0</v>
          </cell>
          <cell r="L187">
            <v>0</v>
          </cell>
          <cell r="M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C188" t="str">
            <v/>
          </cell>
          <cell r="F188">
            <v>0</v>
          </cell>
          <cell r="K188">
            <v>0</v>
          </cell>
          <cell r="L188">
            <v>0</v>
          </cell>
          <cell r="M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C189" t="str">
            <v/>
          </cell>
          <cell r="F189">
            <v>0</v>
          </cell>
          <cell r="K189">
            <v>0</v>
          </cell>
          <cell r="L189">
            <v>0</v>
          </cell>
          <cell r="M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C190" t="str">
            <v/>
          </cell>
          <cell r="F190">
            <v>0</v>
          </cell>
          <cell r="K190">
            <v>0</v>
          </cell>
          <cell r="L190">
            <v>0</v>
          </cell>
          <cell r="M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C191" t="str">
            <v/>
          </cell>
          <cell r="F191">
            <v>0</v>
          </cell>
          <cell r="K191">
            <v>0</v>
          </cell>
          <cell r="L191">
            <v>0</v>
          </cell>
          <cell r="M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2">
          <cell r="C192" t="str">
            <v/>
          </cell>
          <cell r="F192">
            <v>0</v>
          </cell>
          <cell r="K192">
            <v>0</v>
          </cell>
          <cell r="L192">
            <v>0</v>
          </cell>
          <cell r="M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</row>
        <row r="193">
          <cell r="C193" t="str">
            <v/>
          </cell>
          <cell r="F193">
            <v>0</v>
          </cell>
          <cell r="K193">
            <v>0</v>
          </cell>
          <cell r="L193">
            <v>0</v>
          </cell>
          <cell r="M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</row>
        <row r="194">
          <cell r="C194" t="str">
            <v/>
          </cell>
          <cell r="F194">
            <v>0</v>
          </cell>
          <cell r="K194">
            <v>0</v>
          </cell>
          <cell r="L194">
            <v>0</v>
          </cell>
          <cell r="M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C195" t="str">
            <v/>
          </cell>
          <cell r="F195">
            <v>0</v>
          </cell>
          <cell r="K195">
            <v>0</v>
          </cell>
          <cell r="L195">
            <v>0</v>
          </cell>
          <cell r="M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</row>
        <row r="196">
          <cell r="C196" t="str">
            <v/>
          </cell>
          <cell r="F196">
            <v>0</v>
          </cell>
          <cell r="K196">
            <v>0</v>
          </cell>
          <cell r="L196">
            <v>0</v>
          </cell>
          <cell r="M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</row>
        <row r="197">
          <cell r="C197" t="str">
            <v/>
          </cell>
          <cell r="F197">
            <v>0</v>
          </cell>
          <cell r="K197">
            <v>0</v>
          </cell>
          <cell r="L197">
            <v>0</v>
          </cell>
          <cell r="M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</row>
        <row r="198">
          <cell r="C198" t="str">
            <v/>
          </cell>
          <cell r="F198">
            <v>0</v>
          </cell>
          <cell r="K198">
            <v>0</v>
          </cell>
          <cell r="L198">
            <v>0</v>
          </cell>
          <cell r="M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</row>
        <row r="199">
          <cell r="C199" t="str">
            <v/>
          </cell>
          <cell r="F199">
            <v>0</v>
          </cell>
          <cell r="K199">
            <v>0</v>
          </cell>
          <cell r="L199">
            <v>0</v>
          </cell>
          <cell r="M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</row>
        <row r="200">
          <cell r="C200" t="str">
            <v/>
          </cell>
          <cell r="F200">
            <v>0</v>
          </cell>
          <cell r="K200">
            <v>0</v>
          </cell>
          <cell r="L200">
            <v>0</v>
          </cell>
          <cell r="M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C201" t="str">
            <v/>
          </cell>
          <cell r="F201">
            <v>0</v>
          </cell>
          <cell r="K201">
            <v>0</v>
          </cell>
          <cell r="L201">
            <v>0</v>
          </cell>
          <cell r="M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</row>
        <row r="202">
          <cell r="C202" t="str">
            <v/>
          </cell>
          <cell r="F202">
            <v>0</v>
          </cell>
          <cell r="K202">
            <v>0</v>
          </cell>
          <cell r="L202">
            <v>0</v>
          </cell>
          <cell r="M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</row>
        <row r="203">
          <cell r="C203" t="str">
            <v/>
          </cell>
          <cell r="F203">
            <v>0</v>
          </cell>
          <cell r="K203">
            <v>0</v>
          </cell>
          <cell r="L203">
            <v>0</v>
          </cell>
          <cell r="M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</row>
        <row r="204">
          <cell r="C204" t="str">
            <v/>
          </cell>
          <cell r="F204">
            <v>0</v>
          </cell>
          <cell r="K204">
            <v>0</v>
          </cell>
          <cell r="L204">
            <v>0</v>
          </cell>
          <cell r="M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</row>
        <row r="205">
          <cell r="C205" t="str">
            <v/>
          </cell>
          <cell r="F205">
            <v>0</v>
          </cell>
          <cell r="K205">
            <v>0</v>
          </cell>
          <cell r="L205">
            <v>0</v>
          </cell>
          <cell r="M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</row>
        <row r="206">
          <cell r="C206" t="str">
            <v/>
          </cell>
          <cell r="F206">
            <v>0</v>
          </cell>
          <cell r="K206">
            <v>0</v>
          </cell>
          <cell r="L206">
            <v>0</v>
          </cell>
          <cell r="M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</row>
        <row r="207">
          <cell r="C207" t="str">
            <v/>
          </cell>
          <cell r="F207">
            <v>0</v>
          </cell>
          <cell r="K207">
            <v>0</v>
          </cell>
          <cell r="L207">
            <v>0</v>
          </cell>
          <cell r="M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</row>
        <row r="208">
          <cell r="C208" t="str">
            <v/>
          </cell>
          <cell r="F208">
            <v>0</v>
          </cell>
          <cell r="K208">
            <v>0</v>
          </cell>
          <cell r="L208">
            <v>0</v>
          </cell>
          <cell r="M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</row>
        <row r="209">
          <cell r="C209" t="str">
            <v/>
          </cell>
          <cell r="F209">
            <v>0</v>
          </cell>
          <cell r="K209">
            <v>0</v>
          </cell>
          <cell r="L209">
            <v>0</v>
          </cell>
          <cell r="M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</row>
        <row r="210">
          <cell r="C210" t="str">
            <v/>
          </cell>
          <cell r="F210">
            <v>0</v>
          </cell>
          <cell r="K210">
            <v>0</v>
          </cell>
          <cell r="L210">
            <v>0</v>
          </cell>
          <cell r="M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</row>
        <row r="211">
          <cell r="C211" t="str">
            <v/>
          </cell>
          <cell r="F211">
            <v>0</v>
          </cell>
          <cell r="K211">
            <v>0</v>
          </cell>
          <cell r="L211">
            <v>0</v>
          </cell>
          <cell r="M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</row>
        <row r="212">
          <cell r="C212" t="str">
            <v/>
          </cell>
          <cell r="F212">
            <v>0</v>
          </cell>
          <cell r="K212">
            <v>0</v>
          </cell>
          <cell r="L212">
            <v>0</v>
          </cell>
          <cell r="M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</row>
        <row r="213">
          <cell r="C213" t="str">
            <v/>
          </cell>
          <cell r="F213">
            <v>0</v>
          </cell>
          <cell r="K213">
            <v>0</v>
          </cell>
          <cell r="L213">
            <v>0</v>
          </cell>
          <cell r="M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  <row r="214">
          <cell r="C214" t="str">
            <v/>
          </cell>
          <cell r="F214">
            <v>0</v>
          </cell>
          <cell r="K214">
            <v>0</v>
          </cell>
          <cell r="L214">
            <v>0</v>
          </cell>
          <cell r="M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</row>
        <row r="215">
          <cell r="C215" t="str">
            <v/>
          </cell>
          <cell r="F215">
            <v>0</v>
          </cell>
          <cell r="K215">
            <v>0</v>
          </cell>
          <cell r="L215">
            <v>0</v>
          </cell>
          <cell r="M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C216" t="str">
            <v/>
          </cell>
          <cell r="F216">
            <v>0</v>
          </cell>
          <cell r="K216">
            <v>0</v>
          </cell>
          <cell r="L216">
            <v>0</v>
          </cell>
          <cell r="M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C217" t="str">
            <v/>
          </cell>
          <cell r="F217">
            <v>0</v>
          </cell>
          <cell r="K217">
            <v>0</v>
          </cell>
          <cell r="L217">
            <v>0</v>
          </cell>
          <cell r="M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</row>
        <row r="218">
          <cell r="C218" t="str">
            <v/>
          </cell>
          <cell r="F218">
            <v>0</v>
          </cell>
          <cell r="K218">
            <v>0</v>
          </cell>
          <cell r="L218">
            <v>0</v>
          </cell>
          <cell r="M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C219" t="str">
            <v/>
          </cell>
          <cell r="F219">
            <v>0</v>
          </cell>
          <cell r="K219">
            <v>0</v>
          </cell>
          <cell r="L219">
            <v>0</v>
          </cell>
          <cell r="M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</row>
        <row r="220">
          <cell r="C220" t="str">
            <v/>
          </cell>
          <cell r="F220">
            <v>0</v>
          </cell>
          <cell r="K220">
            <v>0</v>
          </cell>
          <cell r="L220">
            <v>0</v>
          </cell>
          <cell r="M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</row>
        <row r="221">
          <cell r="C221" t="str">
            <v/>
          </cell>
          <cell r="F221">
            <v>0</v>
          </cell>
          <cell r="K221">
            <v>0</v>
          </cell>
          <cell r="L221">
            <v>0</v>
          </cell>
          <cell r="M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</row>
        <row r="222">
          <cell r="C222" t="str">
            <v/>
          </cell>
          <cell r="F222">
            <v>0</v>
          </cell>
          <cell r="K222">
            <v>0</v>
          </cell>
          <cell r="L222">
            <v>0</v>
          </cell>
          <cell r="M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</row>
        <row r="223">
          <cell r="C223" t="str">
            <v/>
          </cell>
          <cell r="F223">
            <v>0</v>
          </cell>
          <cell r="K223">
            <v>0</v>
          </cell>
          <cell r="L223">
            <v>0</v>
          </cell>
          <cell r="M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</row>
        <row r="224">
          <cell r="C224" t="str">
            <v/>
          </cell>
          <cell r="F224">
            <v>0</v>
          </cell>
          <cell r="K224">
            <v>0</v>
          </cell>
          <cell r="L224">
            <v>0</v>
          </cell>
          <cell r="M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</row>
        <row r="225">
          <cell r="C225" t="str">
            <v/>
          </cell>
          <cell r="F225">
            <v>0</v>
          </cell>
          <cell r="K225">
            <v>0</v>
          </cell>
          <cell r="L225">
            <v>0</v>
          </cell>
          <cell r="M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</row>
        <row r="226">
          <cell r="C226" t="str">
            <v/>
          </cell>
          <cell r="F226">
            <v>0</v>
          </cell>
          <cell r="K226">
            <v>0</v>
          </cell>
          <cell r="L226">
            <v>0</v>
          </cell>
          <cell r="M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</row>
        <row r="227">
          <cell r="C227" t="str">
            <v/>
          </cell>
          <cell r="F227">
            <v>0</v>
          </cell>
          <cell r="K227">
            <v>0</v>
          </cell>
          <cell r="L227">
            <v>0</v>
          </cell>
          <cell r="M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</row>
        <row r="228">
          <cell r="C228" t="str">
            <v/>
          </cell>
          <cell r="F228">
            <v>0</v>
          </cell>
          <cell r="K228">
            <v>0</v>
          </cell>
          <cell r="L228">
            <v>0</v>
          </cell>
          <cell r="M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</row>
        <row r="229">
          <cell r="C229" t="str">
            <v/>
          </cell>
          <cell r="F229">
            <v>0</v>
          </cell>
          <cell r="K229">
            <v>0</v>
          </cell>
          <cell r="L229">
            <v>0</v>
          </cell>
          <cell r="M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</row>
        <row r="230">
          <cell r="C230" t="str">
            <v/>
          </cell>
          <cell r="F230">
            <v>0</v>
          </cell>
          <cell r="K230">
            <v>0</v>
          </cell>
          <cell r="L230">
            <v>0</v>
          </cell>
          <cell r="M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</row>
        <row r="231">
          <cell r="C231" t="str">
            <v/>
          </cell>
          <cell r="F231">
            <v>0</v>
          </cell>
          <cell r="K231">
            <v>0</v>
          </cell>
          <cell r="L231">
            <v>0</v>
          </cell>
          <cell r="M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</row>
        <row r="232">
          <cell r="C232" t="str">
            <v/>
          </cell>
          <cell r="F232">
            <v>0</v>
          </cell>
          <cell r="K232">
            <v>0</v>
          </cell>
          <cell r="L232">
            <v>0</v>
          </cell>
          <cell r="M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</row>
        <row r="233">
          <cell r="C233" t="str">
            <v/>
          </cell>
          <cell r="F233">
            <v>0</v>
          </cell>
          <cell r="K233">
            <v>0</v>
          </cell>
          <cell r="L233">
            <v>0</v>
          </cell>
          <cell r="M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</row>
        <row r="234">
          <cell r="C234" t="str">
            <v/>
          </cell>
          <cell r="F234">
            <v>0</v>
          </cell>
          <cell r="K234">
            <v>0</v>
          </cell>
          <cell r="L234">
            <v>0</v>
          </cell>
          <cell r="M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</row>
        <row r="235">
          <cell r="C235" t="str">
            <v/>
          </cell>
          <cell r="F235">
            <v>0</v>
          </cell>
          <cell r="K235">
            <v>0</v>
          </cell>
          <cell r="L235">
            <v>0</v>
          </cell>
          <cell r="M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</row>
        <row r="236">
          <cell r="C236" t="str">
            <v/>
          </cell>
          <cell r="F236">
            <v>0</v>
          </cell>
          <cell r="K236">
            <v>0</v>
          </cell>
          <cell r="L236">
            <v>0</v>
          </cell>
          <cell r="M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</row>
        <row r="237">
          <cell r="C237" t="str">
            <v/>
          </cell>
          <cell r="F237">
            <v>0</v>
          </cell>
          <cell r="K237">
            <v>0</v>
          </cell>
          <cell r="L237">
            <v>0</v>
          </cell>
          <cell r="M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</row>
        <row r="238">
          <cell r="C238" t="str">
            <v/>
          </cell>
          <cell r="F238">
            <v>0</v>
          </cell>
          <cell r="K238">
            <v>0</v>
          </cell>
          <cell r="L238">
            <v>0</v>
          </cell>
          <cell r="M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C239" t="str">
            <v/>
          </cell>
          <cell r="F239">
            <v>0</v>
          </cell>
          <cell r="K239">
            <v>0</v>
          </cell>
          <cell r="L239">
            <v>0</v>
          </cell>
          <cell r="M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</row>
        <row r="240">
          <cell r="C240" t="str">
            <v/>
          </cell>
          <cell r="F240">
            <v>0</v>
          </cell>
          <cell r="K240">
            <v>0</v>
          </cell>
          <cell r="L240">
            <v>0</v>
          </cell>
          <cell r="M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</row>
        <row r="241">
          <cell r="C241" t="str">
            <v/>
          </cell>
          <cell r="F241">
            <v>0</v>
          </cell>
          <cell r="K241">
            <v>0</v>
          </cell>
          <cell r="L241">
            <v>0</v>
          </cell>
          <cell r="M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</row>
        <row r="242">
          <cell r="C242" t="str">
            <v/>
          </cell>
          <cell r="F242">
            <v>0</v>
          </cell>
          <cell r="K242">
            <v>0</v>
          </cell>
          <cell r="L242">
            <v>0</v>
          </cell>
          <cell r="M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</row>
        <row r="243">
          <cell r="C243" t="str">
            <v/>
          </cell>
          <cell r="F243">
            <v>0</v>
          </cell>
          <cell r="K243">
            <v>0</v>
          </cell>
          <cell r="L243">
            <v>0</v>
          </cell>
          <cell r="M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</row>
        <row r="244">
          <cell r="C244" t="str">
            <v/>
          </cell>
          <cell r="F244">
            <v>0</v>
          </cell>
          <cell r="K244">
            <v>0</v>
          </cell>
          <cell r="L244">
            <v>0</v>
          </cell>
          <cell r="M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</row>
        <row r="245">
          <cell r="C245" t="str">
            <v/>
          </cell>
          <cell r="F245">
            <v>0</v>
          </cell>
          <cell r="K245">
            <v>0</v>
          </cell>
          <cell r="L245">
            <v>0</v>
          </cell>
          <cell r="M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</row>
        <row r="246">
          <cell r="C246" t="str">
            <v/>
          </cell>
          <cell r="F246">
            <v>0</v>
          </cell>
          <cell r="K246">
            <v>0</v>
          </cell>
          <cell r="L246">
            <v>0</v>
          </cell>
          <cell r="M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</row>
        <row r="247">
          <cell r="C247" t="str">
            <v/>
          </cell>
          <cell r="F247">
            <v>0</v>
          </cell>
          <cell r="K247">
            <v>0</v>
          </cell>
          <cell r="L247">
            <v>0</v>
          </cell>
          <cell r="M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C248" t="str">
            <v/>
          </cell>
          <cell r="F248">
            <v>0</v>
          </cell>
          <cell r="K248">
            <v>0</v>
          </cell>
          <cell r="L248">
            <v>0</v>
          </cell>
          <cell r="M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C249" t="str">
            <v/>
          </cell>
          <cell r="F249">
            <v>0</v>
          </cell>
          <cell r="K249">
            <v>0</v>
          </cell>
          <cell r="L249">
            <v>0</v>
          </cell>
          <cell r="M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C250" t="str">
            <v/>
          </cell>
          <cell r="F250">
            <v>0</v>
          </cell>
          <cell r="K250">
            <v>0</v>
          </cell>
          <cell r="L250">
            <v>0</v>
          </cell>
          <cell r="M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C251" t="str">
            <v/>
          </cell>
          <cell r="F251">
            <v>0</v>
          </cell>
          <cell r="K251">
            <v>0</v>
          </cell>
          <cell r="L251">
            <v>0</v>
          </cell>
          <cell r="M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C252" t="str">
            <v/>
          </cell>
          <cell r="F252">
            <v>0</v>
          </cell>
          <cell r="K252">
            <v>0</v>
          </cell>
          <cell r="L252">
            <v>0</v>
          </cell>
          <cell r="M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C253" t="str">
            <v/>
          </cell>
          <cell r="F253">
            <v>0</v>
          </cell>
          <cell r="K253">
            <v>0</v>
          </cell>
          <cell r="L253">
            <v>0</v>
          </cell>
          <cell r="M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C254" t="str">
            <v/>
          </cell>
          <cell r="F254">
            <v>0</v>
          </cell>
          <cell r="K254">
            <v>0</v>
          </cell>
          <cell r="L254">
            <v>0</v>
          </cell>
          <cell r="M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C255" t="str">
            <v/>
          </cell>
          <cell r="F255">
            <v>0</v>
          </cell>
          <cell r="K255">
            <v>0</v>
          </cell>
          <cell r="L255">
            <v>0</v>
          </cell>
          <cell r="M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J55"/>
  <sheetViews>
    <sheetView view="pageBreakPreview" zoomScaleSheetLayoutView="100" workbookViewId="0">
      <pane xSplit="1" ySplit="4" topLeftCell="B5" activePane="bottomRight" state="frozen"/>
      <selection activeCell="BJ21" sqref="BJ21"/>
      <selection pane="topRight" activeCell="BJ21" sqref="BJ21"/>
      <selection pane="bottomLeft" activeCell="BJ21" sqref="BJ21"/>
      <selection pane="bottomRight" activeCell="F34" sqref="F34"/>
    </sheetView>
  </sheetViews>
  <sheetFormatPr defaultRowHeight="11.25" x14ac:dyDescent="0.2"/>
  <cols>
    <col min="1" max="1" width="29.28515625" style="29" bestFit="1" customWidth="1"/>
    <col min="2" max="3" width="6.5703125" style="29" customWidth="1"/>
    <col min="4" max="4" width="7" style="29" customWidth="1"/>
    <col min="5" max="7" width="6.85546875" style="29" bestFit="1" customWidth="1"/>
    <col min="8" max="9" width="6.85546875" style="29" customWidth="1"/>
    <col min="10" max="16" width="6.85546875" style="29" bestFit="1" customWidth="1"/>
    <col min="17" max="17" width="6.85546875" style="29" customWidth="1"/>
    <col min="18" max="21" width="6.85546875" style="29" bestFit="1" customWidth="1"/>
    <col min="22" max="22" width="6.85546875" style="29" customWidth="1"/>
    <col min="23" max="24" width="6.85546875" style="29" bestFit="1" customWidth="1"/>
    <col min="25" max="25" width="7.42578125" style="29" bestFit="1" customWidth="1"/>
    <col min="26" max="16384" width="9.140625" style="29"/>
  </cols>
  <sheetData>
    <row r="2" spans="1:25" s="17" customFormat="1" ht="12.75" thickBot="1" x14ac:dyDescent="0.25">
      <c r="B2" s="18" t="s">
        <v>95</v>
      </c>
      <c r="C2" s="18"/>
    </row>
    <row r="3" spans="1:25" s="53" customFormat="1" ht="15" customHeight="1" x14ac:dyDescent="0.2">
      <c r="B3" s="68" t="s">
        <v>75</v>
      </c>
      <c r="C3" s="68"/>
      <c r="D3" s="68"/>
      <c r="E3" s="68"/>
      <c r="F3" s="68" t="s">
        <v>79</v>
      </c>
      <c r="G3" s="68"/>
      <c r="H3" s="68"/>
      <c r="I3" s="68"/>
      <c r="J3" s="68" t="s">
        <v>85</v>
      </c>
      <c r="K3" s="68"/>
      <c r="L3" s="68"/>
      <c r="M3" s="68"/>
      <c r="N3" s="68" t="s">
        <v>86</v>
      </c>
      <c r="O3" s="68"/>
      <c r="P3" s="68"/>
      <c r="Q3" s="68"/>
      <c r="R3" s="68" t="s">
        <v>90</v>
      </c>
      <c r="S3" s="68"/>
      <c r="T3" s="68"/>
      <c r="U3" s="68"/>
      <c r="V3" s="68" t="s">
        <v>91</v>
      </c>
      <c r="W3" s="68"/>
      <c r="X3" s="68"/>
      <c r="Y3" s="68"/>
    </row>
    <row r="4" spans="1:25" s="57" customFormat="1" x14ac:dyDescent="0.2">
      <c r="A4" s="54"/>
      <c r="B4" s="55" t="s">
        <v>57</v>
      </c>
      <c r="C4" s="55" t="s">
        <v>58</v>
      </c>
      <c r="D4" s="55" t="s">
        <v>59</v>
      </c>
      <c r="E4" s="55" t="s">
        <v>60</v>
      </c>
      <c r="F4" s="56" t="s">
        <v>57</v>
      </c>
      <c r="G4" s="55" t="s">
        <v>58</v>
      </c>
      <c r="H4" s="56" t="s">
        <v>59</v>
      </c>
      <c r="I4" s="56" t="s">
        <v>60</v>
      </c>
      <c r="J4" s="56" t="s">
        <v>57</v>
      </c>
      <c r="K4" s="56" t="s">
        <v>58</v>
      </c>
      <c r="L4" s="56" t="s">
        <v>59</v>
      </c>
      <c r="M4" s="56" t="s">
        <v>60</v>
      </c>
      <c r="N4" s="55" t="s">
        <v>57</v>
      </c>
      <c r="O4" s="55" t="s">
        <v>58</v>
      </c>
      <c r="P4" s="55" t="s">
        <v>59</v>
      </c>
      <c r="Q4" s="55" t="s">
        <v>60</v>
      </c>
      <c r="R4" s="55" t="s">
        <v>57</v>
      </c>
      <c r="S4" s="55" t="s">
        <v>58</v>
      </c>
      <c r="T4" s="55" t="s">
        <v>59</v>
      </c>
      <c r="U4" s="55" t="s">
        <v>60</v>
      </c>
      <c r="V4" s="55" t="s">
        <v>57</v>
      </c>
      <c r="W4" s="55" t="s">
        <v>58</v>
      </c>
      <c r="X4" s="55" t="s">
        <v>59</v>
      </c>
      <c r="Y4" s="55" t="s">
        <v>60</v>
      </c>
    </row>
    <row r="5" spans="1:25" s="19" customFormat="1" ht="12.95" customHeight="1" x14ac:dyDescent="0.2">
      <c r="A5" s="20" t="s">
        <v>78</v>
      </c>
    </row>
    <row r="6" spans="1:25" s="20" customFormat="1" ht="12.95" customHeight="1" x14ac:dyDescent="0.2">
      <c r="A6" s="21" t="s">
        <v>0</v>
      </c>
      <c r="B6" s="22">
        <v>27770.751991807942</v>
      </c>
      <c r="C6" s="22">
        <v>26546.746394763795</v>
      </c>
      <c r="D6" s="22">
        <v>26726.536112478563</v>
      </c>
      <c r="E6" s="22">
        <v>27474.006422422844</v>
      </c>
      <c r="F6" s="22">
        <v>31503.818905791195</v>
      </c>
      <c r="G6" s="22">
        <v>28389.475329871162</v>
      </c>
      <c r="H6" s="22">
        <v>29423.839198430294</v>
      </c>
      <c r="I6" s="22">
        <v>31167.644021291053</v>
      </c>
      <c r="J6" s="22">
        <v>34196.145915842644</v>
      </c>
      <c r="K6" s="22">
        <v>32171.666563796232</v>
      </c>
      <c r="L6" s="22">
        <v>32242.161426294835</v>
      </c>
      <c r="M6" s="22">
        <v>33479.800883251344</v>
      </c>
      <c r="N6" s="22">
        <v>37868.551549562289</v>
      </c>
      <c r="O6" s="22">
        <v>36318.425840131255</v>
      </c>
      <c r="P6" s="22">
        <v>33747.756100866587</v>
      </c>
      <c r="Q6" s="22">
        <v>31754.311617658102</v>
      </c>
      <c r="R6" s="22">
        <v>39060.680359773025</v>
      </c>
      <c r="S6" s="22">
        <v>36973.671576383764</v>
      </c>
      <c r="T6" s="22">
        <v>35129.0452947046</v>
      </c>
      <c r="U6" s="22">
        <v>37146.850399496965</v>
      </c>
      <c r="V6" s="22">
        <v>40874.203729017296</v>
      </c>
      <c r="W6" s="22">
        <v>39811.869288508766</v>
      </c>
      <c r="X6" s="22">
        <v>39284.065745705317</v>
      </c>
      <c r="Y6" s="22">
        <v>42750.869108257451</v>
      </c>
    </row>
    <row r="7" spans="1:25" s="19" customFormat="1" ht="12.95" customHeight="1" x14ac:dyDescent="0.2">
      <c r="A7" s="23" t="s">
        <v>73</v>
      </c>
      <c r="B7" s="16">
        <v>7991.2760777690437</v>
      </c>
      <c r="C7" s="16">
        <v>6124.8158084645638</v>
      </c>
      <c r="D7" s="16">
        <v>5423.5296542411361</v>
      </c>
      <c r="E7" s="16">
        <v>5917.4470396452798</v>
      </c>
      <c r="F7" s="16">
        <v>8972.3415717671596</v>
      </c>
      <c r="G7" s="16">
        <v>5834.8792545970073</v>
      </c>
      <c r="H7" s="16">
        <v>6102.0240425445163</v>
      </c>
      <c r="I7" s="16">
        <v>7103.8195632534207</v>
      </c>
      <c r="J7" s="16">
        <v>9062.3200303967933</v>
      </c>
      <c r="K7" s="16">
        <v>6871.6409675074046</v>
      </c>
      <c r="L7" s="16">
        <v>6660.9319378906757</v>
      </c>
      <c r="M7" s="16">
        <v>7713.7779715537881</v>
      </c>
      <c r="N7" s="16">
        <v>10366.974662055887</v>
      </c>
      <c r="O7" s="16">
        <v>8258.8321344055767</v>
      </c>
      <c r="P7" s="16">
        <v>6826.9411394913359</v>
      </c>
      <c r="Q7" s="16">
        <v>7973.4907718103468</v>
      </c>
      <c r="R7" s="16">
        <v>11416.077434556304</v>
      </c>
      <c r="S7" s="16">
        <v>8763.8692886484314</v>
      </c>
      <c r="T7" s="16">
        <v>6670.873404849126</v>
      </c>
      <c r="U7" s="16">
        <v>8509.0181676116845</v>
      </c>
      <c r="V7" s="16">
        <v>11988.531478817506</v>
      </c>
      <c r="W7" s="16">
        <v>9043.2165222875665</v>
      </c>
      <c r="X7" s="16">
        <v>7972.1954835222796</v>
      </c>
      <c r="Y7" s="16">
        <v>10148.257354101037</v>
      </c>
    </row>
    <row r="8" spans="1:25" s="19" customFormat="1" ht="12.95" customHeight="1" x14ac:dyDescent="0.2">
      <c r="A8" s="23" t="s">
        <v>8</v>
      </c>
      <c r="B8" s="16">
        <v>6551.2882522606906</v>
      </c>
      <c r="C8" s="16">
        <v>6986.4634615425193</v>
      </c>
      <c r="D8" s="16">
        <v>7452.7618796275528</v>
      </c>
      <c r="E8" s="16">
        <v>7257.8120115638576</v>
      </c>
      <c r="F8" s="16">
        <v>7570.8540809786818</v>
      </c>
      <c r="G8" s="16">
        <v>7663.1211842430566</v>
      </c>
      <c r="H8" s="16">
        <v>8016.9293701608103</v>
      </c>
      <c r="I8" s="16">
        <v>8359.4956131052659</v>
      </c>
      <c r="J8" s="16">
        <v>8693.1757057526102</v>
      </c>
      <c r="K8" s="16">
        <v>8745.2533883032811</v>
      </c>
      <c r="L8" s="16">
        <v>8936.5120470078145</v>
      </c>
      <c r="M8" s="16">
        <v>8787.9337379939352</v>
      </c>
      <c r="N8" s="16">
        <v>9271.9290436690935</v>
      </c>
      <c r="O8" s="16">
        <v>9746.6236407243923</v>
      </c>
      <c r="P8" s="16">
        <v>9543.4650895097948</v>
      </c>
      <c r="Q8" s="16">
        <v>8442.3430658324032</v>
      </c>
      <c r="R8" s="16">
        <v>9680.5774878198499</v>
      </c>
      <c r="S8" s="16">
        <v>10145.272551323673</v>
      </c>
      <c r="T8" s="16">
        <v>10215.995875784238</v>
      </c>
      <c r="U8" s="16">
        <v>10223.558284030216</v>
      </c>
      <c r="V8" s="16">
        <v>9894.1860394620016</v>
      </c>
      <c r="W8" s="16">
        <v>10658.183557507728</v>
      </c>
      <c r="X8" s="16">
        <v>11219.422069143598</v>
      </c>
      <c r="Y8" s="16">
        <v>11809.011945989265</v>
      </c>
    </row>
    <row r="9" spans="1:25" s="19" customFormat="1" ht="12.95" customHeight="1" x14ac:dyDescent="0.2">
      <c r="A9" s="23" t="s">
        <v>14</v>
      </c>
      <c r="B9" s="16">
        <v>11459.673729623759</v>
      </c>
      <c r="C9" s="16">
        <v>11605.250043436557</v>
      </c>
      <c r="D9" s="16">
        <v>11848.583956743109</v>
      </c>
      <c r="E9" s="16">
        <v>12268.508046614374</v>
      </c>
      <c r="F9" s="16">
        <v>12992.084117690953</v>
      </c>
      <c r="G9" s="16">
        <v>12758.121203364719</v>
      </c>
      <c r="H9" s="16">
        <v>13058.725828758172</v>
      </c>
      <c r="I9" s="16">
        <v>13407.837638719942</v>
      </c>
      <c r="J9" s="16">
        <v>14089.028590776254</v>
      </c>
      <c r="K9" s="16">
        <v>14006.974507315681</v>
      </c>
      <c r="L9" s="16">
        <v>14153.903143782045</v>
      </c>
      <c r="M9" s="16">
        <v>14546.201807283474</v>
      </c>
      <c r="N9" s="16">
        <v>15746.258833021046</v>
      </c>
      <c r="O9" s="16">
        <v>15648.117685444486</v>
      </c>
      <c r="P9" s="16">
        <v>14756.776702087196</v>
      </c>
      <c r="Q9" s="16">
        <v>13688.84563560493</v>
      </c>
      <c r="R9" s="16">
        <v>15450.261620594074</v>
      </c>
      <c r="S9" s="16">
        <v>15339.191267776489</v>
      </c>
      <c r="T9" s="16">
        <v>15611.155256544254</v>
      </c>
      <c r="U9" s="16">
        <v>15661.870303899395</v>
      </c>
      <c r="V9" s="16">
        <v>16318.13073367148</v>
      </c>
      <c r="W9" s="16">
        <v>16930.246600034181</v>
      </c>
      <c r="X9" s="16">
        <v>16862.428431921802</v>
      </c>
      <c r="Y9" s="16">
        <v>17557.045457898468</v>
      </c>
    </row>
    <row r="10" spans="1:25" s="19" customFormat="1" ht="12.95" customHeight="1" x14ac:dyDescent="0.2">
      <c r="A10" s="21" t="s">
        <v>29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s="19" customFormat="1" ht="12.95" customHeight="1" x14ac:dyDescent="0.2">
      <c r="A11" s="24" t="s">
        <v>30</v>
      </c>
      <c r="B11" s="16">
        <v>1768.5139321544473</v>
      </c>
      <c r="C11" s="16">
        <v>1830.2170813201562</v>
      </c>
      <c r="D11" s="16">
        <v>2001.6606218667648</v>
      </c>
      <c r="E11" s="16">
        <v>2030.2393245993319</v>
      </c>
      <c r="F11" s="16">
        <v>1968.5391353543982</v>
      </c>
      <c r="G11" s="16">
        <v>2133.3536876663807</v>
      </c>
      <c r="H11" s="16">
        <v>2246.1599569667978</v>
      </c>
      <c r="I11" s="16">
        <v>2296.491206212424</v>
      </c>
      <c r="J11" s="16">
        <v>2351.6215889169898</v>
      </c>
      <c r="K11" s="16">
        <v>2547.7977006698688</v>
      </c>
      <c r="L11" s="16">
        <v>2490.8142976142981</v>
      </c>
      <c r="M11" s="16">
        <v>2431.8873664201451</v>
      </c>
      <c r="N11" s="16">
        <v>2483.3890108162645</v>
      </c>
      <c r="O11" s="16">
        <v>2664.8523795568026</v>
      </c>
      <c r="P11" s="16">
        <v>2620.5731697782599</v>
      </c>
      <c r="Q11" s="16">
        <v>1649.6321444104262</v>
      </c>
      <c r="R11" s="16">
        <v>2513.7638168028006</v>
      </c>
      <c r="S11" s="16">
        <v>2725.3384686351678</v>
      </c>
      <c r="T11" s="16">
        <v>2631.0207575269833</v>
      </c>
      <c r="U11" s="16">
        <v>2752.4036439556671</v>
      </c>
      <c r="V11" s="16">
        <v>2673.355477066309</v>
      </c>
      <c r="W11" s="16">
        <v>3180.222608679298</v>
      </c>
      <c r="X11" s="16">
        <v>3230.0197611176445</v>
      </c>
      <c r="Y11" s="16">
        <v>3236.554350268681</v>
      </c>
    </row>
    <row r="12" spans="1:25" s="19" customFormat="1" ht="12.95" customHeight="1" x14ac:dyDescent="0.2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s="19" customFormat="1" ht="12.95" customHeight="1" x14ac:dyDescent="0.2">
      <c r="A13" s="20" t="s">
        <v>76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s="20" customFormat="1" ht="12.95" customHeight="1" x14ac:dyDescent="0.2">
      <c r="A14" s="21" t="s">
        <v>0</v>
      </c>
      <c r="B14" s="22">
        <v>25676.933119702011</v>
      </c>
      <c r="C14" s="22">
        <v>26825.517939515154</v>
      </c>
      <c r="D14" s="22">
        <v>27944.17294261698</v>
      </c>
      <c r="E14" s="22">
        <v>28195.749551727142</v>
      </c>
      <c r="F14" s="22">
        <v>29064.080767933174</v>
      </c>
      <c r="G14" s="22">
        <v>28703.299212069265</v>
      </c>
      <c r="H14" s="22">
        <v>30817.691704056269</v>
      </c>
      <c r="I14" s="22">
        <v>31914.495853591066</v>
      </c>
      <c r="J14" s="22">
        <v>31870.445690780642</v>
      </c>
      <c r="K14" s="22">
        <v>32485.784525578565</v>
      </c>
      <c r="L14" s="22">
        <v>33784.012637831736</v>
      </c>
      <c r="M14" s="22">
        <v>34286.458039492958</v>
      </c>
      <c r="N14" s="22">
        <v>35398.557213125583</v>
      </c>
      <c r="O14" s="22">
        <v>36548.001348779762</v>
      </c>
      <c r="P14" s="22">
        <v>35248.47734007331</v>
      </c>
      <c r="Q14" s="22">
        <v>32561.057866698964</v>
      </c>
      <c r="R14" s="22">
        <v>36237.449387872097</v>
      </c>
      <c r="S14" s="22">
        <v>37099.161879102787</v>
      </c>
      <c r="T14" s="22">
        <v>36550.221099630471</v>
      </c>
      <c r="U14" s="22">
        <v>38060.217597019422</v>
      </c>
      <c r="V14" s="22">
        <v>38117.075875077469</v>
      </c>
      <c r="W14" s="22">
        <v>39747.60205496454</v>
      </c>
      <c r="X14" s="22">
        <v>41079.039673832624</v>
      </c>
      <c r="Y14" s="22">
        <v>43876.600279398706</v>
      </c>
    </row>
    <row r="15" spans="1:25" s="19" customFormat="1" ht="12.95" customHeight="1" x14ac:dyDescent="0.2">
      <c r="A15" s="23" t="s">
        <v>73</v>
      </c>
      <c r="B15" s="16">
        <v>6123.1422103197574</v>
      </c>
      <c r="C15" s="16">
        <v>6386.2686145258931</v>
      </c>
      <c r="D15" s="16">
        <v>6612.2708598382669</v>
      </c>
      <c r="E15" s="16">
        <v>6389.1207303371039</v>
      </c>
      <c r="F15" s="16">
        <v>6802.6557895749393</v>
      </c>
      <c r="G15" s="16">
        <v>6230.1241369485624</v>
      </c>
      <c r="H15" s="16">
        <v>7431.752686199311</v>
      </c>
      <c r="I15" s="16">
        <v>7541.1249771468383</v>
      </c>
      <c r="J15" s="16">
        <v>7021.7247776026716</v>
      </c>
      <c r="K15" s="16">
        <v>7310.6609703117692</v>
      </c>
      <c r="L15" s="16">
        <v>8127.2392733546039</v>
      </c>
      <c r="M15" s="16">
        <v>8169.1621483168647</v>
      </c>
      <c r="N15" s="16">
        <v>8173.3934513969771</v>
      </c>
      <c r="O15" s="16">
        <v>8680.2152545153949</v>
      </c>
      <c r="P15" s="16">
        <v>8244.1612987616154</v>
      </c>
      <c r="Q15" s="16">
        <v>8425.3099576562545</v>
      </c>
      <c r="R15" s="16">
        <v>8848.8313702927371</v>
      </c>
      <c r="S15" s="16">
        <v>9107.9566365562259</v>
      </c>
      <c r="T15" s="16">
        <v>7976.7055836957488</v>
      </c>
      <c r="U15" s="16">
        <v>9025.9728822928155</v>
      </c>
      <c r="V15" s="16">
        <v>9448.2382134475047</v>
      </c>
      <c r="W15" s="16">
        <v>9310.2357605047746</v>
      </c>
      <c r="X15" s="16">
        <v>9650.0101835857058</v>
      </c>
      <c r="Y15" s="16">
        <v>10840.163757091834</v>
      </c>
    </row>
    <row r="16" spans="1:25" s="19" customFormat="1" ht="12.95" customHeight="1" x14ac:dyDescent="0.2">
      <c r="A16" s="23" t="s">
        <v>8</v>
      </c>
      <c r="B16" s="16">
        <v>6552.6356508344334</v>
      </c>
      <c r="C16" s="16">
        <v>7005.1541684364565</v>
      </c>
      <c r="D16" s="16">
        <v>7389.2468080416356</v>
      </c>
      <c r="E16" s="16">
        <v>7327.5827592954402</v>
      </c>
      <c r="F16" s="16">
        <v>7567.4199805351682</v>
      </c>
      <c r="G16" s="16">
        <v>7628.7773202934404</v>
      </c>
      <c r="H16" s="16">
        <v>7958.7470692678762</v>
      </c>
      <c r="I16" s="16">
        <v>8453.0418515673773</v>
      </c>
      <c r="J16" s="16">
        <v>8676.6152288737885</v>
      </c>
      <c r="K16" s="16">
        <v>8723.1600641593686</v>
      </c>
      <c r="L16" s="16">
        <v>8865.129664487602</v>
      </c>
      <c r="M16" s="16">
        <v>8891.1525225460573</v>
      </c>
      <c r="N16" s="16">
        <v>9283.0325218074904</v>
      </c>
      <c r="O16" s="16">
        <v>9694.711654085766</v>
      </c>
      <c r="P16" s="16">
        <v>9468.7114983186966</v>
      </c>
      <c r="Q16" s="16">
        <v>8545.7614085093428</v>
      </c>
      <c r="R16" s="16">
        <v>9694.8551630073889</v>
      </c>
      <c r="S16" s="16">
        <v>10115.144554315984</v>
      </c>
      <c r="T16" s="16">
        <v>10163.416031991745</v>
      </c>
      <c r="U16" s="16">
        <v>10323.20924895956</v>
      </c>
      <c r="V16" s="16">
        <v>9936.8824390503469</v>
      </c>
      <c r="W16" s="16">
        <v>10557.641253491955</v>
      </c>
      <c r="X16" s="16">
        <v>11160.875766634299</v>
      </c>
      <c r="Y16" s="16">
        <v>11908.415727056368</v>
      </c>
    </row>
    <row r="17" spans="1:25" s="19" customFormat="1" ht="12.95" customHeight="1" x14ac:dyDescent="0.2">
      <c r="A17" s="23" t="s">
        <v>14</v>
      </c>
      <c r="B17" s="16">
        <v>11196.03541321414</v>
      </c>
      <c r="C17" s="16">
        <v>11613.575158431995</v>
      </c>
      <c r="D17" s="16">
        <v>11975.479167216767</v>
      </c>
      <c r="E17" s="16">
        <v>12441.352240257595</v>
      </c>
      <c r="F17" s="16">
        <v>12677.150084703966</v>
      </c>
      <c r="G17" s="16">
        <v>12740.780003975166</v>
      </c>
      <c r="H17" s="16">
        <v>13215.626404694091</v>
      </c>
      <c r="I17" s="16">
        <v>13606.920632809091</v>
      </c>
      <c r="J17" s="16">
        <v>13754.549178833318</v>
      </c>
      <c r="K17" s="16">
        <v>13962.433841001077</v>
      </c>
      <c r="L17" s="16">
        <v>14333.515320940143</v>
      </c>
      <c r="M17" s="16">
        <v>14766.303297448569</v>
      </c>
      <c r="N17" s="16">
        <v>15383.080529616474</v>
      </c>
      <c r="O17" s="16">
        <v>15590.710230871282</v>
      </c>
      <c r="P17" s="16">
        <v>14942.301247360278</v>
      </c>
      <c r="Q17" s="16">
        <v>13915.948054087756</v>
      </c>
      <c r="R17" s="16">
        <v>15099.850342080048</v>
      </c>
      <c r="S17" s="16">
        <v>15250.665771958267</v>
      </c>
      <c r="T17" s="16">
        <v>15800.87142309871</v>
      </c>
      <c r="U17" s="16">
        <v>15911.000012012755</v>
      </c>
      <c r="V17" s="16">
        <v>15975.011046209112</v>
      </c>
      <c r="W17" s="16">
        <v>16822.482875283327</v>
      </c>
      <c r="X17" s="16">
        <v>17061.150936169</v>
      </c>
      <c r="Y17" s="16">
        <v>17833.872658126285</v>
      </c>
    </row>
    <row r="18" spans="1:25" s="19" customFormat="1" ht="12.95" customHeight="1" x14ac:dyDescent="0.2">
      <c r="A18" s="21" t="s">
        <v>29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s="19" customFormat="1" ht="12.95" customHeight="1" x14ac:dyDescent="0.2">
      <c r="A19" s="24" t="s">
        <v>30</v>
      </c>
      <c r="B19" s="22">
        <v>1805.1198453336799</v>
      </c>
      <c r="C19" s="22">
        <v>1820.51999812081</v>
      </c>
      <c r="D19" s="22">
        <v>1967.1761075203101</v>
      </c>
      <c r="E19" s="22">
        <v>2037.6938218370001</v>
      </c>
      <c r="F19" s="22">
        <v>2016.8549131191</v>
      </c>
      <c r="G19" s="22">
        <v>2103.6177508521</v>
      </c>
      <c r="H19" s="22">
        <v>2211.5655438949898</v>
      </c>
      <c r="I19" s="22">
        <v>2313.4083920677599</v>
      </c>
      <c r="J19" s="22">
        <v>2417.55650547086</v>
      </c>
      <c r="K19" s="22">
        <v>2489.5296501063499</v>
      </c>
      <c r="L19" s="22">
        <v>2458.1283790493899</v>
      </c>
      <c r="M19" s="22">
        <v>2459.8400711814702</v>
      </c>
      <c r="N19" s="22">
        <v>2559.0507103046398</v>
      </c>
      <c r="O19" s="22">
        <v>2582.3642093073199</v>
      </c>
      <c r="P19" s="22">
        <v>2593.3032956327202</v>
      </c>
      <c r="Q19" s="22">
        <v>1674.0384464456099</v>
      </c>
      <c r="R19" s="22">
        <v>2593.9125124919201</v>
      </c>
      <c r="S19" s="22">
        <v>2625.3949162723102</v>
      </c>
      <c r="T19" s="22">
        <v>2609.2280608442702</v>
      </c>
      <c r="U19" s="22">
        <v>2800.0354537542898</v>
      </c>
      <c r="V19" s="22">
        <v>2756.9441763704999</v>
      </c>
      <c r="W19" s="22">
        <v>3057.2421656844799</v>
      </c>
      <c r="X19" s="22">
        <v>3207.00278744362</v>
      </c>
      <c r="Y19" s="22">
        <v>3294.1481371242198</v>
      </c>
    </row>
    <row r="20" spans="1:25" s="19" customFormat="1" ht="12.95" customHeigh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s="19" customFormat="1" ht="12.95" customHeight="1" x14ac:dyDescent="0.2">
      <c r="A21" s="20" t="s">
        <v>77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s="20" customFormat="1" ht="12.95" customHeight="1" x14ac:dyDescent="0.2">
      <c r="A22" s="21" t="s">
        <v>0</v>
      </c>
      <c r="B22" s="22">
        <v>25656.812537721638</v>
      </c>
      <c r="C22" s="22">
        <v>26784.584974375266</v>
      </c>
      <c r="D22" s="22">
        <v>27779.129364348606</v>
      </c>
      <c r="E22" s="22">
        <v>28359.233839019911</v>
      </c>
      <c r="F22" s="22">
        <v>28715.761885780645</v>
      </c>
      <c r="G22" s="22">
        <v>29351.208092900495</v>
      </c>
      <c r="H22" s="22">
        <v>30475.324045285808</v>
      </c>
      <c r="I22" s="22">
        <v>31584.263891510163</v>
      </c>
      <c r="J22" s="22">
        <v>32196.343694340172</v>
      </c>
      <c r="K22" s="22">
        <v>32654.549077490108</v>
      </c>
      <c r="L22" s="22">
        <v>33402.551620265287</v>
      </c>
      <c r="M22" s="22">
        <v>34430.086685237584</v>
      </c>
      <c r="N22" s="22">
        <v>35547.505191770986</v>
      </c>
      <c r="O22" s="22">
        <v>36111.065197160082</v>
      </c>
      <c r="P22" s="22">
        <v>35822.637863600998</v>
      </c>
      <c r="Q22" s="22">
        <v>35745.144083714134</v>
      </c>
      <c r="R22" s="22">
        <v>36307.181146633862</v>
      </c>
      <c r="S22" s="22">
        <v>36922.655649256259</v>
      </c>
      <c r="T22" s="22">
        <v>37511.356920587692</v>
      </c>
      <c r="U22" s="22">
        <v>38019.991164609659</v>
      </c>
      <c r="V22" s="22">
        <v>38438.781406258546</v>
      </c>
      <c r="W22" s="22">
        <v>39531.785124999042</v>
      </c>
      <c r="X22" s="22">
        <v>41342.464573079349</v>
      </c>
      <c r="Y22" s="22">
        <v>43596.245123672554</v>
      </c>
    </row>
    <row r="23" spans="1:25" s="19" customFormat="1" ht="12.95" customHeight="1" x14ac:dyDescent="0.2">
      <c r="A23" s="23" t="s">
        <v>73</v>
      </c>
      <c r="B23" s="16">
        <v>6099.5704323207474</v>
      </c>
      <c r="C23" s="16">
        <v>6325.4393802160685</v>
      </c>
      <c r="D23" s="16">
        <v>6525.9533716418664</v>
      </c>
      <c r="E23" s="16">
        <v>6517.7813878609959</v>
      </c>
      <c r="F23" s="16">
        <v>6517.2329276477703</v>
      </c>
      <c r="G23" s="16">
        <v>6728.6851610216654</v>
      </c>
      <c r="H23" s="16">
        <v>7061.3252123289512</v>
      </c>
      <c r="I23" s="16">
        <v>7256.6319722855915</v>
      </c>
      <c r="J23" s="16">
        <v>7322.2144872541221</v>
      </c>
      <c r="K23" s="16">
        <v>7442.7160405228833</v>
      </c>
      <c r="L23" s="16">
        <v>7804.644615960724</v>
      </c>
      <c r="M23" s="16">
        <v>8163.7086613305055</v>
      </c>
      <c r="N23" s="16">
        <v>8322.1760434600255</v>
      </c>
      <c r="O23" s="16">
        <v>8405.8340670610178</v>
      </c>
      <c r="P23" s="16">
        <v>8431.3052148406005</v>
      </c>
      <c r="Q23" s="16">
        <v>8540.0448328071725</v>
      </c>
      <c r="R23" s="16">
        <v>8757.6597269747017</v>
      </c>
      <c r="S23" s="16">
        <v>8872.276715470487</v>
      </c>
      <c r="T23" s="16">
        <v>8888.6151478859465</v>
      </c>
      <c r="U23" s="16">
        <v>9033.956029750032</v>
      </c>
      <c r="V23" s="16">
        <v>9201.8053050828821</v>
      </c>
      <c r="W23" s="16">
        <v>9317.5174858855607</v>
      </c>
      <c r="X23" s="16">
        <v>9790.0118115373389</v>
      </c>
      <c r="Y23" s="16">
        <v>10703.00472375018</v>
      </c>
    </row>
    <row r="24" spans="1:25" s="19" customFormat="1" ht="12.95" customHeight="1" x14ac:dyDescent="0.2">
      <c r="A24" s="23" t="s">
        <v>8</v>
      </c>
      <c r="B24" s="16">
        <v>6606.8820423896777</v>
      </c>
      <c r="C24" s="16">
        <v>7002.5085537489194</v>
      </c>
      <c r="D24" s="16">
        <v>7298.8819171674086</v>
      </c>
      <c r="E24" s="16">
        <v>7414.3494054716693</v>
      </c>
      <c r="F24" s="16">
        <v>7500.421705028768</v>
      </c>
      <c r="G24" s="16">
        <v>7671.8974992677759</v>
      </c>
      <c r="H24" s="16">
        <v>7985.168150018595</v>
      </c>
      <c r="I24" s="16">
        <v>8412.404084890919</v>
      </c>
      <c r="J24" s="16">
        <v>8660.8030067653126</v>
      </c>
      <c r="K24" s="16">
        <v>8757.6076170470569</v>
      </c>
      <c r="L24" s="16">
        <v>8816.0850353792939</v>
      </c>
      <c r="M24" s="16">
        <v>8982.5506034694445</v>
      </c>
      <c r="N24" s="16">
        <v>9338.2939274452001</v>
      </c>
      <c r="O24" s="16">
        <v>9620.6681916520356</v>
      </c>
      <c r="P24" s="16">
        <v>9632.6438307249791</v>
      </c>
      <c r="Q24" s="16">
        <v>9715.7555663080457</v>
      </c>
      <c r="R24" s="16">
        <v>9964.5568708955907</v>
      </c>
      <c r="S24" s="16">
        <v>10117.209406674619</v>
      </c>
      <c r="T24" s="16">
        <v>10211.733402522417</v>
      </c>
      <c r="U24" s="16">
        <v>10207.570735198591</v>
      </c>
      <c r="V24" s="16">
        <v>10210.361549013942</v>
      </c>
      <c r="W24" s="16">
        <v>10543.121664691258</v>
      </c>
      <c r="X24" s="16">
        <v>11210.755862730513</v>
      </c>
      <c r="Y24" s="16">
        <v>11856.695894765155</v>
      </c>
    </row>
    <row r="25" spans="1:25" s="19" customFormat="1" ht="12.95" customHeight="1" x14ac:dyDescent="0.2">
      <c r="A25" s="23" t="s">
        <v>14</v>
      </c>
      <c r="B25" s="16">
        <v>11170.881812974121</v>
      </c>
      <c r="C25" s="16">
        <v>11604.431733298688</v>
      </c>
      <c r="D25" s="16">
        <v>12000.730549219094</v>
      </c>
      <c r="E25" s="16">
        <v>12405.260040773428</v>
      </c>
      <c r="F25" s="16">
        <v>12660.298219799148</v>
      </c>
      <c r="G25" s="16">
        <v>12851.349166759584</v>
      </c>
      <c r="H25" s="16">
        <v>13219.886475812111</v>
      </c>
      <c r="I25" s="16">
        <v>13598.670143923006</v>
      </c>
      <c r="J25" s="16">
        <v>13793.07352886574</v>
      </c>
      <c r="K25" s="16">
        <v>13979.945501778615</v>
      </c>
      <c r="L25" s="16">
        <v>14318.399431495918</v>
      </c>
      <c r="M25" s="16">
        <v>14806.527826566706</v>
      </c>
      <c r="N25" s="16">
        <v>15345.380647294158</v>
      </c>
      <c r="O25" s="16">
        <v>15499.562466630923</v>
      </c>
      <c r="P25" s="16">
        <v>15158.437673213451</v>
      </c>
      <c r="Q25" s="16">
        <v>14882.766215444466</v>
      </c>
      <c r="R25" s="16">
        <v>14976.174385345188</v>
      </c>
      <c r="S25" s="16">
        <v>15325.320753682592</v>
      </c>
      <c r="T25" s="16">
        <v>15773.962982635323</v>
      </c>
      <c r="U25" s="16">
        <v>16065.701279090621</v>
      </c>
      <c r="V25" s="16">
        <v>16162.500254950766</v>
      </c>
      <c r="W25" s="16">
        <v>16623.76516014924</v>
      </c>
      <c r="X25" s="16">
        <v>17146.363494495177</v>
      </c>
      <c r="Y25" s="16">
        <v>17730.902322928432</v>
      </c>
    </row>
    <row r="26" spans="1:25" s="19" customFormat="1" ht="12.95" customHeight="1" x14ac:dyDescent="0.2">
      <c r="A26" s="21" t="s">
        <v>29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s="27" customFormat="1" ht="12.95" customHeight="1" thickBot="1" x14ac:dyDescent="0.25">
      <c r="A27" s="25" t="s">
        <v>30</v>
      </c>
      <c r="B27" s="26">
        <v>1779.47825003709</v>
      </c>
      <c r="C27" s="26">
        <v>1852.2053071115899</v>
      </c>
      <c r="D27" s="26">
        <v>1953.56352632024</v>
      </c>
      <c r="E27" s="26">
        <v>2021.8430049138201</v>
      </c>
      <c r="F27" s="26">
        <v>2037.8090333049599</v>
      </c>
      <c r="G27" s="26">
        <v>2099.2762658514698</v>
      </c>
      <c r="H27" s="26">
        <v>2208.9442071261501</v>
      </c>
      <c r="I27" s="26">
        <v>2316.5576904106501</v>
      </c>
      <c r="J27" s="26">
        <v>2420.2526714549999</v>
      </c>
      <c r="K27" s="26">
        <v>2474.2799181415498</v>
      </c>
      <c r="L27" s="26">
        <v>2463.4225374293501</v>
      </c>
      <c r="M27" s="26">
        <v>2477.29959387093</v>
      </c>
      <c r="N27" s="26">
        <v>2541.6545735715999</v>
      </c>
      <c r="O27" s="26">
        <v>2585.0004718161099</v>
      </c>
      <c r="P27" s="26">
        <v>2600.2511448219698</v>
      </c>
      <c r="Q27" s="26">
        <v>2606.5774691544498</v>
      </c>
      <c r="R27" s="26">
        <v>2608.79016341839</v>
      </c>
      <c r="S27" s="26">
        <v>2607.84877342856</v>
      </c>
      <c r="T27" s="26">
        <v>2637.0453875440098</v>
      </c>
      <c r="U27" s="26">
        <v>2712.7631205704201</v>
      </c>
      <c r="V27" s="26">
        <v>2864.1142972109601</v>
      </c>
      <c r="W27" s="26">
        <v>3047.3808142729799</v>
      </c>
      <c r="X27" s="26">
        <v>3195.33340431632</v>
      </c>
      <c r="Y27" s="26">
        <v>3305.6421822287898</v>
      </c>
    </row>
    <row r="28" spans="1:25" x14ac:dyDescent="0.2">
      <c r="A28" s="28" t="s">
        <v>63</v>
      </c>
    </row>
    <row r="29" spans="1:25" ht="12.75" thickBot="1" x14ac:dyDescent="0.25">
      <c r="B29" s="30" t="s">
        <v>96</v>
      </c>
      <c r="C29" s="30"/>
    </row>
    <row r="30" spans="1:25" s="53" customFormat="1" ht="15" customHeight="1" x14ac:dyDescent="0.2">
      <c r="B30" s="68" t="s">
        <v>75</v>
      </c>
      <c r="C30" s="68"/>
      <c r="D30" s="68"/>
      <c r="E30" s="68"/>
      <c r="F30" s="68" t="s">
        <v>79</v>
      </c>
      <c r="G30" s="68"/>
      <c r="H30" s="68"/>
      <c r="J30" s="68" t="s">
        <v>85</v>
      </c>
      <c r="K30" s="68"/>
      <c r="L30" s="68"/>
      <c r="M30" s="68"/>
      <c r="N30" s="68" t="s">
        <v>86</v>
      </c>
      <c r="O30" s="68"/>
      <c r="P30" s="68"/>
      <c r="Q30" s="68"/>
      <c r="R30" s="68" t="s">
        <v>90</v>
      </c>
      <c r="S30" s="68"/>
      <c r="T30" s="68"/>
      <c r="U30" s="68"/>
      <c r="V30" s="68" t="s">
        <v>91</v>
      </c>
      <c r="W30" s="68"/>
      <c r="X30" s="68"/>
      <c r="Y30" s="68"/>
    </row>
    <row r="31" spans="1:25" s="57" customFormat="1" x14ac:dyDescent="0.2">
      <c r="A31" s="54"/>
      <c r="B31" s="55" t="s">
        <v>57</v>
      </c>
      <c r="C31" s="55" t="s">
        <v>58</v>
      </c>
      <c r="D31" s="55" t="s">
        <v>59</v>
      </c>
      <c r="E31" s="55" t="s">
        <v>60</v>
      </c>
      <c r="F31" s="56" t="s">
        <v>57</v>
      </c>
      <c r="G31" s="56" t="s">
        <v>58</v>
      </c>
      <c r="H31" s="56" t="s">
        <v>59</v>
      </c>
      <c r="I31" s="56" t="s">
        <v>60</v>
      </c>
      <c r="J31" s="56" t="s">
        <v>57</v>
      </c>
      <c r="K31" s="56" t="s">
        <v>58</v>
      </c>
      <c r="L31" s="56" t="s">
        <v>59</v>
      </c>
      <c r="M31" s="56" t="s">
        <v>60</v>
      </c>
      <c r="N31" s="55" t="s">
        <v>57</v>
      </c>
      <c r="O31" s="55" t="s">
        <v>58</v>
      </c>
      <c r="P31" s="55" t="s">
        <v>59</v>
      </c>
      <c r="Q31" s="55" t="s">
        <v>60</v>
      </c>
      <c r="R31" s="55" t="s">
        <v>57</v>
      </c>
      <c r="S31" s="55" t="s">
        <v>58</v>
      </c>
      <c r="T31" s="55" t="s">
        <v>59</v>
      </c>
      <c r="U31" s="55" t="s">
        <v>60</v>
      </c>
      <c r="V31" s="55" t="s">
        <v>57</v>
      </c>
      <c r="W31" s="55" t="s">
        <v>58</v>
      </c>
      <c r="X31" s="55" t="s">
        <v>59</v>
      </c>
      <c r="Y31" s="55" t="s">
        <v>60</v>
      </c>
    </row>
    <row r="32" spans="1:25" s="31" customFormat="1" ht="12.95" customHeight="1" x14ac:dyDescent="0.2">
      <c r="A32" s="20" t="s">
        <v>78</v>
      </c>
    </row>
    <row r="33" spans="1:25" s="33" customFormat="1" ht="12.95" customHeight="1" x14ac:dyDescent="0.2">
      <c r="A33" s="21" t="s">
        <v>0</v>
      </c>
      <c r="B33" s="32">
        <v>100</v>
      </c>
      <c r="C33" s="32">
        <v>100.00000000000001</v>
      </c>
      <c r="D33" s="32">
        <v>100.00000000000001</v>
      </c>
      <c r="E33" s="32">
        <v>99.999999999999986</v>
      </c>
      <c r="F33" s="32">
        <v>99.999999999999986</v>
      </c>
      <c r="G33" s="32">
        <v>100.00000000000001</v>
      </c>
      <c r="H33" s="32">
        <v>100.00000000000001</v>
      </c>
      <c r="I33" s="32">
        <v>100</v>
      </c>
      <c r="J33" s="32">
        <v>100</v>
      </c>
      <c r="K33" s="32">
        <v>100.00000000000001</v>
      </c>
      <c r="L33" s="32">
        <v>100</v>
      </c>
      <c r="M33" s="32">
        <v>100</v>
      </c>
      <c r="N33" s="32">
        <v>100</v>
      </c>
      <c r="O33" s="32">
        <v>100</v>
      </c>
      <c r="P33" s="32">
        <v>100</v>
      </c>
      <c r="Q33" s="32">
        <v>100</v>
      </c>
      <c r="R33" s="32">
        <v>100</v>
      </c>
      <c r="S33" s="32">
        <v>99.999999999999986</v>
      </c>
      <c r="T33" s="32">
        <v>100</v>
      </c>
      <c r="U33" s="32">
        <v>99.999999999999986</v>
      </c>
      <c r="V33" s="32">
        <v>100</v>
      </c>
      <c r="W33" s="32">
        <v>100.00000000000001</v>
      </c>
      <c r="X33" s="32">
        <v>100.00000000000003</v>
      </c>
      <c r="Y33" s="32">
        <v>100</v>
      </c>
    </row>
    <row r="34" spans="1:25" s="31" customFormat="1" ht="12.95" customHeight="1" x14ac:dyDescent="0.2">
      <c r="A34" s="23" t="s">
        <v>73</v>
      </c>
      <c r="B34" s="34">
        <v>28.775872112236573</v>
      </c>
      <c r="C34" s="34">
        <v>23.071813462129775</v>
      </c>
      <c r="D34" s="34">
        <v>20.292677028613902</v>
      </c>
      <c r="E34" s="34">
        <v>21.538347733717387</v>
      </c>
      <c r="F34" s="34">
        <v>28.480171240820006</v>
      </c>
      <c r="G34" s="34">
        <v>20.552966149598394</v>
      </c>
      <c r="H34" s="34">
        <v>20.738367965489861</v>
      </c>
      <c r="I34" s="34">
        <v>22.792289203510865</v>
      </c>
      <c r="J34" s="34">
        <v>26.500998249040496</v>
      </c>
      <c r="K34" s="34">
        <v>21.359294377495118</v>
      </c>
      <c r="L34" s="34">
        <v>20.659073843785194</v>
      </c>
      <c r="M34" s="34">
        <v>23.040095126171121</v>
      </c>
      <c r="N34" s="34">
        <v>27.376211230280646</v>
      </c>
      <c r="O34" s="34">
        <v>22.740060846138615</v>
      </c>
      <c r="P34" s="34">
        <v>20.229318711106934</v>
      </c>
      <c r="Q34" s="34">
        <v>25.109946856402349</v>
      </c>
      <c r="R34" s="34">
        <v>29.226519685287535</v>
      </c>
      <c r="S34" s="34">
        <v>23.702999769831319</v>
      </c>
      <c r="T34" s="34">
        <v>18.989623398204628</v>
      </c>
      <c r="U34" s="34">
        <v>22.906432378791695</v>
      </c>
      <c r="V34" s="34">
        <v>29.330311994082081</v>
      </c>
      <c r="W34" s="34">
        <v>22.714875447704198</v>
      </c>
      <c r="X34" s="34">
        <v>20.29371281253858</v>
      </c>
      <c r="Y34" s="34">
        <v>23.738131097177796</v>
      </c>
    </row>
    <row r="35" spans="1:25" s="31" customFormat="1" ht="12.95" customHeight="1" x14ac:dyDescent="0.2">
      <c r="A35" s="23" t="s">
        <v>8</v>
      </c>
      <c r="B35" s="35">
        <v>23.590604439495362</v>
      </c>
      <c r="C35" s="35">
        <v>26.31758844436229</v>
      </c>
      <c r="D35" s="35">
        <v>27.885251752275796</v>
      </c>
      <c r="E35" s="35">
        <v>26.417013594494946</v>
      </c>
      <c r="F35" s="35">
        <v>24.031543933192708</v>
      </c>
      <c r="G35" s="35">
        <v>26.992824260404653</v>
      </c>
      <c r="H35" s="35">
        <v>27.246374329657492</v>
      </c>
      <c r="I35" s="35">
        <v>26.821069976911883</v>
      </c>
      <c r="J35" s="35">
        <v>25.421507228173251</v>
      </c>
      <c r="K35" s="35">
        <v>27.183090969072097</v>
      </c>
      <c r="L35" s="35">
        <v>27.716851636750739</v>
      </c>
      <c r="M35" s="35">
        <v>26.248464764287771</v>
      </c>
      <c r="N35" s="35">
        <v>24.484509346849485</v>
      </c>
      <c r="O35" s="35">
        <v>26.836580648147301</v>
      </c>
      <c r="P35" s="35">
        <v>28.278813740937085</v>
      </c>
      <c r="Q35" s="35">
        <v>26.58644648790856</v>
      </c>
      <c r="R35" s="35">
        <v>24.783432850262063</v>
      </c>
      <c r="S35" s="35">
        <v>27.439180689330765</v>
      </c>
      <c r="T35" s="35">
        <v>29.081336512507534</v>
      </c>
      <c r="U35" s="35">
        <v>27.522005699219822</v>
      </c>
      <c r="V35" s="35">
        <v>24.206431286239223</v>
      </c>
      <c r="W35" s="35">
        <v>26.771371824492775</v>
      </c>
      <c r="X35" s="35">
        <v>28.559727350446529</v>
      </c>
      <c r="Y35" s="35">
        <v>27.622858183503741</v>
      </c>
    </row>
    <row r="36" spans="1:25" s="31" customFormat="1" ht="12.95" customHeight="1" x14ac:dyDescent="0.2">
      <c r="A36" s="23" t="s">
        <v>14</v>
      </c>
      <c r="B36" s="35">
        <v>41.26526257914886</v>
      </c>
      <c r="C36" s="35">
        <v>43.7162802207868</v>
      </c>
      <c r="D36" s="35">
        <v>44.332658399421355</v>
      </c>
      <c r="E36" s="35">
        <v>44.654965344266131</v>
      </c>
      <c r="F36" s="35">
        <v>41.239711783966229</v>
      </c>
      <c r="G36" s="35">
        <v>44.939616020098597</v>
      </c>
      <c r="H36" s="35">
        <v>44.381447780121199</v>
      </c>
      <c r="I36" s="35">
        <v>43.018450895938301</v>
      </c>
      <c r="J36" s="35">
        <v>41.200633034639687</v>
      </c>
      <c r="K36" s="35">
        <v>43.538231006901462</v>
      </c>
      <c r="L36" s="35">
        <v>43.898741640313673</v>
      </c>
      <c r="M36" s="35">
        <v>43.447695098331302</v>
      </c>
      <c r="N36" s="35">
        <v>41.581360228189268</v>
      </c>
      <c r="O36" s="35">
        <v>43.085891867465179</v>
      </c>
      <c r="P36" s="35">
        <v>43.726690029350621</v>
      </c>
      <c r="Q36" s="35">
        <v>43.108620336120801</v>
      </c>
      <c r="R36" s="35">
        <v>39.554512308253742</v>
      </c>
      <c r="S36" s="35">
        <v>41.486794829362061</v>
      </c>
      <c r="T36" s="35">
        <v>44.43945209890888</v>
      </c>
      <c r="U36" s="35">
        <v>42.162041022222127</v>
      </c>
      <c r="V36" s="35">
        <v>39.92281009767283</v>
      </c>
      <c r="W36" s="35">
        <v>42.525625906545663</v>
      </c>
      <c r="X36" s="35">
        <v>42.924346326768045</v>
      </c>
      <c r="Y36" s="35">
        <v>41.068277263414224</v>
      </c>
    </row>
    <row r="37" spans="1:25" s="31" customFormat="1" ht="12.95" customHeight="1" x14ac:dyDescent="0.2">
      <c r="A37" s="21" t="s">
        <v>29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s="31" customFormat="1" ht="12.95" customHeight="1" x14ac:dyDescent="0.2">
      <c r="A38" s="24" t="s">
        <v>30</v>
      </c>
      <c r="B38" s="35">
        <v>6.3682608691192053</v>
      </c>
      <c r="C38" s="35">
        <v>6.8943178727211434</v>
      </c>
      <c r="D38" s="35">
        <v>7.4894128196889458</v>
      </c>
      <c r="E38" s="35">
        <v>7.3896733275215256</v>
      </c>
      <c r="F38" s="35">
        <v>6.2485730420210457</v>
      </c>
      <c r="G38" s="35">
        <v>7.5145935698983628</v>
      </c>
      <c r="H38" s="35">
        <v>7.6338099247314606</v>
      </c>
      <c r="I38" s="35">
        <v>7.3681899236389476</v>
      </c>
      <c r="J38" s="35">
        <v>6.8768614881465728</v>
      </c>
      <c r="K38" s="35">
        <v>7.9193836465313359</v>
      </c>
      <c r="L38" s="35">
        <v>7.7253328791503861</v>
      </c>
      <c r="M38" s="35">
        <v>7.263745011209803</v>
      </c>
      <c r="N38" s="35">
        <v>6.5579191946806032</v>
      </c>
      <c r="O38" s="35">
        <v>7.3374666382489115</v>
      </c>
      <c r="P38" s="35">
        <v>7.7651775186053564</v>
      </c>
      <c r="Q38" s="35">
        <v>5.1949863195683017</v>
      </c>
      <c r="R38" s="35">
        <v>6.4355351561966687</v>
      </c>
      <c r="S38" s="35">
        <v>7.3710247114758447</v>
      </c>
      <c r="T38" s="35">
        <v>7.4895879903789666</v>
      </c>
      <c r="U38" s="35">
        <v>7.4095208997663491</v>
      </c>
      <c r="V38" s="35">
        <v>6.5404466220058701</v>
      </c>
      <c r="W38" s="35">
        <v>7.9881268212573797</v>
      </c>
      <c r="X38" s="35">
        <v>8.222213510246867</v>
      </c>
      <c r="Y38" s="35">
        <v>7.5707334559042483</v>
      </c>
    </row>
    <row r="39" spans="1:25" s="31" customFormat="1" ht="12.95" customHeight="1" x14ac:dyDescent="0.2">
      <c r="A39" s="19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1:25" s="31" customFormat="1" ht="12.95" customHeight="1" x14ac:dyDescent="0.2">
      <c r="A40" s="20" t="s">
        <v>76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1:25" s="33" customFormat="1" ht="12.95" customHeight="1" x14ac:dyDescent="0.2">
      <c r="A41" s="21" t="s">
        <v>0</v>
      </c>
      <c r="B41" s="32">
        <v>100</v>
      </c>
      <c r="C41" s="32">
        <v>100</v>
      </c>
      <c r="D41" s="32">
        <v>100</v>
      </c>
      <c r="E41" s="32">
        <v>100</v>
      </c>
      <c r="F41" s="32">
        <v>99.999999999999986</v>
      </c>
      <c r="G41" s="32">
        <v>100</v>
      </c>
      <c r="H41" s="32">
        <v>99.999999999999986</v>
      </c>
      <c r="I41" s="32">
        <v>100.00000000000001</v>
      </c>
      <c r="J41" s="32">
        <v>99.999999999999986</v>
      </c>
      <c r="K41" s="32">
        <v>99.999999999999986</v>
      </c>
      <c r="L41" s="32">
        <v>100.00000000000001</v>
      </c>
      <c r="M41" s="32">
        <v>100</v>
      </c>
      <c r="N41" s="32">
        <v>100</v>
      </c>
      <c r="O41" s="32">
        <v>100</v>
      </c>
      <c r="P41" s="32">
        <v>100</v>
      </c>
      <c r="Q41" s="32">
        <v>99.999999999999986</v>
      </c>
      <c r="R41" s="32">
        <v>100</v>
      </c>
      <c r="S41" s="32">
        <v>100</v>
      </c>
      <c r="T41" s="32">
        <v>100.00000000000001</v>
      </c>
      <c r="U41" s="32">
        <v>99.999999999999986</v>
      </c>
      <c r="V41" s="32">
        <v>99.999999999999972</v>
      </c>
      <c r="W41" s="32">
        <v>100</v>
      </c>
      <c r="X41" s="32">
        <v>100.00000000000001</v>
      </c>
      <c r="Y41" s="32">
        <v>100</v>
      </c>
    </row>
    <row r="42" spans="1:25" s="31" customFormat="1" ht="12.95" customHeight="1" x14ac:dyDescent="0.2">
      <c r="A42" s="23" t="s">
        <v>73</v>
      </c>
      <c r="B42" s="34">
        <v>23.8468596766389</v>
      </c>
      <c r="C42" s="34">
        <v>23.806692675702795</v>
      </c>
      <c r="D42" s="34">
        <v>23.662431782885417</v>
      </c>
      <c r="E42" s="34">
        <v>22.659871902379468</v>
      </c>
      <c r="F42" s="34">
        <v>23.405714579077308</v>
      </c>
      <c r="G42" s="34">
        <v>21.705254475864912</v>
      </c>
      <c r="H42" s="34">
        <v>24.115215239242378</v>
      </c>
      <c r="I42" s="34">
        <v>23.629152757862851</v>
      </c>
      <c r="J42" s="34">
        <v>22.032088429920794</v>
      </c>
      <c r="K42" s="34">
        <v>22.504184759815548</v>
      </c>
      <c r="L42" s="34">
        <v>24.056465288713589</v>
      </c>
      <c r="M42" s="34">
        <v>23.826206075025862</v>
      </c>
      <c r="N42" s="34">
        <v>23.089623122736565</v>
      </c>
      <c r="O42" s="34">
        <v>23.750177668211133</v>
      </c>
      <c r="P42" s="34">
        <v>23.388701926675818</v>
      </c>
      <c r="Q42" s="34">
        <v>25.875418397487131</v>
      </c>
      <c r="R42" s="34">
        <v>24.419023744133199</v>
      </c>
      <c r="S42" s="34">
        <v>24.550302958964025</v>
      </c>
      <c r="T42" s="34">
        <v>21.823959865940168</v>
      </c>
      <c r="U42" s="34">
        <v>23.714979714145564</v>
      </c>
      <c r="V42" s="34">
        <v>24.787416129224006</v>
      </c>
      <c r="W42" s="34">
        <v>23.423389787464956</v>
      </c>
      <c r="X42" s="34">
        <v>23.491323702322987</v>
      </c>
      <c r="Y42" s="34">
        <v>24.706024824310727</v>
      </c>
    </row>
    <row r="43" spans="1:25" s="31" customFormat="1" ht="12.95" customHeight="1" x14ac:dyDescent="0.2">
      <c r="A43" s="23" t="s">
        <v>8</v>
      </c>
      <c r="B43" s="34">
        <v>25.519541684698204</v>
      </c>
      <c r="C43" s="34">
        <v>26.113770419014205</v>
      </c>
      <c r="D43" s="34">
        <v>26.442889625738303</v>
      </c>
      <c r="E43" s="34">
        <v>25.988253108336274</v>
      </c>
      <c r="F43" s="34">
        <v>26.037018135747864</v>
      </c>
      <c r="G43" s="34">
        <v>26.578050362536949</v>
      </c>
      <c r="H43" s="34">
        <v>25.825253707176042</v>
      </c>
      <c r="I43" s="34">
        <v>26.486527909906581</v>
      </c>
      <c r="J43" s="34">
        <v>27.224643524152931</v>
      </c>
      <c r="K43" s="34">
        <v>26.85223765272146</v>
      </c>
      <c r="L43" s="34">
        <v>26.240606050923404</v>
      </c>
      <c r="M43" s="34">
        <v>25.931965653333911</v>
      </c>
      <c r="N43" s="34">
        <v>26.224324528021707</v>
      </c>
      <c r="O43" s="34">
        <v>26.525969399991407</v>
      </c>
      <c r="P43" s="34">
        <v>26.86275326722809</v>
      </c>
      <c r="Q43" s="34">
        <v>26.245343267085048</v>
      </c>
      <c r="R43" s="34">
        <v>26.753690799916097</v>
      </c>
      <c r="S43" s="34">
        <v>27.265156520998502</v>
      </c>
      <c r="T43" s="34">
        <v>27.806715599032312</v>
      </c>
      <c r="U43" s="34">
        <v>27.12335845859166</v>
      </c>
      <c r="V43" s="34">
        <v>26.069372350641128</v>
      </c>
      <c r="W43" s="34">
        <v>26.561706134856728</v>
      </c>
      <c r="X43" s="34">
        <v>27.169271373555954</v>
      </c>
      <c r="Y43" s="34">
        <v>27.140698347696969</v>
      </c>
    </row>
    <row r="44" spans="1:25" s="31" customFormat="1" ht="12.95" customHeight="1" x14ac:dyDescent="0.2">
      <c r="A44" s="23" t="s">
        <v>14</v>
      </c>
      <c r="B44" s="34">
        <v>43.603476166798821</v>
      </c>
      <c r="C44" s="34">
        <v>43.293013706641965</v>
      </c>
      <c r="D44" s="34">
        <v>42.855013786982596</v>
      </c>
      <c r="E44" s="34">
        <v>44.124921089375668</v>
      </c>
      <c r="F44" s="34">
        <v>43.617928899684493</v>
      </c>
      <c r="G44" s="34">
        <v>44.38785907446443</v>
      </c>
      <c r="H44" s="34">
        <v>42.883245544813569</v>
      </c>
      <c r="I44" s="34">
        <v>42.635549360489179</v>
      </c>
      <c r="J44" s="34">
        <v>43.157693219245381</v>
      </c>
      <c r="K44" s="34">
        <v>42.980134372335613</v>
      </c>
      <c r="L44" s="34">
        <v>42.426917946654164</v>
      </c>
      <c r="M44" s="34">
        <v>43.067450363172419</v>
      </c>
      <c r="N44" s="34">
        <v>43.45680090010142</v>
      </c>
      <c r="O44" s="34">
        <v>42.658174607383323</v>
      </c>
      <c r="P44" s="34">
        <v>42.391338222070281</v>
      </c>
      <c r="Q44" s="34">
        <v>42.738009652689925</v>
      </c>
      <c r="R44" s="34">
        <v>41.669186427711566</v>
      </c>
      <c r="S44" s="34">
        <v>41.107844488930787</v>
      </c>
      <c r="T44" s="34">
        <v>43.230576854864658</v>
      </c>
      <c r="U44" s="34">
        <v>41.80480569101838</v>
      </c>
      <c r="V44" s="34">
        <v>41.910379218397075</v>
      </c>
      <c r="W44" s="34">
        <v>42.323264814869937</v>
      </c>
      <c r="X44" s="34">
        <v>41.532497038963072</v>
      </c>
      <c r="Y44" s="34">
        <v>40.645520720756004</v>
      </c>
    </row>
    <row r="45" spans="1:25" s="31" customFormat="1" ht="12.95" customHeight="1" x14ac:dyDescent="0.2">
      <c r="A45" s="21" t="s">
        <v>29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s="31" customFormat="1" ht="12.95" customHeight="1" x14ac:dyDescent="0.2">
      <c r="A46" s="24" t="s">
        <v>30</v>
      </c>
      <c r="B46" s="34">
        <v>7.0301224718640727</v>
      </c>
      <c r="C46" s="34">
        <v>6.7865231986410413</v>
      </c>
      <c r="D46" s="34">
        <v>7.0396648043936834</v>
      </c>
      <c r="E46" s="34">
        <v>7.2269538999085778</v>
      </c>
      <c r="F46" s="34">
        <v>6.9393383854903314</v>
      </c>
      <c r="G46" s="34">
        <v>7.3288360871337161</v>
      </c>
      <c r="H46" s="34">
        <v>7.1762855087680055</v>
      </c>
      <c r="I46" s="34">
        <v>7.2487699717413898</v>
      </c>
      <c r="J46" s="34">
        <v>7.5855748266808867</v>
      </c>
      <c r="K46" s="34">
        <v>7.6634432151273773</v>
      </c>
      <c r="L46" s="34">
        <v>7.2760107137088523</v>
      </c>
      <c r="M46" s="34">
        <v>7.1743779084678163</v>
      </c>
      <c r="N46" s="34">
        <v>7.2292514491403006</v>
      </c>
      <c r="O46" s="34">
        <v>7.0656783244141419</v>
      </c>
      <c r="P46" s="34">
        <v>7.3572065840258123</v>
      </c>
      <c r="Q46" s="34">
        <v>5.1412286827378919</v>
      </c>
      <c r="R46" s="34">
        <v>7.1580990282391328</v>
      </c>
      <c r="S46" s="34">
        <v>7.0766960311066827</v>
      </c>
      <c r="T46" s="34">
        <v>7.1387476801628695</v>
      </c>
      <c r="U46" s="34">
        <v>7.3568561362443887</v>
      </c>
      <c r="V46" s="34">
        <v>7.2328323017377754</v>
      </c>
      <c r="W46" s="34">
        <v>7.6916392628083727</v>
      </c>
      <c r="X46" s="34">
        <v>7.8069078851579947</v>
      </c>
      <c r="Y46" s="34">
        <v>7.5077561072363093</v>
      </c>
    </row>
    <row r="47" spans="1:25" s="31" customFormat="1" ht="12.95" customHeight="1" x14ac:dyDescent="0.2">
      <c r="A47" s="19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</row>
    <row r="48" spans="1:25" s="31" customFormat="1" ht="12.95" customHeight="1" x14ac:dyDescent="0.2">
      <c r="A48" s="20" t="s">
        <v>77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1:25" s="33" customFormat="1" ht="12.95" customHeight="1" x14ac:dyDescent="0.2">
      <c r="A49" s="21" t="s">
        <v>0</v>
      </c>
      <c r="B49" s="32">
        <v>99.999999999999986</v>
      </c>
      <c r="C49" s="32">
        <v>100.00000000000001</v>
      </c>
      <c r="D49" s="32">
        <v>100.00000000000001</v>
      </c>
      <c r="E49" s="32">
        <v>100.00000000000001</v>
      </c>
      <c r="F49" s="32">
        <v>100.00000000000001</v>
      </c>
      <c r="G49" s="32">
        <v>100</v>
      </c>
      <c r="H49" s="32">
        <v>100</v>
      </c>
      <c r="I49" s="32">
        <v>100.00000000000001</v>
      </c>
      <c r="J49" s="32">
        <v>100.00000000000001</v>
      </c>
      <c r="K49" s="32">
        <v>100</v>
      </c>
      <c r="L49" s="32">
        <v>99.999999999999986</v>
      </c>
      <c r="M49" s="32">
        <v>100</v>
      </c>
      <c r="N49" s="32">
        <v>99.999999999999986</v>
      </c>
      <c r="O49" s="32">
        <v>100.00000000000001</v>
      </c>
      <c r="P49" s="32">
        <v>100</v>
      </c>
      <c r="Q49" s="32">
        <v>100</v>
      </c>
      <c r="R49" s="32">
        <v>100.00000000000003</v>
      </c>
      <c r="S49" s="32">
        <v>100</v>
      </c>
      <c r="T49" s="32">
        <v>100</v>
      </c>
      <c r="U49" s="32">
        <v>100.00000000000001</v>
      </c>
      <c r="V49" s="32">
        <v>100.00000000000001</v>
      </c>
      <c r="W49" s="32">
        <v>100</v>
      </c>
      <c r="X49" s="32">
        <v>99.999999999999986</v>
      </c>
      <c r="Y49" s="32">
        <v>100</v>
      </c>
    </row>
    <row r="50" spans="1:25" s="31" customFormat="1" ht="12.95" customHeight="1" x14ac:dyDescent="0.2">
      <c r="A50" s="23" t="s">
        <v>73</v>
      </c>
      <c r="B50" s="34">
        <v>23.773687488860602</v>
      </c>
      <c r="C50" s="34">
        <v>23.615969358000498</v>
      </c>
      <c r="D50" s="34">
        <v>23.492289070863375</v>
      </c>
      <c r="E50" s="34">
        <v>22.982924802760639</v>
      </c>
      <c r="F50" s="34">
        <v>22.695664330866833</v>
      </c>
      <c r="G50" s="34">
        <v>22.924729843229883</v>
      </c>
      <c r="H50" s="34">
        <v>23.170632088557756</v>
      </c>
      <c r="I50" s="34">
        <v>22.975466508295519</v>
      </c>
      <c r="J50" s="34">
        <v>22.742378938330511</v>
      </c>
      <c r="K50" s="34">
        <v>22.792279332539923</v>
      </c>
      <c r="L50" s="34">
        <v>23.365414429075098</v>
      </c>
      <c r="M50" s="34">
        <v>23.710973300659212</v>
      </c>
      <c r="N50" s="34">
        <v>23.411420853766565</v>
      </c>
      <c r="O50" s="34">
        <v>23.277723936324332</v>
      </c>
      <c r="P50" s="34">
        <v>23.53624891316996</v>
      </c>
      <c r="Q50" s="34">
        <v>23.891482470476618</v>
      </c>
      <c r="R50" s="34">
        <v>24.121012566646609</v>
      </c>
      <c r="S50" s="34">
        <v>24.029356933997249</v>
      </c>
      <c r="T50" s="34">
        <v>23.695797426638887</v>
      </c>
      <c r="U50" s="34">
        <v>23.761068198666905</v>
      </c>
      <c r="V50" s="34">
        <v>23.938858019012688</v>
      </c>
      <c r="W50" s="34">
        <v>23.569685650227225</v>
      </c>
      <c r="X50" s="34">
        <v>23.680281068468823</v>
      </c>
      <c r="Y50" s="34">
        <v>24.55029026786185</v>
      </c>
    </row>
    <row r="51" spans="1:25" s="31" customFormat="1" ht="12.95" customHeight="1" x14ac:dyDescent="0.2">
      <c r="A51" s="23" t="s">
        <v>8</v>
      </c>
      <c r="B51" s="34">
        <v>25.750985367632808</v>
      </c>
      <c r="C51" s="34">
        <v>26.143800848317039</v>
      </c>
      <c r="D51" s="34">
        <v>26.274696450835151</v>
      </c>
      <c r="E51" s="34">
        <v>26.144392502135055</v>
      </c>
      <c r="F51" s="34">
        <v>26.119528831804377</v>
      </c>
      <c r="G51" s="34">
        <v>26.13826822727431</v>
      </c>
      <c r="H51" s="34">
        <v>26.202077911141398</v>
      </c>
      <c r="I51" s="34">
        <v>26.634795459495166</v>
      </c>
      <c r="J51" s="34">
        <v>26.89995823435008</v>
      </c>
      <c r="K51" s="34">
        <v>26.818951308330803</v>
      </c>
      <c r="L51" s="34">
        <v>26.393447828789778</v>
      </c>
      <c r="M51" s="34">
        <v>26.089247714037406</v>
      </c>
      <c r="N51" s="34">
        <v>26.269899609176946</v>
      </c>
      <c r="O51" s="34">
        <v>26.641884251059544</v>
      </c>
      <c r="P51" s="34">
        <v>26.889822763478303</v>
      </c>
      <c r="Q51" s="34">
        <v>27.1806305873436</v>
      </c>
      <c r="R51" s="34">
        <v>27.445140482406831</v>
      </c>
      <c r="S51" s="34">
        <v>27.401088109106293</v>
      </c>
      <c r="T51" s="34">
        <v>27.223044541259505</v>
      </c>
      <c r="U51" s="34">
        <v>26.847904017137587</v>
      </c>
      <c r="V51" s="34">
        <v>26.562656711462516</v>
      </c>
      <c r="W51" s="34">
        <v>26.669986268907493</v>
      </c>
      <c r="X51" s="34">
        <v>27.116805876228611</v>
      </c>
      <c r="Y51" s="34">
        <v>27.196598838111917</v>
      </c>
    </row>
    <row r="52" spans="1:25" s="31" customFormat="1" ht="12.95" customHeight="1" x14ac:dyDescent="0.2">
      <c r="A52" s="23" t="s">
        <v>14</v>
      </c>
      <c r="B52" s="34">
        <v>43.539632199246334</v>
      </c>
      <c r="C52" s="34">
        <v>43.325038429382481</v>
      </c>
      <c r="D52" s="34">
        <v>43.200527964064577</v>
      </c>
      <c r="E52" s="34">
        <v>43.743283444085286</v>
      </c>
      <c r="F52" s="34">
        <v>44.0883242804302</v>
      </c>
      <c r="G52" s="34">
        <v>43.784736648942513</v>
      </c>
      <c r="H52" s="34">
        <v>43.378985753088585</v>
      </c>
      <c r="I52" s="34">
        <v>43.055206829051102</v>
      </c>
      <c r="J52" s="34">
        <v>42.840496609838461</v>
      </c>
      <c r="K52" s="34">
        <v>42.811632365842307</v>
      </c>
      <c r="L52" s="34">
        <v>42.866184578572621</v>
      </c>
      <c r="M52" s="34">
        <v>43.004619657014189</v>
      </c>
      <c r="N52" s="34">
        <v>43.168657165978871</v>
      </c>
      <c r="O52" s="34">
        <v>42.921919865852836</v>
      </c>
      <c r="P52" s="34">
        <v>42.315246942257644</v>
      </c>
      <c r="Q52" s="34">
        <v>41.635770667449094</v>
      </c>
      <c r="R52" s="34">
        <v>41.248518646658063</v>
      </c>
      <c r="S52" s="34">
        <v>41.50655061018422</v>
      </c>
      <c r="T52" s="34">
        <v>42.051166040271816</v>
      </c>
      <c r="U52" s="34">
        <v>42.25593112195444</v>
      </c>
      <c r="V52" s="34">
        <v>42.047379400844406</v>
      </c>
      <c r="W52" s="34">
        <v>42.051643019876508</v>
      </c>
      <c r="X52" s="34">
        <v>41.473975176748993</v>
      </c>
      <c r="Y52" s="34">
        <v>40.670709765554179</v>
      </c>
    </row>
    <row r="53" spans="1:25" s="31" customFormat="1" ht="12.95" customHeight="1" x14ac:dyDescent="0.2">
      <c r="A53" s="21" t="s">
        <v>29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s="27" customFormat="1" ht="12.95" customHeight="1" thickBot="1" x14ac:dyDescent="0.25">
      <c r="A54" s="25" t="s">
        <v>30</v>
      </c>
      <c r="B54" s="36">
        <v>6.9356949442602511</v>
      </c>
      <c r="C54" s="36">
        <v>6.9151913642999858</v>
      </c>
      <c r="D54" s="36">
        <v>7.032486514236906</v>
      </c>
      <c r="E54" s="36">
        <v>7.129399251019028</v>
      </c>
      <c r="F54" s="36">
        <v>7.096482556898601</v>
      </c>
      <c r="G54" s="36">
        <v>7.1522652805532907</v>
      </c>
      <c r="H54" s="36">
        <v>7.2483042472122587</v>
      </c>
      <c r="I54" s="36">
        <v>7.3345312031582273</v>
      </c>
      <c r="J54" s="36">
        <v>7.5171662174809573</v>
      </c>
      <c r="K54" s="36">
        <v>7.5771369932869632</v>
      </c>
      <c r="L54" s="36">
        <v>7.3749531635624948</v>
      </c>
      <c r="M54" s="36">
        <v>7.1951593282892006</v>
      </c>
      <c r="N54" s="36">
        <v>7.1500223710776094</v>
      </c>
      <c r="O54" s="36">
        <v>7.1584719467633011</v>
      </c>
      <c r="P54" s="36">
        <v>7.2586813810940969</v>
      </c>
      <c r="Q54" s="36">
        <v>7.2921162747306809</v>
      </c>
      <c r="R54" s="36">
        <v>7.1853283042885252</v>
      </c>
      <c r="S54" s="36">
        <v>7.0630043467122343</v>
      </c>
      <c r="T54" s="36">
        <v>7.0299919918298039</v>
      </c>
      <c r="U54" s="36">
        <v>7.1350966622410876</v>
      </c>
      <c r="V54" s="36">
        <v>7.4511058686803979</v>
      </c>
      <c r="W54" s="36">
        <v>7.7086850609887652</v>
      </c>
      <c r="X54" s="36">
        <v>7.7289378785535696</v>
      </c>
      <c r="Y54" s="36">
        <v>7.5824011284720525</v>
      </c>
    </row>
    <row r="55" spans="1:25" s="31" customFormat="1" x14ac:dyDescent="0.2">
      <c r="A55" s="15" t="s">
        <v>63</v>
      </c>
    </row>
  </sheetData>
  <mergeCells count="12">
    <mergeCell ref="J30:M30"/>
    <mergeCell ref="J3:M3"/>
    <mergeCell ref="F30:H30"/>
    <mergeCell ref="F3:I3"/>
    <mergeCell ref="B30:E30"/>
    <mergeCell ref="B3:E3"/>
    <mergeCell ref="R3:U3"/>
    <mergeCell ref="R30:U30"/>
    <mergeCell ref="N3:Q3"/>
    <mergeCell ref="N30:Q30"/>
    <mergeCell ref="V3:Y3"/>
    <mergeCell ref="V30:Y30"/>
  </mergeCells>
  <pageMargins left="0.23622047244094491" right="0.19685039370078741" top="0.47244094488188981" bottom="0.35433070866141736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M37"/>
  <sheetViews>
    <sheetView view="pageBreakPreview" zoomScaleSheetLayoutView="100" workbookViewId="0">
      <pane xSplit="1" ySplit="4" topLeftCell="B17" activePane="bottomRight" state="frozen"/>
      <selection activeCell="BJ21" sqref="BJ21"/>
      <selection pane="topRight" activeCell="BJ21" sqref="BJ21"/>
      <selection pane="bottomLeft" activeCell="BJ21" sqref="BJ21"/>
      <selection pane="bottomRight" activeCell="Q18" sqref="Q18"/>
    </sheetView>
  </sheetViews>
  <sheetFormatPr defaultRowHeight="11.25" x14ac:dyDescent="0.2"/>
  <cols>
    <col min="1" max="1" width="27.5703125" style="29" bestFit="1" customWidth="1"/>
    <col min="2" max="2" width="6.5703125" style="29" customWidth="1"/>
    <col min="3" max="4" width="7.5703125" style="29" customWidth="1"/>
    <col min="5" max="7" width="6.85546875" style="29" bestFit="1" customWidth="1"/>
    <col min="8" max="11" width="6.85546875" style="29" customWidth="1"/>
    <col min="12" max="25" width="6.85546875" style="29" bestFit="1" customWidth="1"/>
    <col min="26" max="26" width="9.28515625" style="29" bestFit="1" customWidth="1"/>
    <col min="27" max="27" width="16.85546875" style="29" bestFit="1" customWidth="1"/>
    <col min="28" max="28" width="9.28515625" style="29" bestFit="1" customWidth="1"/>
    <col min="29" max="29" width="9.85546875" style="29" bestFit="1" customWidth="1"/>
    <col min="30" max="16384" width="9.140625" style="29"/>
  </cols>
  <sheetData>
    <row r="1" spans="1:39" ht="15" customHeight="1" x14ac:dyDescent="0.2">
      <c r="B1" s="18" t="s">
        <v>97</v>
      </c>
      <c r="C1" s="18"/>
    </row>
    <row r="2" spans="1:39" ht="0.75" customHeight="1" thickBot="1" x14ac:dyDescent="0.25"/>
    <row r="3" spans="1:39" s="53" customFormat="1" ht="15" customHeight="1" x14ac:dyDescent="0.2">
      <c r="B3" s="68" t="s">
        <v>75</v>
      </c>
      <c r="C3" s="68"/>
      <c r="D3" s="68"/>
      <c r="E3" s="68"/>
      <c r="F3" s="68" t="s">
        <v>79</v>
      </c>
      <c r="G3" s="68"/>
      <c r="H3" s="68"/>
      <c r="I3" s="68"/>
      <c r="J3" s="68" t="s">
        <v>85</v>
      </c>
      <c r="K3" s="68"/>
      <c r="L3" s="68"/>
      <c r="M3" s="68"/>
      <c r="N3" s="68" t="s">
        <v>86</v>
      </c>
      <c r="O3" s="68"/>
      <c r="P3" s="68"/>
      <c r="R3" s="68" t="s">
        <v>90</v>
      </c>
      <c r="S3" s="68"/>
      <c r="T3" s="68"/>
      <c r="U3" s="68"/>
      <c r="V3" s="68" t="s">
        <v>91</v>
      </c>
      <c r="W3" s="68"/>
      <c r="X3" s="68"/>
      <c r="Y3" s="68"/>
    </row>
    <row r="4" spans="1:39" s="57" customFormat="1" x14ac:dyDescent="0.2">
      <c r="A4" s="54"/>
      <c r="B4" s="55" t="s">
        <v>57</v>
      </c>
      <c r="C4" s="55" t="s">
        <v>58</v>
      </c>
      <c r="D4" s="55" t="s">
        <v>59</v>
      </c>
      <c r="E4" s="55" t="s">
        <v>60</v>
      </c>
      <c r="F4" s="56" t="s">
        <v>57</v>
      </c>
      <c r="G4" s="55" t="s">
        <v>58</v>
      </c>
      <c r="H4" s="56" t="s">
        <v>59</v>
      </c>
      <c r="I4" s="56" t="s">
        <v>60</v>
      </c>
      <c r="J4" s="56" t="s">
        <v>57</v>
      </c>
      <c r="K4" s="56" t="s">
        <v>58</v>
      </c>
      <c r="L4" s="56" t="s">
        <v>59</v>
      </c>
      <c r="M4" s="56" t="s">
        <v>60</v>
      </c>
      <c r="N4" s="55" t="s">
        <v>57</v>
      </c>
      <c r="O4" s="55" t="s">
        <v>58</v>
      </c>
      <c r="P4" s="55" t="s">
        <v>59</v>
      </c>
      <c r="Q4" s="55" t="s">
        <v>60</v>
      </c>
      <c r="R4" s="55" t="s">
        <v>57</v>
      </c>
      <c r="S4" s="55" t="s">
        <v>58</v>
      </c>
      <c r="T4" s="55" t="s">
        <v>59</v>
      </c>
      <c r="U4" s="55" t="s">
        <v>60</v>
      </c>
      <c r="V4" s="55" t="s">
        <v>57</v>
      </c>
      <c r="W4" s="55" t="s">
        <v>58</v>
      </c>
      <c r="X4" s="55" t="s">
        <v>59</v>
      </c>
      <c r="Y4" s="55" t="s">
        <v>60</v>
      </c>
      <c r="Z4" s="58"/>
      <c r="AA4" s="58"/>
      <c r="AB4" s="58"/>
    </row>
    <row r="5" spans="1:39" s="20" customFormat="1" ht="18.95" customHeight="1" x14ac:dyDescent="0.2">
      <c r="A5" s="21" t="s">
        <v>80</v>
      </c>
      <c r="B5" s="43">
        <v>27770.751991807942</v>
      </c>
      <c r="C5" s="43">
        <v>26546.746394763795</v>
      </c>
      <c r="D5" s="43">
        <v>26726.536112478563</v>
      </c>
      <c r="E5" s="43">
        <v>27474.006422422844</v>
      </c>
      <c r="F5" s="43">
        <v>31503.818905791195</v>
      </c>
      <c r="G5" s="43">
        <v>28389.475329871162</v>
      </c>
      <c r="H5" s="43">
        <v>29423.839198430294</v>
      </c>
      <c r="I5" s="43">
        <v>31167.644021291053</v>
      </c>
      <c r="J5" s="43">
        <v>34196.145915842644</v>
      </c>
      <c r="K5" s="43">
        <v>32171.666563796232</v>
      </c>
      <c r="L5" s="43">
        <v>32242.161426294835</v>
      </c>
      <c r="M5" s="43">
        <v>33479.800883251344</v>
      </c>
      <c r="N5" s="43">
        <v>37868.551549562289</v>
      </c>
      <c r="O5" s="43">
        <v>36318.425840131255</v>
      </c>
      <c r="P5" s="43">
        <v>33747.756100866587</v>
      </c>
      <c r="Q5" s="43">
        <v>31754.311617658102</v>
      </c>
      <c r="R5" s="43">
        <v>39060.680359773025</v>
      </c>
      <c r="S5" s="43">
        <v>36973.671576383764</v>
      </c>
      <c r="T5" s="43">
        <v>35129.0452947046</v>
      </c>
      <c r="U5" s="43">
        <v>37146.850399496965</v>
      </c>
      <c r="V5" s="43">
        <v>40874.203729017296</v>
      </c>
      <c r="W5" s="43">
        <v>39811.869288508766</v>
      </c>
      <c r="X5" s="43">
        <v>39284.065745705317</v>
      </c>
      <c r="Y5" s="43">
        <v>42750.869108257451</v>
      </c>
      <c r="Z5" s="49"/>
      <c r="AA5" s="50"/>
      <c r="AB5" s="49"/>
      <c r="AC5" s="49"/>
    </row>
    <row r="6" spans="1:39" s="62" customFormat="1" ht="18.95" customHeight="1" x14ac:dyDescent="0.2">
      <c r="A6" s="59" t="s">
        <v>81</v>
      </c>
      <c r="B6" s="60">
        <v>7991.2760777690437</v>
      </c>
      <c r="C6" s="60">
        <v>6124.8158084645638</v>
      </c>
      <c r="D6" s="60">
        <v>5423.5296542411361</v>
      </c>
      <c r="E6" s="60">
        <v>5917.4470396452798</v>
      </c>
      <c r="F6" s="60">
        <v>8972.3415717671596</v>
      </c>
      <c r="G6" s="60">
        <v>5834.8792545970073</v>
      </c>
      <c r="H6" s="60">
        <v>6102.0240425445163</v>
      </c>
      <c r="I6" s="60">
        <v>7103.8195632534207</v>
      </c>
      <c r="J6" s="60">
        <v>9062.3200303967933</v>
      </c>
      <c r="K6" s="60">
        <v>6871.6409675074046</v>
      </c>
      <c r="L6" s="60">
        <v>6660.9319378906757</v>
      </c>
      <c r="M6" s="60">
        <v>7713.7779715537881</v>
      </c>
      <c r="N6" s="60">
        <v>10366.974662055887</v>
      </c>
      <c r="O6" s="60">
        <v>8258.8321344055767</v>
      </c>
      <c r="P6" s="60">
        <v>6826.9411394913359</v>
      </c>
      <c r="Q6" s="60">
        <v>7973.4907718103468</v>
      </c>
      <c r="R6" s="60">
        <v>11416.077434556304</v>
      </c>
      <c r="S6" s="60">
        <v>8763.8692886484314</v>
      </c>
      <c r="T6" s="60">
        <v>6670.873404849126</v>
      </c>
      <c r="U6" s="60">
        <v>8509.0181676116845</v>
      </c>
      <c r="V6" s="60">
        <v>11988.531478817506</v>
      </c>
      <c r="W6" s="60">
        <v>9043.2165222875665</v>
      </c>
      <c r="X6" s="60">
        <v>7972.1954835222796</v>
      </c>
      <c r="Y6" s="60">
        <v>10148.257354101037</v>
      </c>
      <c r="Z6" s="61"/>
      <c r="AA6" s="61"/>
      <c r="AB6" s="61"/>
      <c r="AC6" s="61"/>
    </row>
    <row r="7" spans="1:39" s="19" customFormat="1" ht="18.95" customHeight="1" x14ac:dyDescent="0.2">
      <c r="A7" s="39" t="s">
        <v>2</v>
      </c>
      <c r="B7" s="16">
        <v>502.66623333641917</v>
      </c>
      <c r="C7" s="16">
        <v>751.09087052943448</v>
      </c>
      <c r="D7" s="16">
        <v>754.28137817284892</v>
      </c>
      <c r="E7" s="16">
        <v>543.91121789512226</v>
      </c>
      <c r="F7" s="16">
        <v>752.80938239430054</v>
      </c>
      <c r="G7" s="16">
        <v>713.40635531167982</v>
      </c>
      <c r="H7" s="16">
        <v>741.97759230590486</v>
      </c>
      <c r="I7" s="16">
        <v>496.55129552542201</v>
      </c>
      <c r="J7" s="16">
        <v>704.39942444757503</v>
      </c>
      <c r="K7" s="16">
        <v>708.66820242705353</v>
      </c>
      <c r="L7" s="16">
        <v>716.88956561040391</v>
      </c>
      <c r="M7" s="16">
        <v>479.39642690196098</v>
      </c>
      <c r="N7" s="16">
        <v>634.19661569393543</v>
      </c>
      <c r="O7" s="16">
        <v>761.43035784449444</v>
      </c>
      <c r="P7" s="16">
        <v>883.94740845484512</v>
      </c>
      <c r="Q7" s="16">
        <v>468.16828291278932</v>
      </c>
      <c r="R7" s="16">
        <v>659.32075115968132</v>
      </c>
      <c r="S7" s="16">
        <v>776.40504851154537</v>
      </c>
      <c r="T7" s="16">
        <v>943.74021920651705</v>
      </c>
      <c r="U7" s="16">
        <v>671.22142371381824</v>
      </c>
      <c r="V7" s="16">
        <v>925.97315709282236</v>
      </c>
      <c r="W7" s="16">
        <v>1309.5906837626715</v>
      </c>
      <c r="X7" s="16">
        <v>1350.3308143675463</v>
      </c>
      <c r="Y7" s="16">
        <v>949.26633252929719</v>
      </c>
      <c r="Z7" s="49"/>
      <c r="AA7" s="49"/>
      <c r="AB7" s="49"/>
      <c r="AC7" s="49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39" s="19" customFormat="1" ht="18.95" customHeight="1" x14ac:dyDescent="0.2">
      <c r="A8" s="39" t="s">
        <v>3</v>
      </c>
      <c r="B8" s="16">
        <v>5300.9128517429308</v>
      </c>
      <c r="C8" s="16">
        <v>2967.0747271679988</v>
      </c>
      <c r="D8" s="16">
        <v>2176.6964687474556</v>
      </c>
      <c r="E8" s="16">
        <v>2950.2609676872344</v>
      </c>
      <c r="F8" s="16">
        <v>5998.3719348602881</v>
      </c>
      <c r="G8" s="16">
        <v>3050.7342760386282</v>
      </c>
      <c r="H8" s="16">
        <v>2505.3086983061548</v>
      </c>
      <c r="I8" s="16">
        <v>3414.1739376655059</v>
      </c>
      <c r="J8" s="16">
        <v>5714.0246933047983</v>
      </c>
      <c r="K8" s="16">
        <v>3155.3947015488216</v>
      </c>
      <c r="L8" s="16">
        <v>2580.2878554979084</v>
      </c>
      <c r="M8" s="16">
        <v>3741.3511139745351</v>
      </c>
      <c r="N8" s="16">
        <v>6287.4298358758397</v>
      </c>
      <c r="O8" s="16">
        <v>3552.3830116430927</v>
      </c>
      <c r="P8" s="16">
        <v>2341.9471380720706</v>
      </c>
      <c r="Q8" s="16">
        <v>3995.438786326572</v>
      </c>
      <c r="R8" s="16">
        <v>7201.981871949657</v>
      </c>
      <c r="S8" s="16">
        <v>3734.4007140064027</v>
      </c>
      <c r="T8" s="16">
        <v>2029.8827317906319</v>
      </c>
      <c r="U8" s="16">
        <v>4035.092067870241</v>
      </c>
      <c r="V8" s="16">
        <v>7201.2761144088063</v>
      </c>
      <c r="W8" s="16">
        <v>3832.1664237915024</v>
      </c>
      <c r="X8" s="16">
        <v>2490.3429643843842</v>
      </c>
      <c r="Y8" s="16">
        <v>5019.038984691404</v>
      </c>
      <c r="Z8" s="49"/>
      <c r="AA8" s="49"/>
      <c r="AB8" s="49"/>
      <c r="AC8" s="49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1:39" s="19" customFormat="1" ht="18.95" customHeight="1" x14ac:dyDescent="0.2">
      <c r="A9" s="39" t="s">
        <v>4</v>
      </c>
      <c r="B9" s="16">
        <v>791.92840772648822</v>
      </c>
      <c r="C9" s="16">
        <v>810.39814069733632</v>
      </c>
      <c r="D9" s="16">
        <v>844.63294444876988</v>
      </c>
      <c r="E9" s="16">
        <v>862.13075669821137</v>
      </c>
      <c r="F9" s="16">
        <v>937.19827483570316</v>
      </c>
      <c r="G9" s="16">
        <v>948.24365603192314</v>
      </c>
      <c r="H9" s="16">
        <v>989.4650807553046</v>
      </c>
      <c r="I9" s="16">
        <v>1000.6601822158275</v>
      </c>
      <c r="J9" s="16">
        <v>1060.1448778712172</v>
      </c>
      <c r="K9" s="16">
        <v>1098.0640501461694</v>
      </c>
      <c r="L9" s="16">
        <v>1155.5219133747835</v>
      </c>
      <c r="M9" s="16">
        <v>1176.6638898921528</v>
      </c>
      <c r="N9" s="16">
        <v>1232.6313130639192</v>
      </c>
      <c r="O9" s="16">
        <v>1287.461662295867</v>
      </c>
      <c r="P9" s="16">
        <v>1357.481457634683</v>
      </c>
      <c r="Q9" s="16">
        <v>1390.3082344215516</v>
      </c>
      <c r="R9" s="16">
        <v>1415.1139723808171</v>
      </c>
      <c r="S9" s="16">
        <v>1443.0935672616556</v>
      </c>
      <c r="T9" s="16">
        <v>1446.6194452597329</v>
      </c>
      <c r="U9" s="16">
        <v>1530.5714633132211</v>
      </c>
      <c r="V9" s="16">
        <v>1586.0872132739144</v>
      </c>
      <c r="W9" s="16">
        <v>1625.6346730747682</v>
      </c>
      <c r="X9" s="16">
        <v>1607.9930430224049</v>
      </c>
      <c r="Y9" s="16">
        <v>1636.2103081070809</v>
      </c>
      <c r="Z9" s="49"/>
      <c r="AA9" s="49"/>
      <c r="AB9" s="49"/>
      <c r="AC9" s="49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s="19" customFormat="1" ht="18.95" customHeight="1" x14ac:dyDescent="0.2">
      <c r="A10" s="39" t="s">
        <v>5</v>
      </c>
      <c r="B10" s="16">
        <v>5.5498290632129885</v>
      </c>
      <c r="C10" s="16">
        <v>3.5670027239526081</v>
      </c>
      <c r="D10" s="16">
        <v>2.8041863244754106</v>
      </c>
      <c r="E10" s="16">
        <v>4.5514216629060744</v>
      </c>
      <c r="F10" s="16">
        <v>4.8984388921119235</v>
      </c>
      <c r="G10" s="16">
        <v>2.9932393166860081</v>
      </c>
      <c r="H10" s="16">
        <v>2.3776820505475498</v>
      </c>
      <c r="I10" s="16">
        <v>4.1999707487843008</v>
      </c>
      <c r="J10" s="16">
        <v>5.6111679819071725</v>
      </c>
      <c r="K10" s="16">
        <v>3.847551581344931</v>
      </c>
      <c r="L10" s="16">
        <v>3.1571411153002642</v>
      </c>
      <c r="M10" s="16">
        <v>5.6604582217708579</v>
      </c>
      <c r="N10" s="16">
        <v>7.078455287825145</v>
      </c>
      <c r="O10" s="16">
        <v>4.8303809141531779</v>
      </c>
      <c r="P10" s="16">
        <v>3.0652754953814485</v>
      </c>
      <c r="Q10" s="16">
        <v>4.504663578416646</v>
      </c>
      <c r="R10" s="16">
        <v>6.0010521615874595</v>
      </c>
      <c r="S10" s="16">
        <v>4.4564637073375257</v>
      </c>
      <c r="T10" s="16">
        <v>3.9864305847468557</v>
      </c>
      <c r="U10" s="16">
        <v>5.6871326085733616</v>
      </c>
      <c r="V10" s="16">
        <v>6.4598892377224484</v>
      </c>
      <c r="W10" s="16">
        <v>4.7197732595739996</v>
      </c>
      <c r="X10" s="16">
        <v>4.1567230472116821</v>
      </c>
      <c r="Y10" s="16">
        <v>6.0106890642366899</v>
      </c>
      <c r="Z10" s="49"/>
      <c r="AA10" s="49"/>
      <c r="AB10" s="49"/>
      <c r="AC10" s="49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39" s="19" customFormat="1" ht="18.95" customHeight="1" x14ac:dyDescent="0.2">
      <c r="A11" s="39" t="s">
        <v>6</v>
      </c>
      <c r="B11" s="16">
        <v>844.47639110009504</v>
      </c>
      <c r="C11" s="16">
        <v>1029.9484173596343</v>
      </c>
      <c r="D11" s="16">
        <v>1089.0856601975897</v>
      </c>
      <c r="E11" s="16">
        <v>1039.0640043664591</v>
      </c>
      <c r="F11" s="16">
        <v>816.35410537733696</v>
      </c>
      <c r="G11" s="16">
        <v>638.48179065609611</v>
      </c>
      <c r="H11" s="16">
        <v>1432.7225609882978</v>
      </c>
      <c r="I11" s="16">
        <v>1674.0795644751859</v>
      </c>
      <c r="J11" s="16">
        <v>975.79612272431518</v>
      </c>
      <c r="K11" s="16">
        <v>1205.214413007109</v>
      </c>
      <c r="L11" s="16">
        <v>1370.2444016202073</v>
      </c>
      <c r="M11" s="16">
        <v>1494.7259910505315</v>
      </c>
      <c r="N11" s="16">
        <v>1383.2620107129931</v>
      </c>
      <c r="O11" s="16">
        <v>1714.4459017513464</v>
      </c>
      <c r="P11" s="16">
        <v>1338.9732015534282</v>
      </c>
      <c r="Q11" s="16">
        <v>1314.7991603504518</v>
      </c>
      <c r="R11" s="16">
        <v>1260.473465601815</v>
      </c>
      <c r="S11" s="16">
        <v>1934.0002882034144</v>
      </c>
      <c r="T11" s="16">
        <v>1448.273179953806</v>
      </c>
      <c r="U11" s="16">
        <v>1458.931873301507</v>
      </c>
      <c r="V11" s="16">
        <v>1427.2639745918962</v>
      </c>
      <c r="W11" s="16">
        <v>1485.3761913151877</v>
      </c>
      <c r="X11" s="16">
        <v>1697.5117623265498</v>
      </c>
      <c r="Y11" s="16">
        <v>1688.8155589752873</v>
      </c>
      <c r="Z11" s="49"/>
      <c r="AA11" s="49"/>
      <c r="AB11" s="49"/>
      <c r="AC11" s="49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s="19" customFormat="1" ht="18.95" customHeight="1" x14ac:dyDescent="0.2">
      <c r="A12" s="39" t="s">
        <v>7</v>
      </c>
      <c r="B12" s="16">
        <v>545.74236479989713</v>
      </c>
      <c r="C12" s="16">
        <v>562.73664998620734</v>
      </c>
      <c r="D12" s="16">
        <v>556.02901634999557</v>
      </c>
      <c r="E12" s="16">
        <v>517.52867133534596</v>
      </c>
      <c r="F12" s="16">
        <v>462.70943540741848</v>
      </c>
      <c r="G12" s="16">
        <v>481.01993724199292</v>
      </c>
      <c r="H12" s="16">
        <v>430.17242813830694</v>
      </c>
      <c r="I12" s="16">
        <v>514.15461262269469</v>
      </c>
      <c r="J12" s="16">
        <v>602.34374406698032</v>
      </c>
      <c r="K12" s="16">
        <v>700.45204879690561</v>
      </c>
      <c r="L12" s="16">
        <v>834.83106067207336</v>
      </c>
      <c r="M12" s="16">
        <v>815.98009151283748</v>
      </c>
      <c r="N12" s="16">
        <v>822.37643142137438</v>
      </c>
      <c r="O12" s="16">
        <v>938.28081995662194</v>
      </c>
      <c r="P12" s="16">
        <v>901.52665828092711</v>
      </c>
      <c r="Q12" s="16">
        <v>800.2716442205658</v>
      </c>
      <c r="R12" s="16">
        <v>873.1863213027458</v>
      </c>
      <c r="S12" s="16">
        <v>871.51320695807635</v>
      </c>
      <c r="T12" s="16">
        <v>798.37139805369145</v>
      </c>
      <c r="U12" s="16">
        <v>807.51420680432477</v>
      </c>
      <c r="V12" s="16">
        <v>841.4711302123435</v>
      </c>
      <c r="W12" s="16">
        <v>785.72877708386386</v>
      </c>
      <c r="X12" s="16">
        <v>821.86017637418274</v>
      </c>
      <c r="Y12" s="16">
        <v>848.91548073373133</v>
      </c>
      <c r="Z12" s="49"/>
      <c r="AA12" s="49"/>
      <c r="AB12" s="49"/>
      <c r="AC12" s="49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s="62" customFormat="1" ht="18.95" customHeight="1" x14ac:dyDescent="0.2">
      <c r="A13" s="59" t="s">
        <v>82</v>
      </c>
      <c r="B13" s="60">
        <v>6551.2882522606906</v>
      </c>
      <c r="C13" s="60">
        <v>6986.4634615425193</v>
      </c>
      <c r="D13" s="60">
        <v>7452.7618796275528</v>
      </c>
      <c r="E13" s="60">
        <v>7257.8120115638576</v>
      </c>
      <c r="F13" s="60">
        <v>7570.8540809786818</v>
      </c>
      <c r="G13" s="60">
        <v>7663.1211842430566</v>
      </c>
      <c r="H13" s="60">
        <v>8016.9293701608103</v>
      </c>
      <c r="I13" s="60">
        <v>8359.4956131052659</v>
      </c>
      <c r="J13" s="60">
        <v>8693.1757057526102</v>
      </c>
      <c r="K13" s="60">
        <v>8745.2533883032811</v>
      </c>
      <c r="L13" s="60">
        <v>8936.5120470078145</v>
      </c>
      <c r="M13" s="60">
        <v>8787.9337379939352</v>
      </c>
      <c r="N13" s="60">
        <v>9271.9290436690935</v>
      </c>
      <c r="O13" s="60">
        <v>9746.6236407243923</v>
      </c>
      <c r="P13" s="60">
        <v>9543.4650895097948</v>
      </c>
      <c r="Q13" s="60">
        <v>8442.3430658324032</v>
      </c>
      <c r="R13" s="60">
        <v>9680.5774878198499</v>
      </c>
      <c r="S13" s="60">
        <v>10145.272551323673</v>
      </c>
      <c r="T13" s="60">
        <v>10215.995875784238</v>
      </c>
      <c r="U13" s="60">
        <v>10223.558284030216</v>
      </c>
      <c r="V13" s="60">
        <v>9894.1860394620016</v>
      </c>
      <c r="W13" s="60">
        <v>10658.183557507728</v>
      </c>
      <c r="X13" s="60">
        <v>11219.422069143598</v>
      </c>
      <c r="Y13" s="60">
        <v>11809.011945989265</v>
      </c>
      <c r="Z13" s="61"/>
      <c r="AA13" s="61"/>
      <c r="AB13" s="61"/>
      <c r="AC13" s="61"/>
    </row>
    <row r="14" spans="1:39" s="19" customFormat="1" ht="18.95" customHeight="1" x14ac:dyDescent="0.2">
      <c r="A14" s="39" t="s">
        <v>9</v>
      </c>
      <c r="B14" s="16">
        <v>294.21320641356994</v>
      </c>
      <c r="C14" s="16">
        <v>285.81318054800698</v>
      </c>
      <c r="D14" s="16">
        <v>391.67489196629464</v>
      </c>
      <c r="E14" s="16">
        <v>365.41606132939535</v>
      </c>
      <c r="F14" s="16">
        <v>355.04520665764591</v>
      </c>
      <c r="G14" s="16">
        <v>232.7523188826101</v>
      </c>
      <c r="H14" s="16">
        <v>388.94270193608133</v>
      </c>
      <c r="I14" s="16">
        <v>559.71624386376459</v>
      </c>
      <c r="J14" s="16">
        <v>686.74130354785154</v>
      </c>
      <c r="K14" s="16">
        <v>441.66600211251216</v>
      </c>
      <c r="L14" s="16">
        <v>656.97451005834705</v>
      </c>
      <c r="M14" s="16">
        <v>481.91331806691863</v>
      </c>
      <c r="N14" s="16">
        <v>469.09263548687085</v>
      </c>
      <c r="O14" s="16">
        <v>460.03117698991508</v>
      </c>
      <c r="P14" s="16">
        <v>765.13475019979751</v>
      </c>
      <c r="Q14" s="16">
        <v>572.05000474780775</v>
      </c>
      <c r="R14" s="16">
        <v>883.09628188386193</v>
      </c>
      <c r="S14" s="16">
        <v>702.30795779093114</v>
      </c>
      <c r="T14" s="16">
        <v>647.03730559369433</v>
      </c>
      <c r="U14" s="16">
        <v>563.73006225798849</v>
      </c>
      <c r="V14" s="16">
        <v>397.65485492663657</v>
      </c>
      <c r="W14" s="16">
        <v>423.84197262055397</v>
      </c>
      <c r="X14" s="16">
        <v>736.32443742290207</v>
      </c>
      <c r="Y14" s="16">
        <v>785.45813704466298</v>
      </c>
      <c r="Z14" s="49"/>
      <c r="AA14" s="49"/>
      <c r="AB14" s="49"/>
      <c r="AC14" s="49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s="19" customFormat="1" ht="18.95" customHeight="1" x14ac:dyDescent="0.2">
      <c r="A15" s="24" t="s">
        <v>10</v>
      </c>
      <c r="B15" s="16">
        <v>3861.3892539099838</v>
      </c>
      <c r="C15" s="16">
        <v>4164.1157183751375</v>
      </c>
      <c r="D15" s="16">
        <v>4528.7371073748955</v>
      </c>
      <c r="E15" s="16">
        <v>4291.0091670582078</v>
      </c>
      <c r="F15" s="16">
        <v>4590.9355262118734</v>
      </c>
      <c r="G15" s="16">
        <v>4710.966910295464</v>
      </c>
      <c r="H15" s="16">
        <v>4844.9389213298427</v>
      </c>
      <c r="I15" s="16">
        <v>4864.8801436208187</v>
      </c>
      <c r="J15" s="16">
        <v>5004.8754362169811</v>
      </c>
      <c r="K15" s="16">
        <v>5180.3575942347088</v>
      </c>
      <c r="L15" s="16">
        <v>5170.7047221362354</v>
      </c>
      <c r="M15" s="16">
        <v>5073.4729690079457</v>
      </c>
      <c r="N15" s="16">
        <v>5633.7605076297104</v>
      </c>
      <c r="O15" s="16">
        <v>5973.2194910497637</v>
      </c>
      <c r="P15" s="16">
        <v>5618.6357196090885</v>
      </c>
      <c r="Q15" s="16">
        <v>4838.6275696008215</v>
      </c>
      <c r="R15" s="16">
        <v>5950.7917149412669</v>
      </c>
      <c r="S15" s="16">
        <v>6134.4815535478683</v>
      </c>
      <c r="T15" s="16">
        <v>6164.5196967219763</v>
      </c>
      <c r="U15" s="16">
        <v>6123.1411491473764</v>
      </c>
      <c r="V15" s="16">
        <v>5907.0016029516873</v>
      </c>
      <c r="W15" s="16">
        <v>6559.3067023660451</v>
      </c>
      <c r="X15" s="16">
        <v>6933.2444801465035</v>
      </c>
      <c r="Y15" s="16">
        <v>7245.6565280954146</v>
      </c>
      <c r="Z15" s="49"/>
      <c r="AA15" s="49"/>
      <c r="AB15" s="49"/>
      <c r="AC15" s="49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s="19" customFormat="1" ht="18.95" customHeight="1" x14ac:dyDescent="0.2">
      <c r="A16" s="24" t="s">
        <v>11</v>
      </c>
      <c r="B16" s="16">
        <v>310.99655691974402</v>
      </c>
      <c r="C16" s="16">
        <v>318.74963129779564</v>
      </c>
      <c r="D16" s="16">
        <v>382.45289929653592</v>
      </c>
      <c r="E16" s="16">
        <v>367.27727139196429</v>
      </c>
      <c r="F16" s="16">
        <v>381.64054419857473</v>
      </c>
      <c r="G16" s="16">
        <v>378.97811772900616</v>
      </c>
      <c r="H16" s="16">
        <v>399.47364861672025</v>
      </c>
      <c r="I16" s="16">
        <v>386.28441311568747</v>
      </c>
      <c r="J16" s="16">
        <v>429.74958438062095</v>
      </c>
      <c r="K16" s="16">
        <v>425.29651798061491</v>
      </c>
      <c r="L16" s="16">
        <v>438.46329243525781</v>
      </c>
      <c r="M16" s="16">
        <v>449.09984436601974</v>
      </c>
      <c r="N16" s="16">
        <v>479.56049228299821</v>
      </c>
      <c r="O16" s="16">
        <v>492.27789192625437</v>
      </c>
      <c r="P16" s="16">
        <v>513.36513763097207</v>
      </c>
      <c r="Q16" s="16">
        <v>446.62536480498687</v>
      </c>
      <c r="R16" s="16">
        <v>519.5525017164091</v>
      </c>
      <c r="S16" s="16">
        <v>530.01503062590825</v>
      </c>
      <c r="T16" s="16">
        <v>543.32707479077817</v>
      </c>
      <c r="U16" s="16">
        <v>541.36361341521945</v>
      </c>
      <c r="V16" s="16">
        <v>542.18760285575763</v>
      </c>
      <c r="W16" s="16">
        <v>546.53389604176698</v>
      </c>
      <c r="X16" s="16">
        <v>551.8376579451616</v>
      </c>
      <c r="Y16" s="16">
        <v>542.42484136268536</v>
      </c>
      <c r="Z16" s="49"/>
      <c r="AA16" s="49"/>
      <c r="AB16" s="49"/>
      <c r="AC16" s="49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s="19" customFormat="1" ht="18.95" customHeight="1" x14ac:dyDescent="0.2">
      <c r="A17" s="24" t="s">
        <v>12</v>
      </c>
      <c r="B17" s="16">
        <v>618.27560251706484</v>
      </c>
      <c r="C17" s="16">
        <v>629.01684838382948</v>
      </c>
      <c r="D17" s="16">
        <v>649.90434234005681</v>
      </c>
      <c r="E17" s="16">
        <v>680.76994901403293</v>
      </c>
      <c r="F17" s="16">
        <v>701.04551352908038</v>
      </c>
      <c r="G17" s="16">
        <v>716.88914045676916</v>
      </c>
      <c r="H17" s="16">
        <v>720.56454509412356</v>
      </c>
      <c r="I17" s="16">
        <v>747.18757387111657</v>
      </c>
      <c r="J17" s="16">
        <v>753.75106903876042</v>
      </c>
      <c r="K17" s="16">
        <v>751.11209222432342</v>
      </c>
      <c r="L17" s="16">
        <v>740.40255343631952</v>
      </c>
      <c r="M17" s="16">
        <v>739.30141544650735</v>
      </c>
      <c r="N17" s="16">
        <v>758.93786714293378</v>
      </c>
      <c r="O17" s="16">
        <v>781.41342850753381</v>
      </c>
      <c r="P17" s="16">
        <v>786.55580478709726</v>
      </c>
      <c r="Q17" s="16">
        <v>792.27445353008932</v>
      </c>
      <c r="R17" s="16">
        <v>802.67417491903905</v>
      </c>
      <c r="S17" s="16">
        <v>807.93973818737913</v>
      </c>
      <c r="T17" s="16">
        <v>818.41611989982005</v>
      </c>
      <c r="U17" s="16">
        <v>828.54202454702363</v>
      </c>
      <c r="V17" s="16">
        <v>855.57836658296469</v>
      </c>
      <c r="W17" s="16">
        <v>869.6542774551923</v>
      </c>
      <c r="X17" s="16">
        <v>878.04956663815392</v>
      </c>
      <c r="Y17" s="16">
        <v>883.31657898533535</v>
      </c>
      <c r="Z17" s="49"/>
      <c r="AA17" s="49"/>
      <c r="AB17" s="49"/>
      <c r="AC17" s="49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s="19" customFormat="1" ht="18.95" customHeight="1" x14ac:dyDescent="0.2">
      <c r="A18" s="39" t="s">
        <v>87</v>
      </c>
      <c r="B18" s="16">
        <v>1466.4136325003285</v>
      </c>
      <c r="C18" s="16">
        <v>1588.7680829377493</v>
      </c>
      <c r="D18" s="16">
        <v>1499.9926386497687</v>
      </c>
      <c r="E18" s="16">
        <v>1553.3395627702578</v>
      </c>
      <c r="F18" s="16">
        <v>1542.1872903815072</v>
      </c>
      <c r="G18" s="16">
        <v>1623.5346968792069</v>
      </c>
      <c r="H18" s="16">
        <v>1663.0095531840423</v>
      </c>
      <c r="I18" s="16">
        <v>1801.4272386338785</v>
      </c>
      <c r="J18" s="16">
        <v>1818.0583125683954</v>
      </c>
      <c r="K18" s="16">
        <v>1946.8211817511215</v>
      </c>
      <c r="L18" s="16">
        <v>1929.966968941656</v>
      </c>
      <c r="M18" s="16">
        <v>2044.1461911065442</v>
      </c>
      <c r="N18" s="16">
        <v>1930.5775411265799</v>
      </c>
      <c r="O18" s="16">
        <v>2039.6816522509253</v>
      </c>
      <c r="P18" s="16">
        <v>1859.7736772828409</v>
      </c>
      <c r="Q18" s="16">
        <v>1792.7656731486973</v>
      </c>
      <c r="R18" s="16">
        <v>1524.4628143592731</v>
      </c>
      <c r="S18" s="16">
        <v>1970.5282711715859</v>
      </c>
      <c r="T18" s="16">
        <v>2042.6956787779691</v>
      </c>
      <c r="U18" s="16">
        <v>2166.7814346626083</v>
      </c>
      <c r="V18" s="16">
        <v>2191.7636121449555</v>
      </c>
      <c r="W18" s="16">
        <v>2258.8467090241707</v>
      </c>
      <c r="X18" s="16">
        <v>2119.965926990878</v>
      </c>
      <c r="Y18" s="16">
        <v>2352.1558605011674</v>
      </c>
      <c r="Z18" s="49"/>
      <c r="AA18" s="49"/>
      <c r="AB18" s="49"/>
      <c r="AC18" s="49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s="62" customFormat="1" ht="18.95" customHeight="1" x14ac:dyDescent="0.2">
      <c r="A19" s="59" t="s">
        <v>83</v>
      </c>
      <c r="B19" s="60">
        <v>11459.673729623759</v>
      </c>
      <c r="C19" s="60">
        <v>11605.250043436557</v>
      </c>
      <c r="D19" s="60">
        <v>11848.583956743109</v>
      </c>
      <c r="E19" s="60">
        <v>12268.508046614374</v>
      </c>
      <c r="F19" s="60">
        <v>12992.084117690953</v>
      </c>
      <c r="G19" s="60">
        <v>12758.121203364719</v>
      </c>
      <c r="H19" s="60">
        <v>13058.725828758172</v>
      </c>
      <c r="I19" s="60">
        <v>13407.837638719942</v>
      </c>
      <c r="J19" s="60">
        <v>14089.028590776254</v>
      </c>
      <c r="K19" s="60">
        <v>14006.974507315681</v>
      </c>
      <c r="L19" s="60">
        <v>14153.903143782045</v>
      </c>
      <c r="M19" s="60">
        <v>14546.201807283474</v>
      </c>
      <c r="N19" s="60">
        <v>15746.258833021046</v>
      </c>
      <c r="O19" s="60">
        <v>15648.117685444486</v>
      </c>
      <c r="P19" s="60">
        <v>14756.776702087196</v>
      </c>
      <c r="Q19" s="60">
        <v>13688.84563560493</v>
      </c>
      <c r="R19" s="60">
        <v>15450.261620594074</v>
      </c>
      <c r="S19" s="60">
        <v>15339.191267776489</v>
      </c>
      <c r="T19" s="60">
        <v>15611.155256544254</v>
      </c>
      <c r="U19" s="60">
        <v>15661.870303899395</v>
      </c>
      <c r="V19" s="60">
        <v>16318.13073367148</v>
      </c>
      <c r="W19" s="60">
        <v>16930.246600034181</v>
      </c>
      <c r="X19" s="60">
        <v>16862.428431921802</v>
      </c>
      <c r="Y19" s="60">
        <v>17557.045457898468</v>
      </c>
      <c r="Z19" s="61"/>
      <c r="AA19" s="61"/>
      <c r="AB19" s="61"/>
      <c r="AC19" s="61"/>
    </row>
    <row r="20" spans="1:39" s="19" customFormat="1" ht="18.95" customHeight="1" x14ac:dyDescent="0.2">
      <c r="A20" s="40" t="s">
        <v>64</v>
      </c>
      <c r="B20" s="16">
        <v>2326.2580091061172</v>
      </c>
      <c r="C20" s="16">
        <v>2386.61527994174</v>
      </c>
      <c r="D20" s="16">
        <v>2508.5964623228247</v>
      </c>
      <c r="E20" s="16">
        <v>2610.5333726647323</v>
      </c>
      <c r="F20" s="16">
        <v>2772.8294286143919</v>
      </c>
      <c r="G20" s="16">
        <v>2454.8195750164082</v>
      </c>
      <c r="H20" s="16">
        <v>2778.2624640721783</v>
      </c>
      <c r="I20" s="16">
        <v>2919.0664606907167</v>
      </c>
      <c r="J20" s="16">
        <v>2894.2263328002027</v>
      </c>
      <c r="K20" s="16">
        <v>2886.1400185819521</v>
      </c>
      <c r="L20" s="16">
        <v>2846.4710603359208</v>
      </c>
      <c r="M20" s="16">
        <v>2791.4815211383861</v>
      </c>
      <c r="N20" s="16">
        <v>3088.9677054093027</v>
      </c>
      <c r="O20" s="16">
        <v>3095.0100673081242</v>
      </c>
      <c r="P20" s="16">
        <v>2886.9580174300349</v>
      </c>
      <c r="Q20" s="16">
        <v>2687.2341972292002</v>
      </c>
      <c r="R20" s="16">
        <v>3043.013813028716</v>
      </c>
      <c r="S20" s="16">
        <v>2937.8100436233667</v>
      </c>
      <c r="T20" s="16">
        <v>2859.7397806712638</v>
      </c>
      <c r="U20" s="16">
        <v>2898.6225772043413</v>
      </c>
      <c r="V20" s="16">
        <v>3028.7227633812431</v>
      </c>
      <c r="W20" s="16">
        <v>3156.5183070470566</v>
      </c>
      <c r="X20" s="16">
        <v>3503.4589063390799</v>
      </c>
      <c r="Y20" s="16">
        <v>3801.5363214235485</v>
      </c>
      <c r="Z20" s="49"/>
      <c r="AA20" s="49"/>
      <c r="AB20" s="49"/>
      <c r="AC20" s="49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19" customFormat="1" ht="18.95" customHeight="1" x14ac:dyDescent="0.2">
      <c r="A21" s="40" t="s">
        <v>65</v>
      </c>
      <c r="B21" s="16">
        <v>870.98829816032401</v>
      </c>
      <c r="C21" s="16">
        <v>895.51207248658795</v>
      </c>
      <c r="D21" s="16">
        <v>913.04700658189313</v>
      </c>
      <c r="E21" s="16">
        <v>941.12291430812093</v>
      </c>
      <c r="F21" s="16">
        <v>1021.5233644390366</v>
      </c>
      <c r="G21" s="16">
        <v>1003.7008936858468</v>
      </c>
      <c r="H21" s="16">
        <v>1036.0186860908625</v>
      </c>
      <c r="I21" s="16">
        <v>1050.0792903081735</v>
      </c>
      <c r="J21" s="16">
        <v>1120.0935270563284</v>
      </c>
      <c r="K21" s="16">
        <v>1095.045829410331</v>
      </c>
      <c r="L21" s="16">
        <v>1119.6275856086265</v>
      </c>
      <c r="M21" s="16">
        <v>1182.6692275780722</v>
      </c>
      <c r="N21" s="16">
        <v>1327.0005945865103</v>
      </c>
      <c r="O21" s="16">
        <v>1255.5358310070792</v>
      </c>
      <c r="P21" s="16">
        <v>1158.62970015939</v>
      </c>
      <c r="Q21" s="16">
        <v>1050.9351916390601</v>
      </c>
      <c r="R21" s="16">
        <v>1333.5671859077843</v>
      </c>
      <c r="S21" s="16">
        <v>1201.8787196371711</v>
      </c>
      <c r="T21" s="16">
        <v>1111.9568870692913</v>
      </c>
      <c r="U21" s="16">
        <v>1157.0308233668254</v>
      </c>
      <c r="V21" s="16">
        <v>1229.9070079707578</v>
      </c>
      <c r="W21" s="16">
        <v>1375.5293575090091</v>
      </c>
      <c r="X21" s="16">
        <v>1312.6160788173127</v>
      </c>
      <c r="Y21" s="16">
        <v>1259.0439427772612</v>
      </c>
      <c r="Z21" s="49"/>
      <c r="AA21" s="49"/>
      <c r="AB21" s="49"/>
      <c r="AC21" s="49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s="19" customFormat="1" ht="18.95" customHeight="1" x14ac:dyDescent="0.2">
      <c r="A22" s="40" t="s">
        <v>66</v>
      </c>
      <c r="B22" s="16">
        <v>766.02574084151252</v>
      </c>
      <c r="C22" s="16">
        <v>765.45964668867873</v>
      </c>
      <c r="D22" s="16">
        <v>809.01796906054176</v>
      </c>
      <c r="E22" s="16">
        <v>871.022653867342</v>
      </c>
      <c r="F22" s="16">
        <v>984.68972377050682</v>
      </c>
      <c r="G22" s="16">
        <v>895.74441108654582</v>
      </c>
      <c r="H22" s="16">
        <v>884.53916249315171</v>
      </c>
      <c r="I22" s="16">
        <v>904.33764393665092</v>
      </c>
      <c r="J22" s="16">
        <v>1002.0283069545989</v>
      </c>
      <c r="K22" s="16">
        <v>916.57755164712512</v>
      </c>
      <c r="L22" s="16">
        <v>917.04473231007341</v>
      </c>
      <c r="M22" s="16">
        <v>991.47133162224259</v>
      </c>
      <c r="N22" s="16">
        <v>1118.6931282540008</v>
      </c>
      <c r="O22" s="16">
        <v>1066.7344857040785</v>
      </c>
      <c r="P22" s="16">
        <v>937.35103140750493</v>
      </c>
      <c r="Q22" s="16">
        <v>522.09118859113971</v>
      </c>
      <c r="R22" s="16">
        <v>819.87601323371553</v>
      </c>
      <c r="S22" s="16">
        <v>831.06692669597294</v>
      </c>
      <c r="T22" s="16">
        <v>932.47756988956985</v>
      </c>
      <c r="U22" s="16">
        <v>965.34235293016422</v>
      </c>
      <c r="V22" s="16">
        <v>838.26178969673458</v>
      </c>
      <c r="W22" s="16">
        <v>997.2156199921078</v>
      </c>
      <c r="X22" s="16">
        <v>784.50399379143823</v>
      </c>
      <c r="Y22" s="16">
        <v>974.13546549108776</v>
      </c>
      <c r="Z22" s="49"/>
      <c r="AA22" s="49"/>
      <c r="AB22" s="49"/>
      <c r="AC22" s="49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19" customFormat="1" ht="18.95" customHeight="1" x14ac:dyDescent="0.2">
      <c r="A23" s="40" t="s">
        <v>67</v>
      </c>
      <c r="B23" s="16">
        <v>561.86405643105581</v>
      </c>
      <c r="C23" s="16">
        <v>562.13521983093938</v>
      </c>
      <c r="D23" s="16">
        <v>528.66941446168778</v>
      </c>
      <c r="E23" s="16">
        <v>477.18898276356322</v>
      </c>
      <c r="F23" s="16">
        <v>461.26642190008192</v>
      </c>
      <c r="G23" s="16">
        <v>479.71274243371261</v>
      </c>
      <c r="H23" s="16">
        <v>496.30052854355739</v>
      </c>
      <c r="I23" s="16">
        <v>527.77290184586457</v>
      </c>
      <c r="J23" s="16">
        <v>566.81232191554659</v>
      </c>
      <c r="K23" s="16">
        <v>605.96997123719677</v>
      </c>
      <c r="L23" s="16">
        <v>605.31088528290798</v>
      </c>
      <c r="M23" s="16">
        <v>620.47420556697432</v>
      </c>
      <c r="N23" s="16">
        <v>676.48224428660922</v>
      </c>
      <c r="O23" s="16">
        <v>695.92606742769487</v>
      </c>
      <c r="P23" s="16">
        <v>611.48936582733052</v>
      </c>
      <c r="Q23" s="16">
        <v>571.33572383473881</v>
      </c>
      <c r="R23" s="16">
        <v>620.03828601712655</v>
      </c>
      <c r="S23" s="16">
        <v>658.90698308358105</v>
      </c>
      <c r="T23" s="16">
        <v>691.8990372160273</v>
      </c>
      <c r="U23" s="16">
        <v>707.30138283125336</v>
      </c>
      <c r="V23" s="16">
        <v>655.47659044872421</v>
      </c>
      <c r="W23" s="16">
        <v>673.35768519620785</v>
      </c>
      <c r="X23" s="16">
        <v>689.83480241462189</v>
      </c>
      <c r="Y23" s="16">
        <v>726.27837513776331</v>
      </c>
      <c r="Z23" s="49"/>
      <c r="AA23" s="49"/>
      <c r="AB23" s="49"/>
      <c r="AC23" s="49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19" customFormat="1" ht="18.95" customHeight="1" x14ac:dyDescent="0.2">
      <c r="A24" s="40" t="s">
        <v>68</v>
      </c>
      <c r="B24" s="16">
        <v>703.41273685072485</v>
      </c>
      <c r="C24" s="16">
        <v>664.24520811046864</v>
      </c>
      <c r="D24" s="16">
        <v>748.88488456212838</v>
      </c>
      <c r="E24" s="16">
        <v>754.90902543262303</v>
      </c>
      <c r="F24" s="16">
        <v>775.43357012178251</v>
      </c>
      <c r="G24" s="16">
        <v>776.92234963717726</v>
      </c>
      <c r="H24" s="16">
        <v>741.87422914437661</v>
      </c>
      <c r="I24" s="16">
        <v>771.84536866469682</v>
      </c>
      <c r="J24" s="16">
        <v>781.14330303542022</v>
      </c>
      <c r="K24" s="16">
        <v>806.36395008608838</v>
      </c>
      <c r="L24" s="16">
        <v>886.63043668940554</v>
      </c>
      <c r="M24" s="16">
        <v>982.43691832884326</v>
      </c>
      <c r="N24" s="16">
        <v>1091.6800150987619</v>
      </c>
      <c r="O24" s="16">
        <v>1065.095707737983</v>
      </c>
      <c r="P24" s="16">
        <v>965.50942206785896</v>
      </c>
      <c r="Q24" s="16">
        <v>693.98786213341361</v>
      </c>
      <c r="R24" s="16">
        <v>1127.5147992224972</v>
      </c>
      <c r="S24" s="16">
        <v>967.16924451994953</v>
      </c>
      <c r="T24" s="16">
        <v>1053.5984753131688</v>
      </c>
      <c r="U24" s="16">
        <v>954.70026063043656</v>
      </c>
      <c r="V24" s="16">
        <v>1136.9787948000385</v>
      </c>
      <c r="W24" s="16">
        <v>1069.6405488820146</v>
      </c>
      <c r="X24" s="16">
        <v>1205.4188511828252</v>
      </c>
      <c r="Y24" s="16">
        <v>1245.2504761730418</v>
      </c>
      <c r="Z24" s="49"/>
      <c r="AA24" s="49"/>
      <c r="AB24" s="49"/>
      <c r="AC24" s="49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19" customFormat="1" ht="18.95" customHeight="1" x14ac:dyDescent="0.2">
      <c r="A25" s="40" t="s">
        <v>20</v>
      </c>
      <c r="B25" s="16">
        <v>1573.4295124997782</v>
      </c>
      <c r="C25" s="16">
        <v>1600.0575701201244</v>
      </c>
      <c r="D25" s="16">
        <v>1642.1187459597957</v>
      </c>
      <c r="E25" s="16">
        <v>1699.5910484868486</v>
      </c>
      <c r="F25" s="16">
        <v>1770.3055313963953</v>
      </c>
      <c r="G25" s="16">
        <v>1845.1749247750738</v>
      </c>
      <c r="H25" s="16">
        <v>1879.6756351141705</v>
      </c>
      <c r="I25" s="16">
        <v>1928.5849403263521</v>
      </c>
      <c r="J25" s="16">
        <v>2036.0987218397993</v>
      </c>
      <c r="K25" s="16">
        <v>2064.7328607634872</v>
      </c>
      <c r="L25" s="16">
        <v>2103.6521705335881</v>
      </c>
      <c r="M25" s="16">
        <v>2088.0550795520694</v>
      </c>
      <c r="N25" s="16">
        <v>2185.7071645772785</v>
      </c>
      <c r="O25" s="16">
        <v>2158.1523172345928</v>
      </c>
      <c r="P25" s="16">
        <v>2277.1621298381124</v>
      </c>
      <c r="Q25" s="16">
        <v>2285.8629106349349</v>
      </c>
      <c r="R25" s="16">
        <v>2276.7753135910298</v>
      </c>
      <c r="S25" s="16">
        <v>2285.7450443043258</v>
      </c>
      <c r="T25" s="16">
        <v>2318.0100971229685</v>
      </c>
      <c r="U25" s="16">
        <v>2392.8428018331115</v>
      </c>
      <c r="V25" s="16">
        <v>2472.8457081977199</v>
      </c>
      <c r="W25" s="16">
        <v>2553.9390451793138</v>
      </c>
      <c r="X25" s="16">
        <v>2588.868579438345</v>
      </c>
      <c r="Y25" s="16">
        <v>2639.6402389624295</v>
      </c>
      <c r="Z25" s="49"/>
      <c r="AA25" s="49"/>
      <c r="AB25" s="49"/>
      <c r="AC25" s="49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19" customFormat="1" ht="18.95" customHeight="1" x14ac:dyDescent="0.2">
      <c r="A26" s="40" t="s">
        <v>70</v>
      </c>
      <c r="B26" s="16">
        <v>672.49151327171046</v>
      </c>
      <c r="C26" s="16">
        <v>621.69656360886927</v>
      </c>
      <c r="D26" s="16">
        <v>495.00978630287824</v>
      </c>
      <c r="E26" s="16">
        <v>541.17698680353578</v>
      </c>
      <c r="F26" s="16">
        <v>682.70784379289546</v>
      </c>
      <c r="G26" s="16">
        <v>673.75049765124731</v>
      </c>
      <c r="H26" s="16">
        <v>586.72342781329735</v>
      </c>
      <c r="I26" s="16">
        <v>652.64595920048873</v>
      </c>
      <c r="J26" s="16">
        <v>696.7662272047321</v>
      </c>
      <c r="K26" s="16">
        <v>637.03307515096435</v>
      </c>
      <c r="L26" s="16">
        <v>640.31017083139534</v>
      </c>
      <c r="M26" s="16">
        <v>773.19489407284664</v>
      </c>
      <c r="N26" s="16">
        <v>925.43749888005141</v>
      </c>
      <c r="O26" s="16">
        <v>836.42723504299568</v>
      </c>
      <c r="P26" s="16">
        <v>492.51754812560608</v>
      </c>
      <c r="Q26" s="16">
        <v>647.17966116187381</v>
      </c>
      <c r="R26" s="16">
        <v>656.51370964246041</v>
      </c>
      <c r="S26" s="16">
        <v>777.17118891461155</v>
      </c>
      <c r="T26" s="16">
        <v>774.57488263790196</v>
      </c>
      <c r="U26" s="16">
        <v>755.40139045038563</v>
      </c>
      <c r="V26" s="16">
        <v>824.16869604017916</v>
      </c>
      <c r="W26" s="16">
        <v>821.05579747682737</v>
      </c>
      <c r="X26" s="16">
        <v>718.99919901342628</v>
      </c>
      <c r="Y26" s="16">
        <v>769.10429112614759</v>
      </c>
      <c r="Z26" s="49"/>
      <c r="AA26" s="49"/>
      <c r="AB26" s="49"/>
      <c r="AC26" s="49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s="19" customFormat="1" ht="18.95" customHeight="1" x14ac:dyDescent="0.2">
      <c r="A27" s="40" t="s">
        <v>74</v>
      </c>
      <c r="B27" s="16">
        <v>442.56295005843327</v>
      </c>
      <c r="C27" s="16">
        <v>476.21819729445474</v>
      </c>
      <c r="D27" s="16">
        <v>485.14496335820485</v>
      </c>
      <c r="E27" s="16">
        <v>497.11786203309697</v>
      </c>
      <c r="F27" s="16">
        <v>495.95094871368923</v>
      </c>
      <c r="G27" s="16">
        <v>490.0801704417139</v>
      </c>
      <c r="H27" s="16">
        <v>497.82910807227188</v>
      </c>
      <c r="I27" s="16">
        <v>527.67587027747322</v>
      </c>
      <c r="J27" s="16">
        <v>567.56456506961592</v>
      </c>
      <c r="K27" s="16">
        <v>582.99146606860324</v>
      </c>
      <c r="L27" s="16">
        <v>600.83796351363037</v>
      </c>
      <c r="M27" s="16">
        <v>630.79749567187605</v>
      </c>
      <c r="N27" s="16">
        <v>662.44593715780536</v>
      </c>
      <c r="O27" s="16">
        <v>671.06182571401382</v>
      </c>
      <c r="P27" s="16">
        <v>617.63450050307756</v>
      </c>
      <c r="Q27" s="16">
        <v>626.32690810122301</v>
      </c>
      <c r="R27" s="16">
        <v>687.66674813641612</v>
      </c>
      <c r="S27" s="16">
        <v>705.55086473047697</v>
      </c>
      <c r="T27" s="16">
        <v>713.5838640976051</v>
      </c>
      <c r="U27" s="16">
        <v>732.92312622736176</v>
      </c>
      <c r="V27" s="16">
        <v>765.42088868849976</v>
      </c>
      <c r="W27" s="16">
        <v>788.51979387468953</v>
      </c>
      <c r="X27" s="16">
        <v>784.54304543945898</v>
      </c>
      <c r="Y27" s="16">
        <v>821.96617925357498</v>
      </c>
      <c r="Z27" s="49"/>
      <c r="AA27" s="49"/>
      <c r="AB27" s="49"/>
      <c r="AC27" s="49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s="19" customFormat="1" ht="18.95" customHeight="1" x14ac:dyDescent="0.2">
      <c r="A28" s="40" t="s">
        <v>23</v>
      </c>
      <c r="B28" s="16">
        <v>607.45285842866201</v>
      </c>
      <c r="C28" s="16">
        <v>657.21965110680787</v>
      </c>
      <c r="D28" s="16">
        <v>674.10227480369497</v>
      </c>
      <c r="E28" s="16">
        <v>738.86484225295715</v>
      </c>
      <c r="F28" s="16">
        <v>768.77954958670421</v>
      </c>
      <c r="G28" s="16">
        <v>788.31562601245605</v>
      </c>
      <c r="H28" s="16">
        <v>759.26117189008119</v>
      </c>
      <c r="I28" s="16">
        <v>732.20089439110131</v>
      </c>
      <c r="J28" s="16">
        <v>802.78139226484245</v>
      </c>
      <c r="K28" s="16">
        <v>791.08393809904692</v>
      </c>
      <c r="L28" s="16">
        <v>816.97624280226478</v>
      </c>
      <c r="M28" s="16">
        <v>843.15278142241016</v>
      </c>
      <c r="N28" s="16">
        <v>931.02165284317869</v>
      </c>
      <c r="O28" s="16">
        <v>977.19880225725854</v>
      </c>
      <c r="P28" s="16">
        <v>974.09980346590123</v>
      </c>
      <c r="Q28" s="16">
        <v>982.1812287769684</v>
      </c>
      <c r="R28" s="16">
        <v>1102.1333081932416</v>
      </c>
      <c r="S28" s="16">
        <v>1143.8629474684178</v>
      </c>
      <c r="T28" s="16">
        <v>1208.9782180700927</v>
      </c>
      <c r="U28" s="16">
        <v>1000.0049726548121</v>
      </c>
      <c r="V28" s="16">
        <v>1206.3681570569252</v>
      </c>
      <c r="W28" s="16">
        <v>1201.0798747544197</v>
      </c>
      <c r="X28" s="16">
        <v>1187.5739414796888</v>
      </c>
      <c r="Y28" s="16">
        <v>1183.2981056078834</v>
      </c>
      <c r="Z28" s="49"/>
      <c r="AA28" s="49"/>
      <c r="AB28" s="49"/>
      <c r="AC28" s="49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s="19" customFormat="1" ht="18.95" customHeight="1" x14ac:dyDescent="0.2">
      <c r="A29" s="40" t="s">
        <v>24</v>
      </c>
      <c r="B29" s="16">
        <v>1171.3512076902605</v>
      </c>
      <c r="C29" s="16">
        <v>1180.2185298616544</v>
      </c>
      <c r="D29" s="16">
        <v>1184.5000512402646</v>
      </c>
      <c r="E29" s="16">
        <v>1240.4337505991941</v>
      </c>
      <c r="F29" s="16">
        <v>1274.790694856554</v>
      </c>
      <c r="G29" s="16">
        <v>1307.900668258902</v>
      </c>
      <c r="H29" s="16">
        <v>1349.9165902855295</v>
      </c>
      <c r="I29" s="16">
        <v>1357.538273616118</v>
      </c>
      <c r="J29" s="16">
        <v>1434.6750668938357</v>
      </c>
      <c r="K29" s="16">
        <v>1470.7886909989306</v>
      </c>
      <c r="L29" s="16">
        <v>1461.733830505777</v>
      </c>
      <c r="M29" s="16">
        <v>1438.5049432129777</v>
      </c>
      <c r="N29" s="16">
        <v>1412.5489904124256</v>
      </c>
      <c r="O29" s="16">
        <v>1464.150101855244</v>
      </c>
      <c r="P29" s="16">
        <v>1498.1957766223973</v>
      </c>
      <c r="Q29" s="16">
        <v>1391.9803878568525</v>
      </c>
      <c r="R29" s="16">
        <v>1231.8989697541926</v>
      </c>
      <c r="S29" s="16">
        <v>1272.0081794606042</v>
      </c>
      <c r="T29" s="16">
        <v>1459.3900823933743</v>
      </c>
      <c r="U29" s="16">
        <v>1601.6880642827534</v>
      </c>
      <c r="V29" s="16">
        <v>1546.0813228290754</v>
      </c>
      <c r="W29" s="16">
        <v>1495.1176588914966</v>
      </c>
      <c r="X29" s="16">
        <v>1386.0988562166358</v>
      </c>
      <c r="Y29" s="16">
        <v>1420.4394314512501</v>
      </c>
      <c r="Z29" s="49"/>
      <c r="AA29" s="49"/>
      <c r="AB29" s="49"/>
      <c r="AC29" s="49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s="19" customFormat="1" ht="18.95" customHeight="1" x14ac:dyDescent="0.2">
      <c r="A30" s="40" t="s">
        <v>71</v>
      </c>
      <c r="B30" s="16">
        <v>783.65810111480175</v>
      </c>
      <c r="C30" s="16">
        <v>798.45371640375345</v>
      </c>
      <c r="D30" s="16">
        <v>833.22530752695764</v>
      </c>
      <c r="E30" s="16">
        <v>894.42707137791092</v>
      </c>
      <c r="F30" s="16">
        <v>962.1128637918921</v>
      </c>
      <c r="G30" s="16">
        <v>1000.3310518295606</v>
      </c>
      <c r="H30" s="16">
        <v>1020.5663533432315</v>
      </c>
      <c r="I30" s="16">
        <v>1002.25068894349</v>
      </c>
      <c r="J30" s="16">
        <v>1114.1745793270761</v>
      </c>
      <c r="K30" s="16">
        <v>1073.3279662038167</v>
      </c>
      <c r="L30" s="16">
        <v>1065.9686595233359</v>
      </c>
      <c r="M30" s="16">
        <v>1071.7773925170793</v>
      </c>
      <c r="N30" s="16">
        <v>1142.323682564469</v>
      </c>
      <c r="O30" s="16">
        <v>1163.7072260073598</v>
      </c>
      <c r="P30" s="16">
        <v>1139.2900228409719</v>
      </c>
      <c r="Q30" s="16">
        <v>1051.1225080003571</v>
      </c>
      <c r="R30" s="16">
        <v>1315.9789786796141</v>
      </c>
      <c r="S30" s="16">
        <v>1309.1476696132679</v>
      </c>
      <c r="T30" s="16">
        <v>1224.6824788494682</v>
      </c>
      <c r="U30" s="16">
        <v>1227.78492160262</v>
      </c>
      <c r="V30" s="16">
        <v>1356.5253503590961</v>
      </c>
      <c r="W30" s="16">
        <v>1589.1812153149601</v>
      </c>
      <c r="X30" s="16">
        <v>1434.0589060995078</v>
      </c>
      <c r="Y30" s="16">
        <v>1411.3106595572638</v>
      </c>
      <c r="Z30" s="49"/>
      <c r="AA30" s="49"/>
      <c r="AB30" s="49"/>
      <c r="AC30" s="49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s="19" customFormat="1" ht="18.95" customHeight="1" x14ac:dyDescent="0.2">
      <c r="A31" s="40" t="s">
        <v>72</v>
      </c>
      <c r="B31" s="16">
        <v>25.232528596488851</v>
      </c>
      <c r="C31" s="16">
        <v>26.122668253350355</v>
      </c>
      <c r="D31" s="16">
        <v>33.762232912539083</v>
      </c>
      <c r="E31" s="16">
        <v>45.978792407171753</v>
      </c>
      <c r="F31" s="16">
        <v>42.000723864662369</v>
      </c>
      <c r="G31" s="16">
        <v>53.643467663246433</v>
      </c>
      <c r="H31" s="16">
        <v>60.267414221242284</v>
      </c>
      <c r="I31" s="16">
        <v>57.634771563251014</v>
      </c>
      <c r="J31" s="16">
        <v>65.640333976667492</v>
      </c>
      <c r="K31" s="16">
        <v>59.947996895283325</v>
      </c>
      <c r="L31" s="16">
        <v>65.317725189910519</v>
      </c>
      <c r="M31" s="16">
        <v>58.393990681386512</v>
      </c>
      <c r="N31" s="16">
        <v>71.115946184923658</v>
      </c>
      <c r="O31" s="16">
        <v>67.306151884939126</v>
      </c>
      <c r="P31" s="16">
        <v>66.834859355151167</v>
      </c>
      <c r="Q31" s="16">
        <v>46.218635184087276</v>
      </c>
      <c r="R31" s="16">
        <v>55.274117327275803</v>
      </c>
      <c r="S31" s="16">
        <v>55.822024155185787</v>
      </c>
      <c r="T31" s="16">
        <v>56.324666709315608</v>
      </c>
      <c r="U31" s="16">
        <v>61.352091786978519</v>
      </c>
      <c r="V31" s="16">
        <v>70.781680356241608</v>
      </c>
      <c r="W31" s="16">
        <v>53.510053542920438</v>
      </c>
      <c r="X31" s="16">
        <v>50.934646123760281</v>
      </c>
      <c r="Y31" s="16">
        <v>58.47330970412299</v>
      </c>
      <c r="Z31" s="49"/>
      <c r="AA31" s="49"/>
      <c r="AB31" s="49"/>
      <c r="AC31" s="49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s="19" customFormat="1" ht="18.95" customHeight="1" x14ac:dyDescent="0.2">
      <c r="A32" s="40" t="s">
        <v>27</v>
      </c>
      <c r="B32" s="16">
        <v>740.82362432640139</v>
      </c>
      <c r="C32" s="16">
        <v>751.14434397667185</v>
      </c>
      <c r="D32" s="16">
        <v>766.7136622022457</v>
      </c>
      <c r="E32" s="16">
        <v>724.85562667340491</v>
      </c>
      <c r="F32" s="16">
        <v>746.66693490218836</v>
      </c>
      <c r="G32" s="16">
        <v>751.21457059868033</v>
      </c>
      <c r="H32" s="16">
        <v>728.25857781947502</v>
      </c>
      <c r="I32" s="16">
        <v>732.82372081804795</v>
      </c>
      <c r="J32" s="16">
        <v>760.24054785825319</v>
      </c>
      <c r="K32" s="16">
        <v>767.56755916215263</v>
      </c>
      <c r="L32" s="16">
        <v>772.64303234427371</v>
      </c>
      <c r="M32" s="16">
        <v>818.54839927427349</v>
      </c>
      <c r="N32" s="16">
        <v>855.07913563137674</v>
      </c>
      <c r="O32" s="16">
        <v>870.56476315918871</v>
      </c>
      <c r="P32" s="16">
        <v>866.69676728739273</v>
      </c>
      <c r="Q32" s="16">
        <v>863.02292906393041</v>
      </c>
      <c r="R32" s="16">
        <v>907.82845172581028</v>
      </c>
      <c r="S32" s="16">
        <v>917.92206754104745</v>
      </c>
      <c r="T32" s="16">
        <v>928.30625391824037</v>
      </c>
      <c r="U32" s="16">
        <v>924.66699544325695</v>
      </c>
      <c r="V32" s="16">
        <v>901.01747935326682</v>
      </c>
      <c r="W32" s="16">
        <v>865.61123822440857</v>
      </c>
      <c r="X32" s="16">
        <v>920.61420018724493</v>
      </c>
      <c r="Y32" s="16">
        <v>938.88269189768016</v>
      </c>
      <c r="Z32" s="49"/>
      <c r="AA32" s="49"/>
      <c r="AB32" s="49"/>
      <c r="AC32" s="49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39" s="19" customFormat="1" ht="18.95" customHeight="1" x14ac:dyDescent="0.2">
      <c r="A33" s="40" t="s">
        <v>69</v>
      </c>
      <c r="B33" s="16">
        <v>214.12259224748834</v>
      </c>
      <c r="C33" s="16">
        <v>220.15137575245618</v>
      </c>
      <c r="D33" s="16">
        <v>225.7911954474508</v>
      </c>
      <c r="E33" s="16">
        <v>231.28511694387205</v>
      </c>
      <c r="F33" s="16">
        <v>233.02651794016961</v>
      </c>
      <c r="G33" s="16">
        <v>236.81025427414744</v>
      </c>
      <c r="H33" s="16">
        <v>239.23247985474646</v>
      </c>
      <c r="I33" s="16">
        <v>243.38085413751762</v>
      </c>
      <c r="J33" s="16">
        <v>246.78336457933642</v>
      </c>
      <c r="K33" s="16">
        <v>249.40363301070235</v>
      </c>
      <c r="L33" s="16">
        <v>251.37864831093634</v>
      </c>
      <c r="M33" s="16">
        <v>255.24362664403742</v>
      </c>
      <c r="N33" s="16">
        <v>257.75513713435134</v>
      </c>
      <c r="O33" s="16">
        <v>261.24710310392931</v>
      </c>
      <c r="P33" s="16">
        <v>264.407757156466</v>
      </c>
      <c r="Q33" s="16">
        <v>269.36630339715231</v>
      </c>
      <c r="R33" s="16">
        <v>272.18192613419279</v>
      </c>
      <c r="S33" s="16">
        <v>275.12936402850727</v>
      </c>
      <c r="T33" s="16">
        <v>277.63296258596603</v>
      </c>
      <c r="U33" s="16">
        <v>282.20854265509359</v>
      </c>
      <c r="V33" s="16">
        <v>285.57450449298159</v>
      </c>
      <c r="W33" s="16">
        <v>289.9704041487509</v>
      </c>
      <c r="X33" s="16">
        <v>294.90442537846099</v>
      </c>
      <c r="Y33" s="16">
        <v>307.68596933541147</v>
      </c>
      <c r="Z33" s="49"/>
      <c r="AA33" s="49"/>
      <c r="AB33" s="49"/>
      <c r="AC33" s="49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1:39" s="19" customFormat="1" ht="17.100000000000001" customHeight="1" x14ac:dyDescent="0.2">
      <c r="A34" s="4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49"/>
      <c r="AA34" s="49"/>
      <c r="AB34" s="49"/>
      <c r="AC34" s="49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spans="1:39" s="57" customFormat="1" ht="17.100000000000001" customHeight="1" x14ac:dyDescent="0.2">
      <c r="A35" s="59" t="s">
        <v>84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1"/>
      <c r="AA35" s="61"/>
      <c r="AB35" s="61"/>
      <c r="AC35" s="61"/>
      <c r="AD35" s="62"/>
      <c r="AE35" s="62"/>
      <c r="AF35" s="62"/>
      <c r="AG35" s="62"/>
      <c r="AH35" s="62"/>
      <c r="AI35" s="62"/>
      <c r="AJ35" s="62"/>
      <c r="AK35" s="62"/>
      <c r="AL35" s="62"/>
      <c r="AM35" s="62"/>
    </row>
    <row r="36" spans="1:39" s="27" customFormat="1" ht="17.100000000000001" customHeight="1" thickBot="1" x14ac:dyDescent="0.25">
      <c r="A36" s="25" t="s">
        <v>30</v>
      </c>
      <c r="B36" s="26">
        <v>1768.5139321544473</v>
      </c>
      <c r="C36" s="26">
        <v>1830.2170813201562</v>
      </c>
      <c r="D36" s="26">
        <v>2001.6606218667648</v>
      </c>
      <c r="E36" s="26">
        <v>2030.2393245993319</v>
      </c>
      <c r="F36" s="26">
        <v>1968.5391353543982</v>
      </c>
      <c r="G36" s="26">
        <v>2133.3536876663807</v>
      </c>
      <c r="H36" s="26">
        <v>2246.1599569667978</v>
      </c>
      <c r="I36" s="26">
        <v>2296.491206212424</v>
      </c>
      <c r="J36" s="26">
        <v>2351.6215889169898</v>
      </c>
      <c r="K36" s="26">
        <v>2547.7977006698688</v>
      </c>
      <c r="L36" s="26">
        <v>2490.8142976142981</v>
      </c>
      <c r="M36" s="26">
        <v>2431.8873664201451</v>
      </c>
      <c r="N36" s="26">
        <v>2483.3890108162645</v>
      </c>
      <c r="O36" s="26">
        <v>2664.8523795568026</v>
      </c>
      <c r="P36" s="26">
        <v>2620.5731697782599</v>
      </c>
      <c r="Q36" s="26">
        <v>1649.6321444104262</v>
      </c>
      <c r="R36" s="26">
        <v>2513.7638168028006</v>
      </c>
      <c r="S36" s="26">
        <v>2725.3384686351678</v>
      </c>
      <c r="T36" s="26">
        <v>2631.0207575269833</v>
      </c>
      <c r="U36" s="26">
        <v>2752.4036439556671</v>
      </c>
      <c r="V36" s="26">
        <v>2673.355477066309</v>
      </c>
      <c r="W36" s="26">
        <v>3180.222608679298</v>
      </c>
      <c r="X36" s="26">
        <v>3230.0197611176445</v>
      </c>
      <c r="Y36" s="26">
        <v>3236.554350268681</v>
      </c>
      <c r="Z36" s="51"/>
      <c r="AA36" s="51"/>
      <c r="AB36" s="51"/>
      <c r="AC36" s="51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spans="1:39" x14ac:dyDescent="0.2">
      <c r="A37" s="14" t="s">
        <v>63</v>
      </c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</sheetData>
  <mergeCells count="6">
    <mergeCell ref="V3:Y3"/>
    <mergeCell ref="R3:U3"/>
    <mergeCell ref="B3:E3"/>
    <mergeCell ref="F3:I3"/>
    <mergeCell ref="J3:M3"/>
    <mergeCell ref="N3:P3"/>
  </mergeCells>
  <pageMargins left="0.31496062992125984" right="0.27559055118110237" top="0.51181102362204722" bottom="0" header="0.31496062992125984" footer="0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J37"/>
  <sheetViews>
    <sheetView view="pageBreakPreview" zoomScaleSheetLayoutView="100" workbookViewId="0">
      <pane xSplit="1" ySplit="4" topLeftCell="B5" activePane="bottomRight" state="frozen"/>
      <selection activeCell="BJ21" sqref="BJ21"/>
      <selection pane="topRight" activeCell="BJ21" sqref="BJ21"/>
      <selection pane="bottomLeft" activeCell="BJ21" sqref="BJ21"/>
      <selection pane="bottomRight" activeCell="C1" sqref="C1"/>
    </sheetView>
  </sheetViews>
  <sheetFormatPr defaultRowHeight="11.25" x14ac:dyDescent="0.2"/>
  <cols>
    <col min="1" max="1" width="27" style="29" customWidth="1"/>
    <col min="2" max="2" width="7.140625" style="29" customWidth="1"/>
    <col min="3" max="4" width="7.28515625" style="29" customWidth="1"/>
    <col min="5" max="11" width="6" style="29" bestFit="1" customWidth="1"/>
    <col min="12" max="12" width="6" style="46" bestFit="1" customWidth="1"/>
    <col min="13" max="24" width="6" style="29" bestFit="1" customWidth="1"/>
    <col min="25" max="25" width="7.7109375" style="29" customWidth="1"/>
    <col min="26" max="16384" width="9.140625" style="29"/>
  </cols>
  <sheetData>
    <row r="1" spans="1:25" ht="16.5" customHeight="1" x14ac:dyDescent="0.2">
      <c r="B1" s="47" t="s">
        <v>98</v>
      </c>
      <c r="C1" s="47"/>
    </row>
    <row r="2" spans="1:25" ht="3.75" customHeight="1" thickBot="1" x14ac:dyDescent="0.25"/>
    <row r="3" spans="1:25" s="53" customFormat="1" ht="15" customHeight="1" x14ac:dyDescent="0.2">
      <c r="B3" s="68" t="s">
        <v>75</v>
      </c>
      <c r="C3" s="68"/>
      <c r="D3" s="68"/>
      <c r="E3" s="68"/>
      <c r="F3" s="68" t="s">
        <v>79</v>
      </c>
      <c r="G3" s="68"/>
      <c r="H3" s="68"/>
      <c r="I3" s="68"/>
      <c r="J3" s="68" t="s">
        <v>85</v>
      </c>
      <c r="K3" s="68"/>
      <c r="L3" s="68"/>
      <c r="M3" s="68"/>
      <c r="N3" s="68" t="s">
        <v>86</v>
      </c>
      <c r="O3" s="68"/>
      <c r="P3" s="68"/>
      <c r="R3" s="68" t="s">
        <v>90</v>
      </c>
      <c r="S3" s="68"/>
      <c r="T3" s="68"/>
      <c r="U3" s="68"/>
      <c r="V3" s="68" t="s">
        <v>91</v>
      </c>
      <c r="W3" s="68"/>
      <c r="X3" s="68"/>
      <c r="Y3" s="68"/>
    </row>
    <row r="4" spans="1:25" s="57" customFormat="1" ht="13.5" customHeight="1" x14ac:dyDescent="0.2">
      <c r="A4" s="54"/>
      <c r="B4" s="55" t="s">
        <v>57</v>
      </c>
      <c r="C4" s="55" t="s">
        <v>58</v>
      </c>
      <c r="D4" s="55" t="s">
        <v>59</v>
      </c>
      <c r="E4" s="55" t="s">
        <v>60</v>
      </c>
      <c r="F4" s="56" t="s">
        <v>57</v>
      </c>
      <c r="G4" s="55" t="s">
        <v>58</v>
      </c>
      <c r="H4" s="56" t="s">
        <v>59</v>
      </c>
      <c r="I4" s="56" t="s">
        <v>60</v>
      </c>
      <c r="J4" s="56" t="s">
        <v>57</v>
      </c>
      <c r="K4" s="56" t="s">
        <v>58</v>
      </c>
      <c r="L4" s="56" t="s">
        <v>59</v>
      </c>
      <c r="M4" s="56" t="s">
        <v>60</v>
      </c>
      <c r="N4" s="55" t="s">
        <v>57</v>
      </c>
      <c r="O4" s="55" t="s">
        <v>58</v>
      </c>
      <c r="P4" s="55" t="s">
        <v>59</v>
      </c>
      <c r="Q4" s="55" t="s">
        <v>60</v>
      </c>
      <c r="R4" s="55" t="s">
        <v>57</v>
      </c>
      <c r="S4" s="55" t="s">
        <v>58</v>
      </c>
      <c r="T4" s="55" t="s">
        <v>59</v>
      </c>
      <c r="U4" s="55" t="s">
        <v>60</v>
      </c>
      <c r="V4" s="55" t="s">
        <v>57</v>
      </c>
      <c r="W4" s="55" t="s">
        <v>58</v>
      </c>
      <c r="X4" s="55" t="s">
        <v>59</v>
      </c>
      <c r="Y4" s="55" t="s">
        <v>60</v>
      </c>
    </row>
    <row r="5" spans="1:25" s="20" customFormat="1" ht="17.100000000000001" customHeight="1" x14ac:dyDescent="0.2">
      <c r="A5" s="21" t="s">
        <v>80</v>
      </c>
      <c r="B5" s="48">
        <v>100</v>
      </c>
      <c r="C5" s="48">
        <v>100.00000000000001</v>
      </c>
      <c r="D5" s="48">
        <v>99.999999999999986</v>
      </c>
      <c r="E5" s="48">
        <v>99.999999999999986</v>
      </c>
      <c r="F5" s="48">
        <v>99.999999999999986</v>
      </c>
      <c r="G5" s="48">
        <v>100</v>
      </c>
      <c r="H5" s="48">
        <v>100.00000000000001</v>
      </c>
      <c r="I5" s="48">
        <v>100</v>
      </c>
      <c r="J5" s="48">
        <v>100.00000000000003</v>
      </c>
      <c r="K5" s="48">
        <v>99.999999999999986</v>
      </c>
      <c r="L5" s="48">
        <v>100</v>
      </c>
      <c r="M5" s="48">
        <v>100.00000000000003</v>
      </c>
      <c r="N5" s="48">
        <v>100.00000000000001</v>
      </c>
      <c r="O5" s="48">
        <v>100</v>
      </c>
      <c r="P5" s="48">
        <v>100</v>
      </c>
      <c r="Q5" s="48">
        <v>100.00000000000003</v>
      </c>
      <c r="R5" s="48">
        <v>99.999999999999986</v>
      </c>
      <c r="S5" s="48">
        <v>99.999999999999986</v>
      </c>
      <c r="T5" s="48">
        <v>100</v>
      </c>
      <c r="U5" s="48">
        <v>99.999999999999986</v>
      </c>
      <c r="V5" s="48">
        <v>100</v>
      </c>
      <c r="W5" s="48">
        <v>100.00000000000004</v>
      </c>
      <c r="X5" s="48">
        <v>100.00000000000003</v>
      </c>
      <c r="Y5" s="48">
        <v>100</v>
      </c>
    </row>
    <row r="6" spans="1:25" s="62" customFormat="1" ht="17.100000000000001" customHeight="1" x14ac:dyDescent="0.2">
      <c r="A6" s="59" t="s">
        <v>81</v>
      </c>
      <c r="B6" s="64">
        <v>28.77587211223657</v>
      </c>
      <c r="C6" s="64">
        <v>23.071813462129775</v>
      </c>
      <c r="D6" s="64">
        <v>20.292677028613895</v>
      </c>
      <c r="E6" s="64">
        <v>21.538347733717384</v>
      </c>
      <c r="F6" s="64">
        <v>28.480171240820003</v>
      </c>
      <c r="G6" s="64">
        <v>20.55296614959839</v>
      </c>
      <c r="H6" s="64">
        <v>20.738367965489857</v>
      </c>
      <c r="I6" s="64">
        <v>22.792289203510865</v>
      </c>
      <c r="J6" s="64">
        <v>26.500998249040503</v>
      </c>
      <c r="K6" s="64">
        <v>21.359294377495111</v>
      </c>
      <c r="L6" s="64">
        <v>20.659073843785198</v>
      </c>
      <c r="M6" s="64">
        <v>23.040095126171121</v>
      </c>
      <c r="N6" s="64">
        <v>27.376211230280649</v>
      </c>
      <c r="O6" s="64">
        <v>22.740060846138608</v>
      </c>
      <c r="P6" s="64">
        <v>20.229318711106931</v>
      </c>
      <c r="Q6" s="64">
        <v>25.109946856402352</v>
      </c>
      <c r="R6" s="64">
        <v>29.226519685287531</v>
      </c>
      <c r="S6" s="64">
        <v>23.702999769831319</v>
      </c>
      <c r="T6" s="64">
        <v>18.989623398204628</v>
      </c>
      <c r="U6" s="64">
        <v>22.906432378791695</v>
      </c>
      <c r="V6" s="64">
        <v>29.330311994082081</v>
      </c>
      <c r="W6" s="64">
        <v>22.714875447704202</v>
      </c>
      <c r="X6" s="64">
        <v>20.29371281253858</v>
      </c>
      <c r="Y6" s="64">
        <v>23.738131097177796</v>
      </c>
    </row>
    <row r="7" spans="1:25" s="19" customFormat="1" ht="17.100000000000001" customHeight="1" x14ac:dyDescent="0.2">
      <c r="A7" s="39" t="s">
        <v>2</v>
      </c>
      <c r="B7" s="35">
        <v>1.8100562544532466</v>
      </c>
      <c r="C7" s="35">
        <v>2.8293142193786247</v>
      </c>
      <c r="D7" s="35">
        <v>2.8222189923844136</v>
      </c>
      <c r="E7" s="35">
        <v>1.9797302567826816</v>
      </c>
      <c r="F7" s="35">
        <v>2.3895813540748714</v>
      </c>
      <c r="G7" s="35">
        <v>2.5129254662943339</v>
      </c>
      <c r="H7" s="35">
        <v>2.5216885781019629</v>
      </c>
      <c r="I7" s="35">
        <v>1.5931627529697814</v>
      </c>
      <c r="J7" s="35">
        <v>2.0598795729235548</v>
      </c>
      <c r="K7" s="35">
        <v>2.2027711900524904</v>
      </c>
      <c r="L7" s="35">
        <v>2.2234538067468095</v>
      </c>
      <c r="M7" s="35">
        <v>1.4318974852140909</v>
      </c>
      <c r="N7" s="35">
        <v>1.6747316433898984</v>
      </c>
      <c r="O7" s="35">
        <v>2.0965400901355329</v>
      </c>
      <c r="P7" s="35">
        <v>2.6192775774865424</v>
      </c>
      <c r="Q7" s="35">
        <v>1.4743455583286771</v>
      </c>
      <c r="R7" s="35">
        <v>1.6879397519114603</v>
      </c>
      <c r="S7" s="35">
        <v>2.0998862580027335</v>
      </c>
      <c r="T7" s="35">
        <v>2.6864954947943822</v>
      </c>
      <c r="U7" s="35">
        <v>1.8069403367853436</v>
      </c>
      <c r="V7" s="35">
        <v>2.2654218862139159</v>
      </c>
      <c r="W7" s="35">
        <v>3.2894478635814011</v>
      </c>
      <c r="X7" s="35">
        <v>3.4373499502534806</v>
      </c>
      <c r="Y7" s="35">
        <v>2.2204608989947849</v>
      </c>
    </row>
    <row r="8" spans="1:25" s="19" customFormat="1" ht="17.100000000000001" customHeight="1" x14ac:dyDescent="0.2">
      <c r="A8" s="39" t="s">
        <v>3</v>
      </c>
      <c r="B8" s="35">
        <v>19.088114190449868</v>
      </c>
      <c r="C8" s="35">
        <v>11.176792376158151</v>
      </c>
      <c r="D8" s="35">
        <v>8.1443268951383505</v>
      </c>
      <c r="E8" s="35">
        <v>10.73837183527549</v>
      </c>
      <c r="F8" s="35">
        <v>19.040142253222626</v>
      </c>
      <c r="G8" s="35">
        <v>10.746004428016574</v>
      </c>
      <c r="H8" s="35">
        <v>8.5145540709718404</v>
      </c>
      <c r="I8" s="35">
        <v>10.954225270710985</v>
      </c>
      <c r="J8" s="35">
        <v>16.709557583966099</v>
      </c>
      <c r="K8" s="35">
        <v>9.8079926798062882</v>
      </c>
      <c r="L8" s="35">
        <v>8.0028377173050664</v>
      </c>
      <c r="M8" s="35">
        <v>11.174950314134602</v>
      </c>
      <c r="N8" s="35">
        <v>16.603301627860954</v>
      </c>
      <c r="O8" s="35">
        <v>9.7812141618697819</v>
      </c>
      <c r="P8" s="35">
        <v>6.9395640144854944</v>
      </c>
      <c r="Q8" s="35">
        <v>12.582350499151643</v>
      </c>
      <c r="R8" s="35">
        <v>18.437932482524495</v>
      </c>
      <c r="S8" s="35">
        <v>10.100161966039858</v>
      </c>
      <c r="T8" s="35">
        <v>5.7783600856827704</v>
      </c>
      <c r="U8" s="35">
        <v>10.862541573443554</v>
      </c>
      <c r="V8" s="35">
        <v>17.618144104166358</v>
      </c>
      <c r="W8" s="35">
        <v>9.6256882489504516</v>
      </c>
      <c r="X8" s="35">
        <v>6.3393208343172525</v>
      </c>
      <c r="Y8" s="35">
        <v>11.740203390910626</v>
      </c>
    </row>
    <row r="9" spans="1:25" s="19" customFormat="1" ht="17.100000000000001" customHeight="1" x14ac:dyDescent="0.2">
      <c r="A9" s="39" t="s">
        <v>4</v>
      </c>
      <c r="B9" s="35">
        <v>2.8516635342107342</v>
      </c>
      <c r="C9" s="35">
        <v>3.0527211457340138</v>
      </c>
      <c r="D9" s="35">
        <v>3.1602783873455733</v>
      </c>
      <c r="E9" s="35">
        <v>3.1379870246903101</v>
      </c>
      <c r="F9" s="35">
        <v>2.9748719596131963</v>
      </c>
      <c r="G9" s="35">
        <v>3.3401239192123753</v>
      </c>
      <c r="H9" s="35">
        <v>3.3628007347460311</v>
      </c>
      <c r="I9" s="35">
        <v>3.210573701150663</v>
      </c>
      <c r="J9" s="35">
        <v>3.100188192202284</v>
      </c>
      <c r="K9" s="35">
        <v>3.4131400932205818</v>
      </c>
      <c r="L9" s="35">
        <v>3.5838847715476261</v>
      </c>
      <c r="M9" s="35">
        <v>3.5145486497824203</v>
      </c>
      <c r="N9" s="35">
        <v>3.2550263018395453</v>
      </c>
      <c r="O9" s="35">
        <v>3.5449269413908442</v>
      </c>
      <c r="P9" s="35">
        <v>4.0224347170739003</v>
      </c>
      <c r="Q9" s="35">
        <v>4.3783290003629673</v>
      </c>
      <c r="R9" s="35">
        <v>3.622860532245578</v>
      </c>
      <c r="S9" s="35">
        <v>3.9030301988818565</v>
      </c>
      <c r="T9" s="35">
        <v>4.1180152580969747</v>
      </c>
      <c r="U9" s="35">
        <v>4.1203263449058056</v>
      </c>
      <c r="V9" s="35">
        <v>3.8804112828451842</v>
      </c>
      <c r="W9" s="35">
        <v>4.0832914960463533</v>
      </c>
      <c r="X9" s="35">
        <v>4.0932449645902462</v>
      </c>
      <c r="Y9" s="35">
        <v>3.8273147242076586</v>
      </c>
    </row>
    <row r="10" spans="1:25" s="19" customFormat="1" ht="17.100000000000001" customHeight="1" x14ac:dyDescent="0.2">
      <c r="A10" s="39" t="s">
        <v>5</v>
      </c>
      <c r="B10" s="35">
        <v>1.9984439257713028E-2</v>
      </c>
      <c r="C10" s="35">
        <v>1.3436685124833906E-2</v>
      </c>
      <c r="D10" s="35">
        <v>1.0492142762810712E-2</v>
      </c>
      <c r="E10" s="35">
        <v>1.6566283027405287E-2</v>
      </c>
      <c r="F10" s="35">
        <v>1.5548714607458169E-2</v>
      </c>
      <c r="G10" s="35">
        <v>1.0543482335992831E-2</v>
      </c>
      <c r="H10" s="35">
        <v>8.0808015382112155E-3</v>
      </c>
      <c r="I10" s="35">
        <v>1.3475419399410627E-2</v>
      </c>
      <c r="J10" s="35">
        <v>1.6408773069679729E-2</v>
      </c>
      <c r="K10" s="35">
        <v>1.1959441310618019E-2</v>
      </c>
      <c r="L10" s="35">
        <v>9.7919648548297489E-3</v>
      </c>
      <c r="M10" s="35">
        <v>1.6907084488075815E-2</v>
      </c>
      <c r="N10" s="35">
        <v>1.8692173315794442E-2</v>
      </c>
      <c r="O10" s="35">
        <v>1.3300083366541971E-2</v>
      </c>
      <c r="P10" s="35">
        <v>9.0829016489861886E-3</v>
      </c>
      <c r="Q10" s="35">
        <v>1.4185990339376998E-2</v>
      </c>
      <c r="R10" s="35">
        <v>1.5363409204125624E-2</v>
      </c>
      <c r="S10" s="35">
        <v>1.2053073220307414E-2</v>
      </c>
      <c r="T10" s="35">
        <v>1.1347961640585135E-2</v>
      </c>
      <c r="U10" s="35">
        <v>1.5309864894091736E-2</v>
      </c>
      <c r="V10" s="35">
        <v>1.5804318245682333E-2</v>
      </c>
      <c r="W10" s="35">
        <v>1.1855191288232998E-2</v>
      </c>
      <c r="X10" s="35">
        <v>1.0581193591618278E-2</v>
      </c>
      <c r="Y10" s="35">
        <v>1.405980554223565E-2</v>
      </c>
    </row>
    <row r="11" spans="1:25" s="19" customFormat="1" ht="17.100000000000001" customHeight="1" x14ac:dyDescent="0.2">
      <c r="A11" s="39" t="s">
        <v>6</v>
      </c>
      <c r="B11" s="35">
        <v>3.0408841335992847</v>
      </c>
      <c r="C11" s="35">
        <v>3.8797538577563171</v>
      </c>
      <c r="D11" s="35">
        <v>4.0749225998242915</v>
      </c>
      <c r="E11" s="35">
        <v>3.7819893771242246</v>
      </c>
      <c r="F11" s="35">
        <v>2.5912861796804911</v>
      </c>
      <c r="G11" s="35">
        <v>2.2490087725724575</v>
      </c>
      <c r="H11" s="35">
        <v>4.8692577176153504</v>
      </c>
      <c r="I11" s="35">
        <v>5.3712098461199016</v>
      </c>
      <c r="J11" s="35">
        <v>2.853526608307754</v>
      </c>
      <c r="K11" s="35">
        <v>3.7461982599414787</v>
      </c>
      <c r="L11" s="35">
        <v>4.2498528045415576</v>
      </c>
      <c r="M11" s="35">
        <v>4.4645605756821736</v>
      </c>
      <c r="N11" s="35">
        <v>3.6527988373217348</v>
      </c>
      <c r="O11" s="35">
        <v>4.7205952958922364</v>
      </c>
      <c r="P11" s="35">
        <v>3.9675917935149636</v>
      </c>
      <c r="Q11" s="35">
        <v>4.1405374368730179</v>
      </c>
      <c r="R11" s="35">
        <v>3.2269623928515192</v>
      </c>
      <c r="S11" s="35">
        <v>5.230749897823836</v>
      </c>
      <c r="T11" s="35">
        <v>4.1227228574074593</v>
      </c>
      <c r="U11" s="35">
        <v>3.9274712596394541</v>
      </c>
      <c r="V11" s="35">
        <v>3.4918453312367697</v>
      </c>
      <c r="W11" s="35">
        <v>3.7309883154467309</v>
      </c>
      <c r="X11" s="35">
        <v>4.3211203578441424</v>
      </c>
      <c r="Y11" s="35">
        <v>3.9503654409895681</v>
      </c>
    </row>
    <row r="12" spans="1:25" s="19" customFormat="1" ht="17.100000000000001" customHeight="1" x14ac:dyDescent="0.2">
      <c r="A12" s="39" t="s">
        <v>7</v>
      </c>
      <c r="B12" s="35">
        <v>1.9651695602657246</v>
      </c>
      <c r="C12" s="35">
        <v>2.1197951779778337</v>
      </c>
      <c r="D12" s="35">
        <v>2.0804380111584564</v>
      </c>
      <c r="E12" s="35">
        <v>1.8837029568172705</v>
      </c>
      <c r="F12" s="35">
        <v>1.4687407796213585</v>
      </c>
      <c r="G12" s="35">
        <v>1.6943600811666564</v>
      </c>
      <c r="H12" s="35">
        <v>1.4619860625164638</v>
      </c>
      <c r="I12" s="35">
        <v>1.6496422131601236</v>
      </c>
      <c r="J12" s="35">
        <v>1.7614375185711268</v>
      </c>
      <c r="K12" s="35">
        <v>2.1772327131636562</v>
      </c>
      <c r="L12" s="35">
        <v>2.5892527787893078</v>
      </c>
      <c r="M12" s="35">
        <v>2.4372310168697595</v>
      </c>
      <c r="N12" s="35">
        <v>2.1716606465527195</v>
      </c>
      <c r="O12" s="35">
        <v>2.5834842734836743</v>
      </c>
      <c r="P12" s="35">
        <v>2.6713677068970441</v>
      </c>
      <c r="Q12" s="35">
        <v>2.5201983713466696</v>
      </c>
      <c r="R12" s="35">
        <v>2.2354611165503511</v>
      </c>
      <c r="S12" s="35">
        <v>2.3571183758627288</v>
      </c>
      <c r="T12" s="35">
        <v>2.2726817405824549</v>
      </c>
      <c r="U12" s="35">
        <v>2.1738429991234467</v>
      </c>
      <c r="V12" s="35">
        <v>2.0586850713741702</v>
      </c>
      <c r="W12" s="35">
        <v>1.9736043323910324</v>
      </c>
      <c r="X12" s="35">
        <v>2.0920955119418405</v>
      </c>
      <c r="Y12" s="35">
        <v>1.985726836532923</v>
      </c>
    </row>
    <row r="13" spans="1:25" s="62" customFormat="1" ht="17.100000000000001" customHeight="1" x14ac:dyDescent="0.2">
      <c r="A13" s="59" t="s">
        <v>82</v>
      </c>
      <c r="B13" s="64">
        <v>23.590604439495365</v>
      </c>
      <c r="C13" s="64">
        <v>26.31758844436229</v>
      </c>
      <c r="D13" s="64">
        <v>27.885251752275792</v>
      </c>
      <c r="E13" s="64">
        <v>26.41701359449495</v>
      </c>
      <c r="F13" s="64">
        <v>24.031543933192708</v>
      </c>
      <c r="G13" s="64">
        <v>26.99282426040465</v>
      </c>
      <c r="H13" s="64">
        <v>27.246374329657492</v>
      </c>
      <c r="I13" s="64">
        <v>26.821069976911879</v>
      </c>
      <c r="J13" s="64">
        <v>25.421507228173251</v>
      </c>
      <c r="K13" s="64">
        <v>27.183090969072094</v>
      </c>
      <c r="L13" s="64">
        <v>27.716851636750739</v>
      </c>
      <c r="M13" s="64">
        <v>26.248464764287775</v>
      </c>
      <c r="N13" s="64">
        <v>24.484509346849485</v>
      </c>
      <c r="O13" s="64">
        <v>26.836580648147297</v>
      </c>
      <c r="P13" s="64">
        <v>28.278813740937089</v>
      </c>
      <c r="Q13" s="64">
        <v>26.586446487908557</v>
      </c>
      <c r="R13" s="64">
        <v>24.783432850262063</v>
      </c>
      <c r="S13" s="64">
        <v>27.439180689330769</v>
      </c>
      <c r="T13" s="64">
        <v>29.08133651250753</v>
      </c>
      <c r="U13" s="64">
        <v>27.522005699219825</v>
      </c>
      <c r="V13" s="64">
        <v>24.206431286239223</v>
      </c>
      <c r="W13" s="64">
        <v>26.771371824492782</v>
      </c>
      <c r="X13" s="64">
        <v>28.559727350446533</v>
      </c>
      <c r="Y13" s="64">
        <v>27.622858183503741</v>
      </c>
    </row>
    <row r="14" spans="1:25" s="19" customFormat="1" ht="17.100000000000001" customHeight="1" x14ac:dyDescent="0.2">
      <c r="A14" s="39" t="s">
        <v>9</v>
      </c>
      <c r="B14" s="35">
        <v>1.0594355043045269</v>
      </c>
      <c r="C14" s="35">
        <v>1.0766410930281916</v>
      </c>
      <c r="D14" s="35">
        <v>1.4654906655989082</v>
      </c>
      <c r="E14" s="35">
        <v>1.3300428620092406</v>
      </c>
      <c r="F14" s="35">
        <v>1.1269910093102384</v>
      </c>
      <c r="G14" s="35">
        <v>0.81985424590679234</v>
      </c>
      <c r="H14" s="35">
        <v>1.3218625187321942</v>
      </c>
      <c r="I14" s="35">
        <v>1.7958246811386018</v>
      </c>
      <c r="J14" s="35">
        <v>2.0082418212799031</v>
      </c>
      <c r="K14" s="35">
        <v>1.3728415381798484</v>
      </c>
      <c r="L14" s="35">
        <v>2.0376255219743329</v>
      </c>
      <c r="M14" s="35">
        <v>1.4394151259961683</v>
      </c>
      <c r="N14" s="35">
        <v>1.2387393134720859</v>
      </c>
      <c r="O14" s="35">
        <v>1.2666605623682849</v>
      </c>
      <c r="P14" s="35">
        <v>2.2672166644589153</v>
      </c>
      <c r="Q14" s="35">
        <v>1.8014876582293764</v>
      </c>
      <c r="R14" s="35">
        <v>2.2608317974751055</v>
      </c>
      <c r="S14" s="35">
        <v>1.8994812466488102</v>
      </c>
      <c r="T14" s="35">
        <v>1.8418869632395891</v>
      </c>
      <c r="U14" s="35">
        <v>1.5175716277297695</v>
      </c>
      <c r="V14" s="35">
        <v>0.97287486641442422</v>
      </c>
      <c r="W14" s="35">
        <v>1.064612087287474</v>
      </c>
      <c r="X14" s="35">
        <v>1.87435903958948</v>
      </c>
      <c r="Y14" s="35">
        <v>1.8372916233718148</v>
      </c>
    </row>
    <row r="15" spans="1:25" s="19" customFormat="1" ht="17.100000000000001" customHeight="1" x14ac:dyDescent="0.2">
      <c r="A15" s="24" t="s">
        <v>10</v>
      </c>
      <c r="B15" s="35">
        <v>13.904518160145789</v>
      </c>
      <c r="C15" s="35">
        <v>15.685973928603497</v>
      </c>
      <c r="D15" s="35">
        <v>16.944721486973531</v>
      </c>
      <c r="E15" s="35">
        <v>15.618432568888499</v>
      </c>
      <c r="F15" s="35">
        <v>14.57263178137411</v>
      </c>
      <c r="G15" s="35">
        <v>16.594061198935314</v>
      </c>
      <c r="H15" s="35">
        <v>16.466032486978488</v>
      </c>
      <c r="I15" s="35">
        <v>15.608751628122905</v>
      </c>
      <c r="J15" s="35">
        <v>14.635788046214545</v>
      </c>
      <c r="K15" s="35">
        <v>16.102235748223016</v>
      </c>
      <c r="L15" s="35">
        <v>16.037090856816157</v>
      </c>
      <c r="M15" s="35">
        <v>15.15383256519309</v>
      </c>
      <c r="N15" s="35">
        <v>14.877148127137252</v>
      </c>
      <c r="O15" s="35">
        <v>16.446801734588</v>
      </c>
      <c r="P15" s="35">
        <v>16.648916457781354</v>
      </c>
      <c r="Q15" s="35">
        <v>15.23770260826606</v>
      </c>
      <c r="R15" s="35">
        <v>15.234736466776294</v>
      </c>
      <c r="S15" s="35">
        <v>16.59148602776618</v>
      </c>
      <c r="T15" s="35">
        <v>17.548213010079223</v>
      </c>
      <c r="U15" s="35">
        <v>16.483607851798642</v>
      </c>
      <c r="V15" s="35">
        <v>14.451661595937601</v>
      </c>
      <c r="W15" s="35">
        <v>16.475756651444932</v>
      </c>
      <c r="X15" s="35">
        <v>17.648999278809303</v>
      </c>
      <c r="Y15" s="35">
        <v>16.948559594770661</v>
      </c>
    </row>
    <row r="16" spans="1:25" s="19" customFormat="1" ht="17.100000000000001" customHeight="1" x14ac:dyDescent="0.2">
      <c r="A16" s="24" t="s">
        <v>11</v>
      </c>
      <c r="B16" s="35">
        <v>1.1198708519361829</v>
      </c>
      <c r="C16" s="35">
        <v>1.2007107257432772</v>
      </c>
      <c r="D16" s="35">
        <v>1.4309856604199804</v>
      </c>
      <c r="E16" s="35">
        <v>1.3368173019433083</v>
      </c>
      <c r="F16" s="35">
        <v>1.2114104177015175</v>
      </c>
      <c r="G16" s="35">
        <v>1.3349246977109459</v>
      </c>
      <c r="H16" s="35">
        <v>1.3576530442636168</v>
      </c>
      <c r="I16" s="35">
        <v>1.2393763636796262</v>
      </c>
      <c r="J16" s="35">
        <v>1.2567193549771447</v>
      </c>
      <c r="K16" s="35">
        <v>1.3219598591116015</v>
      </c>
      <c r="L16" s="35">
        <v>1.3599066347880531</v>
      </c>
      <c r="M16" s="35">
        <v>1.3414053623917672</v>
      </c>
      <c r="N16" s="35">
        <v>1.2663819255282325</v>
      </c>
      <c r="O16" s="35">
        <v>1.3554494186867965</v>
      </c>
      <c r="P16" s="35">
        <v>1.5211830264999151</v>
      </c>
      <c r="Q16" s="35">
        <v>1.4065030606949926</v>
      </c>
      <c r="R16" s="35">
        <v>1.3301163649250582</v>
      </c>
      <c r="S16" s="35">
        <v>1.4334930993557193</v>
      </c>
      <c r="T16" s="35">
        <v>1.5466605204687416</v>
      </c>
      <c r="U16" s="35">
        <v>1.4573607387789476</v>
      </c>
      <c r="V16" s="35">
        <v>1.3264786916713667</v>
      </c>
      <c r="W16" s="35">
        <v>1.3727913454179796</v>
      </c>
      <c r="X16" s="35">
        <v>1.4047366215028052</v>
      </c>
      <c r="Y16" s="35">
        <v>1.2688042434625368</v>
      </c>
    </row>
    <row r="17" spans="1:25" s="19" customFormat="1" ht="17.100000000000001" customHeight="1" x14ac:dyDescent="0.2">
      <c r="A17" s="24" t="s">
        <v>12</v>
      </c>
      <c r="B17" s="35">
        <v>2.2263552773055957</v>
      </c>
      <c r="C17" s="35">
        <v>2.3694687063718654</v>
      </c>
      <c r="D17" s="35">
        <v>2.4316819044747735</v>
      </c>
      <c r="E17" s="35">
        <v>2.4778692213539859</v>
      </c>
      <c r="F17" s="35">
        <v>2.2252715317640765</v>
      </c>
      <c r="G17" s="35">
        <v>2.5251933405844404</v>
      </c>
      <c r="H17" s="35">
        <v>2.4489140938907941</v>
      </c>
      <c r="I17" s="35">
        <v>2.3973181077167793</v>
      </c>
      <c r="J17" s="35">
        <v>2.2041988909912709</v>
      </c>
      <c r="K17" s="35">
        <v>2.3347005997804695</v>
      </c>
      <c r="L17" s="35">
        <v>2.2963800213235399</v>
      </c>
      <c r="M17" s="35">
        <v>2.2082013510909242</v>
      </c>
      <c r="N17" s="35">
        <v>2.0041375655724178</v>
      </c>
      <c r="O17" s="35">
        <v>2.1515619425445607</v>
      </c>
      <c r="P17" s="35">
        <v>2.3306906759554891</v>
      </c>
      <c r="Q17" s="35">
        <v>2.4950137892125404</v>
      </c>
      <c r="R17" s="35">
        <v>2.0549416127059574</v>
      </c>
      <c r="S17" s="35">
        <v>2.1851758392948875</v>
      </c>
      <c r="T17" s="35">
        <v>2.3297419927981626</v>
      </c>
      <c r="U17" s="35">
        <v>2.2304502686942298</v>
      </c>
      <c r="V17" s="35">
        <v>2.0931988602277651</v>
      </c>
      <c r="W17" s="35">
        <v>2.1844095567404263</v>
      </c>
      <c r="X17" s="35">
        <v>2.2351290528886909</v>
      </c>
      <c r="Y17" s="35">
        <v>2.0661956058683266</v>
      </c>
    </row>
    <row r="18" spans="1:25" s="19" customFormat="1" ht="17.100000000000001" customHeight="1" x14ac:dyDescent="0.2">
      <c r="A18" s="39" t="s">
        <v>13</v>
      </c>
      <c r="B18" s="35">
        <v>5.2804246458032678</v>
      </c>
      <c r="C18" s="35">
        <v>5.9847939906154579</v>
      </c>
      <c r="D18" s="35">
        <v>5.612372034808601</v>
      </c>
      <c r="E18" s="35">
        <v>5.6538516402999148</v>
      </c>
      <c r="F18" s="35">
        <v>4.8952391930427659</v>
      </c>
      <c r="G18" s="35">
        <v>5.7187907772671567</v>
      </c>
      <c r="H18" s="35">
        <v>5.6519121857923986</v>
      </c>
      <c r="I18" s="35">
        <v>5.7797991962539683</v>
      </c>
      <c r="J18" s="35">
        <v>5.3165591147103859</v>
      </c>
      <c r="K18" s="35">
        <v>6.0513532237771583</v>
      </c>
      <c r="L18" s="35">
        <v>5.9858486018486552</v>
      </c>
      <c r="M18" s="35">
        <v>6.1056103596158238</v>
      </c>
      <c r="N18" s="35">
        <v>5.098102415139496</v>
      </c>
      <c r="O18" s="35">
        <v>5.6161069899596558</v>
      </c>
      <c r="P18" s="35">
        <v>5.5108069162414184</v>
      </c>
      <c r="Q18" s="35">
        <v>5.6457393715055906</v>
      </c>
      <c r="R18" s="35">
        <v>3.9028066083796484</v>
      </c>
      <c r="S18" s="35">
        <v>5.3295444762651698</v>
      </c>
      <c r="T18" s="35">
        <v>5.8148340259218143</v>
      </c>
      <c r="U18" s="35">
        <v>5.8330152122182355</v>
      </c>
      <c r="V18" s="35">
        <v>5.3622172719880661</v>
      </c>
      <c r="W18" s="35">
        <v>5.6738021836019659</v>
      </c>
      <c r="X18" s="35">
        <v>5.396503357656254</v>
      </c>
      <c r="Y18" s="35">
        <v>5.5020071160304012</v>
      </c>
    </row>
    <row r="19" spans="1:25" s="62" customFormat="1" ht="17.100000000000001" customHeight="1" x14ac:dyDescent="0.2">
      <c r="A19" s="59" t="s">
        <v>83</v>
      </c>
      <c r="B19" s="64">
        <v>41.265262579148853</v>
      </c>
      <c r="C19" s="64">
        <v>43.7162802207868</v>
      </c>
      <c r="D19" s="64">
        <v>44.332658399421355</v>
      </c>
      <c r="E19" s="64">
        <v>44.654965344266138</v>
      </c>
      <c r="F19" s="64">
        <v>41.239711783966229</v>
      </c>
      <c r="G19" s="64">
        <v>44.939616020098597</v>
      </c>
      <c r="H19" s="64">
        <v>44.381447780121199</v>
      </c>
      <c r="I19" s="64">
        <v>43.018450895938301</v>
      </c>
      <c r="J19" s="64">
        <v>41.200633034639694</v>
      </c>
      <c r="K19" s="64">
        <v>43.538231006901455</v>
      </c>
      <c r="L19" s="64">
        <v>43.898741640313681</v>
      </c>
      <c r="M19" s="64">
        <v>43.447695098331316</v>
      </c>
      <c r="N19" s="64">
        <v>41.581360228189268</v>
      </c>
      <c r="O19" s="64">
        <v>43.085891867465172</v>
      </c>
      <c r="P19" s="64">
        <v>43.726690029350621</v>
      </c>
      <c r="Q19" s="64">
        <v>43.108620336120815</v>
      </c>
      <c r="R19" s="64">
        <v>39.554512308253727</v>
      </c>
      <c r="S19" s="64">
        <v>41.486794829362047</v>
      </c>
      <c r="T19" s="64">
        <v>44.43945209890888</v>
      </c>
      <c r="U19" s="64">
        <v>42.162041022222112</v>
      </c>
      <c r="V19" s="64">
        <v>39.92281009767283</v>
      </c>
      <c r="W19" s="64">
        <v>42.525625906545677</v>
      </c>
      <c r="X19" s="64">
        <v>42.924346326768053</v>
      </c>
      <c r="Y19" s="64">
        <v>41.068277263414217</v>
      </c>
    </row>
    <row r="20" spans="1:25" s="19" customFormat="1" ht="17.100000000000001" customHeight="1" x14ac:dyDescent="0.2">
      <c r="A20" s="40" t="s">
        <v>64</v>
      </c>
      <c r="B20" s="35">
        <v>8.3766475239573541</v>
      </c>
      <c r="C20" s="35">
        <v>8.9902364849218852</v>
      </c>
      <c r="D20" s="35">
        <v>9.3861638177330668</v>
      </c>
      <c r="E20" s="35">
        <v>9.501829957112303</v>
      </c>
      <c r="F20" s="35">
        <v>8.8015660479329245</v>
      </c>
      <c r="G20" s="35">
        <v>8.6469353395674347</v>
      </c>
      <c r="H20" s="35">
        <v>9.4422160389606571</v>
      </c>
      <c r="I20" s="35">
        <v>9.3656949453627671</v>
      </c>
      <c r="J20" s="35">
        <v>8.4636038807500356</v>
      </c>
      <c r="K20" s="35">
        <v>8.9710615794763147</v>
      </c>
      <c r="L20" s="35">
        <v>8.8284126572683927</v>
      </c>
      <c r="M20" s="35">
        <v>8.33780801406993</v>
      </c>
      <c r="N20" s="35">
        <v>8.1570791039273498</v>
      </c>
      <c r="O20" s="35">
        <v>8.5218728392357512</v>
      </c>
      <c r="P20" s="35">
        <v>8.554518436133602</v>
      </c>
      <c r="Q20" s="35">
        <v>8.4625805452348999</v>
      </c>
      <c r="R20" s="35">
        <v>7.7904782635649887</v>
      </c>
      <c r="S20" s="35">
        <v>7.9456811248895214</v>
      </c>
      <c r="T20" s="35">
        <v>8.1406703674419099</v>
      </c>
      <c r="U20" s="35">
        <v>7.8031449396947892</v>
      </c>
      <c r="V20" s="35">
        <v>7.40986364764606</v>
      </c>
      <c r="W20" s="35">
        <v>7.9285860308954375</v>
      </c>
      <c r="X20" s="35">
        <v>8.91826963384535</v>
      </c>
      <c r="Y20" s="35">
        <v>8.8923018425589646</v>
      </c>
    </row>
    <row r="21" spans="1:25" s="19" customFormat="1" ht="17.100000000000001" customHeight="1" x14ac:dyDescent="0.2">
      <c r="A21" s="40" t="s">
        <v>65</v>
      </c>
      <c r="B21" s="35">
        <v>3.1363511453246056</v>
      </c>
      <c r="C21" s="35">
        <v>3.3733402171771334</v>
      </c>
      <c r="D21" s="35">
        <v>3.4162564229772876</v>
      </c>
      <c r="E21" s="35">
        <v>3.4255030003196976</v>
      </c>
      <c r="F21" s="35">
        <v>3.242538206221262</v>
      </c>
      <c r="G21" s="35">
        <v>3.5354682748566382</v>
      </c>
      <c r="H21" s="35">
        <v>3.5210180395022417</v>
      </c>
      <c r="I21" s="35">
        <v>3.369132712087092</v>
      </c>
      <c r="J21" s="35">
        <v>3.2754963960350958</v>
      </c>
      <c r="K21" s="35">
        <v>3.4037584818270488</v>
      </c>
      <c r="L21" s="35">
        <v>3.4725574715829168</v>
      </c>
      <c r="M21" s="35">
        <v>3.5324858463232864</v>
      </c>
      <c r="N21" s="35">
        <v>3.5042285492481389</v>
      </c>
      <c r="O21" s="35">
        <v>3.4570216135847307</v>
      </c>
      <c r="P21" s="35">
        <v>3.4332051490962336</v>
      </c>
      <c r="Q21" s="35">
        <v>3.3095826616964059</v>
      </c>
      <c r="R21" s="35">
        <v>3.4140910338089498</v>
      </c>
      <c r="S21" s="35">
        <v>3.2506339467916097</v>
      </c>
      <c r="T21" s="35">
        <v>3.1653490088923917</v>
      </c>
      <c r="U21" s="35">
        <v>3.114748117063765</v>
      </c>
      <c r="V21" s="35">
        <v>3.0090054258295575</v>
      </c>
      <c r="W21" s="35">
        <v>3.4550735298079553</v>
      </c>
      <c r="X21" s="35">
        <v>3.3413447765671069</v>
      </c>
      <c r="Y21" s="35">
        <v>2.9450721565192071</v>
      </c>
    </row>
    <row r="22" spans="1:25" s="19" customFormat="1" ht="17.100000000000001" customHeight="1" x14ac:dyDescent="0.2">
      <c r="A22" s="40" t="s">
        <v>66</v>
      </c>
      <c r="B22" s="35">
        <v>2.7583903419953533</v>
      </c>
      <c r="C22" s="35">
        <v>2.8834405365761193</v>
      </c>
      <c r="D22" s="35">
        <v>3.0270214054518387</v>
      </c>
      <c r="E22" s="35">
        <v>3.1703517880685177</v>
      </c>
      <c r="F22" s="35">
        <v>3.1256201881908865</v>
      </c>
      <c r="G22" s="35">
        <v>3.1551988921191905</v>
      </c>
      <c r="H22" s="35">
        <v>3.0061990093404947</v>
      </c>
      <c r="I22" s="35">
        <v>2.9015271199802117</v>
      </c>
      <c r="J22" s="35">
        <v>2.9302375461275938</v>
      </c>
      <c r="K22" s="35">
        <v>2.8490210472297326</v>
      </c>
      <c r="L22" s="35">
        <v>2.8442408689207324</v>
      </c>
      <c r="M22" s="35">
        <v>2.961401518126225</v>
      </c>
      <c r="N22" s="35">
        <v>2.9541481849123734</v>
      </c>
      <c r="O22" s="35">
        <v>2.9371715899794166</v>
      </c>
      <c r="P22" s="35">
        <v>2.7775210553433958</v>
      </c>
      <c r="Q22" s="35">
        <v>1.6441584213112419</v>
      </c>
      <c r="R22" s="35">
        <v>2.0989803702397154</v>
      </c>
      <c r="S22" s="35">
        <v>2.2477262637525057</v>
      </c>
      <c r="T22" s="35">
        <v>2.6544347051473465</v>
      </c>
      <c r="U22" s="35">
        <v>2.5987192522336611</v>
      </c>
      <c r="V22" s="35">
        <v>2.0508333208253746</v>
      </c>
      <c r="W22" s="35">
        <v>2.5048198886756179</v>
      </c>
      <c r="X22" s="35">
        <v>1.9970030568366086</v>
      </c>
      <c r="Y22" s="35">
        <v>2.2786331267893001</v>
      </c>
    </row>
    <row r="23" spans="1:25" s="19" customFormat="1" ht="17.100000000000001" customHeight="1" x14ac:dyDescent="0.2">
      <c r="A23" s="40" t="s">
        <v>67</v>
      </c>
      <c r="B23" s="35">
        <v>2.0232223333268013</v>
      </c>
      <c r="C23" s="35">
        <v>2.1175296266883294</v>
      </c>
      <c r="D23" s="35">
        <v>1.9780693324297014</v>
      </c>
      <c r="E23" s="35">
        <v>1.7368743947519301</v>
      </c>
      <c r="F23" s="35">
        <v>1.4641603396700886</v>
      </c>
      <c r="G23" s="35">
        <v>1.6897555761763692</v>
      </c>
      <c r="H23" s="35">
        <v>1.6867293394195619</v>
      </c>
      <c r="I23" s="35">
        <v>1.6933358886072221</v>
      </c>
      <c r="J23" s="35">
        <v>1.6575327620559415</v>
      </c>
      <c r="K23" s="35">
        <v>1.8835516961347394</v>
      </c>
      <c r="L23" s="35">
        <v>1.877389289383222</v>
      </c>
      <c r="M23" s="35">
        <v>1.8532792585315934</v>
      </c>
      <c r="N23" s="35">
        <v>1.7863958789161254</v>
      </c>
      <c r="O23" s="35">
        <v>1.9161790505212595</v>
      </c>
      <c r="P23" s="35">
        <v>1.8119408117081552</v>
      </c>
      <c r="Q23" s="35">
        <v>1.7992382600321508</v>
      </c>
      <c r="R23" s="35">
        <v>1.5873719564180409</v>
      </c>
      <c r="S23" s="35">
        <v>1.7820977874008204</v>
      </c>
      <c r="T23" s="35">
        <v>1.9695924879584616</v>
      </c>
      <c r="U23" s="35">
        <v>1.9040682459604477</v>
      </c>
      <c r="V23" s="35">
        <v>1.6036436936957137</v>
      </c>
      <c r="W23" s="35">
        <v>1.6913490806385341</v>
      </c>
      <c r="X23" s="35">
        <v>1.7560168208659441</v>
      </c>
      <c r="Y23" s="35">
        <v>1.6988622460484215</v>
      </c>
    </row>
    <row r="24" spans="1:25" s="19" customFormat="1" ht="17.100000000000001" customHeight="1" x14ac:dyDescent="0.2">
      <c r="A24" s="40" t="s">
        <v>68</v>
      </c>
      <c r="B24" s="35">
        <v>2.5329265014437623</v>
      </c>
      <c r="C24" s="35">
        <v>2.5021718226135898</v>
      </c>
      <c r="D24" s="35">
        <v>2.8020274734086308</v>
      </c>
      <c r="E24" s="35">
        <v>2.7477209323810374</v>
      </c>
      <c r="F24" s="35">
        <v>2.4613954658660075</v>
      </c>
      <c r="G24" s="35">
        <v>2.7366562453505656</v>
      </c>
      <c r="H24" s="35">
        <v>2.5213372875690343</v>
      </c>
      <c r="I24" s="35">
        <v>2.4764315459244801</v>
      </c>
      <c r="J24" s="35">
        <v>2.2843021694837438</v>
      </c>
      <c r="K24" s="35">
        <v>2.506441338645212</v>
      </c>
      <c r="L24" s="35">
        <v>2.7499100477994665</v>
      </c>
      <c r="M24" s="35">
        <v>2.9344168495945824</v>
      </c>
      <c r="N24" s="35">
        <v>2.8828142889753074</v>
      </c>
      <c r="O24" s="35">
        <v>2.9326593405407735</v>
      </c>
      <c r="P24" s="35">
        <v>2.860958871404983</v>
      </c>
      <c r="Q24" s="35">
        <v>2.185491754598444</v>
      </c>
      <c r="R24" s="35">
        <v>2.8865723506026741</v>
      </c>
      <c r="S24" s="35">
        <v>2.6158323025125552</v>
      </c>
      <c r="T24" s="35">
        <v>2.9992231968569603</v>
      </c>
      <c r="U24" s="35">
        <v>2.5700705453169856</v>
      </c>
      <c r="V24" s="35">
        <v>2.7816536863637489</v>
      </c>
      <c r="W24" s="35">
        <v>2.6867378196450424</v>
      </c>
      <c r="X24" s="35">
        <v>3.0684676555267352</v>
      </c>
      <c r="Y24" s="35">
        <v>2.9128073935051724</v>
      </c>
    </row>
    <row r="25" spans="1:25" s="19" customFormat="1" ht="17.100000000000001" customHeight="1" x14ac:dyDescent="0.2">
      <c r="A25" s="40" t="s">
        <v>20</v>
      </c>
      <c r="B25" s="35">
        <v>5.6657792808920773</v>
      </c>
      <c r="C25" s="35">
        <v>6.0273208110946781</v>
      </c>
      <c r="D25" s="35">
        <v>6.1441510379382605</v>
      </c>
      <c r="E25" s="35">
        <v>6.1861783911491397</v>
      </c>
      <c r="F25" s="35">
        <v>5.6193362991652052</v>
      </c>
      <c r="G25" s="35">
        <v>6.4995034368725957</v>
      </c>
      <c r="H25" s="35">
        <v>6.388274563485405</v>
      </c>
      <c r="I25" s="35">
        <v>6.1877790281771334</v>
      </c>
      <c r="J25" s="35">
        <v>5.954176025715519</v>
      </c>
      <c r="K25" s="35">
        <v>6.4178610600390682</v>
      </c>
      <c r="L25" s="35">
        <v>6.5245382985334581</v>
      </c>
      <c r="M25" s="35">
        <v>6.2367607466764925</v>
      </c>
      <c r="N25" s="35">
        <v>5.7718266876847117</v>
      </c>
      <c r="O25" s="35">
        <v>5.9423068795285463</v>
      </c>
      <c r="P25" s="35">
        <v>6.7475956713449126</v>
      </c>
      <c r="Q25" s="35">
        <v>7.1985906611932355</v>
      </c>
      <c r="R25" s="35">
        <v>5.8288163253187628</v>
      </c>
      <c r="S25" s="35">
        <v>6.1820883532819133</v>
      </c>
      <c r="T25" s="35">
        <v>6.598557056352421</v>
      </c>
      <c r="U25" s="35">
        <v>6.44157654309641</v>
      </c>
      <c r="V25" s="35">
        <v>6.0498932886665742</v>
      </c>
      <c r="W25" s="35">
        <v>6.4150191659462692</v>
      </c>
      <c r="X25" s="35">
        <v>6.5901238334053289</v>
      </c>
      <c r="Y25" s="35">
        <v>6.174471523089049</v>
      </c>
    </row>
    <row r="26" spans="1:25" s="19" customFormat="1" ht="17.100000000000001" customHeight="1" x14ac:dyDescent="0.2">
      <c r="A26" s="40" t="s">
        <v>70</v>
      </c>
      <c r="B26" s="35">
        <v>2.4215819343678122</v>
      </c>
      <c r="C26" s="35">
        <v>2.3418936330800055</v>
      </c>
      <c r="D26" s="35">
        <v>1.8521284771794995</v>
      </c>
      <c r="E26" s="35">
        <v>1.9697781913665693</v>
      </c>
      <c r="F26" s="35">
        <v>2.167063764029562</v>
      </c>
      <c r="G26" s="35">
        <v>2.3732403992064373</v>
      </c>
      <c r="H26" s="35">
        <v>1.9940410354220461</v>
      </c>
      <c r="I26" s="35">
        <v>2.0939855407571302</v>
      </c>
      <c r="J26" s="35">
        <v>2.0375577672392873</v>
      </c>
      <c r="K26" s="35">
        <v>1.9801059229795617</v>
      </c>
      <c r="L26" s="35">
        <v>1.9859405899171372</v>
      </c>
      <c r="M26" s="35">
        <v>2.3094369550436791</v>
      </c>
      <c r="N26" s="35">
        <v>2.443815411500069</v>
      </c>
      <c r="O26" s="35">
        <v>2.3030382393907542</v>
      </c>
      <c r="P26" s="35">
        <v>1.4594082837790778</v>
      </c>
      <c r="Q26" s="35">
        <v>2.0380843677366531</v>
      </c>
      <c r="R26" s="35">
        <v>1.6807533908666288</v>
      </c>
      <c r="S26" s="35">
        <v>2.1019583822208641</v>
      </c>
      <c r="T26" s="35">
        <v>2.2049414555386804</v>
      </c>
      <c r="U26" s="35">
        <v>2.0335543453251019</v>
      </c>
      <c r="V26" s="35">
        <v>2.0163541325579089</v>
      </c>
      <c r="W26" s="35">
        <v>2.0623392273464929</v>
      </c>
      <c r="X26" s="35">
        <v>1.8302565820647778</v>
      </c>
      <c r="Y26" s="35">
        <v>1.7990377907372017</v>
      </c>
    </row>
    <row r="27" spans="1:25" s="19" customFormat="1" ht="17.100000000000001" customHeight="1" x14ac:dyDescent="0.2">
      <c r="A27" s="40" t="s">
        <v>74</v>
      </c>
      <c r="B27" s="35">
        <v>1.5936296942516512</v>
      </c>
      <c r="C27" s="35">
        <v>1.7938853606119742</v>
      </c>
      <c r="D27" s="35">
        <v>1.8152182584247858</v>
      </c>
      <c r="E27" s="35">
        <v>1.8094116103408036</v>
      </c>
      <c r="F27" s="35">
        <v>1.5742566010704211</v>
      </c>
      <c r="G27" s="35">
        <v>1.7262741376768445</v>
      </c>
      <c r="H27" s="35">
        <v>1.6919243770841097</v>
      </c>
      <c r="I27" s="35">
        <v>1.6930245671344633</v>
      </c>
      <c r="J27" s="35">
        <v>1.6597325513419054</v>
      </c>
      <c r="K27" s="35">
        <v>1.8121270308223993</v>
      </c>
      <c r="L27" s="35">
        <v>1.8635163926188332</v>
      </c>
      <c r="M27" s="35">
        <v>1.884113641749404</v>
      </c>
      <c r="N27" s="35">
        <v>1.749330011449731</v>
      </c>
      <c r="O27" s="35">
        <v>1.8477172680003706</v>
      </c>
      <c r="P27" s="35">
        <v>1.8301498287977069</v>
      </c>
      <c r="Q27" s="35">
        <v>1.9724153231302672</v>
      </c>
      <c r="R27" s="35">
        <v>1.7605088846445582</v>
      </c>
      <c r="S27" s="35">
        <v>1.9082521011549589</v>
      </c>
      <c r="T27" s="35">
        <v>2.031321540654484</v>
      </c>
      <c r="U27" s="35">
        <v>1.973042447327612</v>
      </c>
      <c r="V27" s="35">
        <v>1.8726258100659081</v>
      </c>
      <c r="W27" s="35">
        <v>1.9806148466941909</v>
      </c>
      <c r="X27" s="35">
        <v>1.9971024652030274</v>
      </c>
      <c r="Y27" s="35">
        <v>1.9226888163890214</v>
      </c>
    </row>
    <row r="28" spans="1:25" s="19" customFormat="1" ht="17.100000000000001" customHeight="1" x14ac:dyDescent="0.2">
      <c r="A28" s="40" t="s">
        <v>23</v>
      </c>
      <c r="B28" s="35">
        <v>2.1873835415326663</v>
      </c>
      <c r="C28" s="35">
        <v>2.4757069711429533</v>
      </c>
      <c r="D28" s="35">
        <v>2.5222208817735945</v>
      </c>
      <c r="E28" s="35">
        <v>2.6893232493748505</v>
      </c>
      <c r="F28" s="35">
        <v>2.4402741517961912</v>
      </c>
      <c r="G28" s="35">
        <v>2.7767882880984316</v>
      </c>
      <c r="H28" s="35">
        <v>2.5804286339716889</v>
      </c>
      <c r="I28" s="35">
        <v>2.3492340129748808</v>
      </c>
      <c r="J28" s="35">
        <v>2.3475785670130853</v>
      </c>
      <c r="K28" s="35">
        <v>2.4589460932349647</v>
      </c>
      <c r="L28" s="35">
        <v>2.5338755426489068</v>
      </c>
      <c r="M28" s="35">
        <v>2.5183924610621178</v>
      </c>
      <c r="N28" s="35">
        <v>2.4585615629492965</v>
      </c>
      <c r="O28" s="35">
        <v>2.6906419528168817</v>
      </c>
      <c r="P28" s="35">
        <v>2.8864135457020441</v>
      </c>
      <c r="Q28" s="35">
        <v>3.0930641501634439</v>
      </c>
      <c r="R28" s="35">
        <v>2.8215927066346831</v>
      </c>
      <c r="S28" s="35">
        <v>3.0937229079490138</v>
      </c>
      <c r="T28" s="35">
        <v>3.4415345134709243</v>
      </c>
      <c r="U28" s="35">
        <v>2.6920316578666221</v>
      </c>
      <c r="V28" s="35">
        <v>2.9514169011211924</v>
      </c>
      <c r="W28" s="35">
        <v>3.0168889233771736</v>
      </c>
      <c r="X28" s="35">
        <v>3.0230423428346871</v>
      </c>
      <c r="Y28" s="35">
        <v>2.7678925137438339</v>
      </c>
    </row>
    <row r="29" spans="1:25" s="19" customFormat="1" ht="17.100000000000001" customHeight="1" x14ac:dyDescent="0.2">
      <c r="A29" s="40" t="s">
        <v>24</v>
      </c>
      <c r="B29" s="35">
        <v>4.2179311818268221</v>
      </c>
      <c r="C29" s="35">
        <v>4.4458123504522806</v>
      </c>
      <c r="D29" s="35">
        <v>4.4319250585085141</v>
      </c>
      <c r="E29" s="35">
        <v>4.5149357961378982</v>
      </c>
      <c r="F29" s="35">
        <v>4.0464640133587597</v>
      </c>
      <c r="G29" s="35">
        <v>4.6069913341538236</v>
      </c>
      <c r="H29" s="35">
        <v>4.5878329513082203</v>
      </c>
      <c r="I29" s="35">
        <v>4.3556011891330781</v>
      </c>
      <c r="J29" s="35">
        <v>4.1954291294246957</v>
      </c>
      <c r="K29" s="35">
        <v>4.5716894649593769</v>
      </c>
      <c r="L29" s="35">
        <v>4.5336099251512083</v>
      </c>
      <c r="M29" s="35">
        <v>4.296635300279239</v>
      </c>
      <c r="N29" s="35">
        <v>3.730137363621326</v>
      </c>
      <c r="O29" s="35">
        <v>4.0314250080667939</v>
      </c>
      <c r="P29" s="35">
        <v>4.4393937544900242</v>
      </c>
      <c r="Q29" s="35">
        <v>4.3835949102508422</v>
      </c>
      <c r="R29" s="35">
        <v>3.1538082757587453</v>
      </c>
      <c r="S29" s="35">
        <v>3.4403079954685252</v>
      </c>
      <c r="T29" s="35">
        <v>4.1543687571075694</v>
      </c>
      <c r="U29" s="35">
        <v>4.3117735341148684</v>
      </c>
      <c r="V29" s="35">
        <v>3.7825356380740596</v>
      </c>
      <c r="W29" s="35">
        <v>3.7554570674807399</v>
      </c>
      <c r="X29" s="35">
        <v>3.5283996956658426</v>
      </c>
      <c r="Y29" s="35">
        <v>3.3225977882561644</v>
      </c>
    </row>
    <row r="30" spans="1:25" s="19" customFormat="1" ht="17.100000000000001" customHeight="1" x14ac:dyDescent="0.2">
      <c r="A30" s="40" t="s">
        <v>71</v>
      </c>
      <c r="B30" s="35">
        <v>2.8218828980431354</v>
      </c>
      <c r="C30" s="35">
        <v>3.0077272164744233</v>
      </c>
      <c r="D30" s="35">
        <v>3.1175955762480068</v>
      </c>
      <c r="E30" s="35">
        <v>3.2555392818425144</v>
      </c>
      <c r="F30" s="35">
        <v>3.0539563050085703</v>
      </c>
      <c r="G30" s="35">
        <v>3.5235982356356574</v>
      </c>
      <c r="H30" s="35">
        <v>3.4685016678505938</v>
      </c>
      <c r="I30" s="35">
        <v>3.2156767712658629</v>
      </c>
      <c r="J30" s="35">
        <v>3.2581875807556808</v>
      </c>
      <c r="K30" s="35">
        <v>3.3362523016189214</v>
      </c>
      <c r="L30" s="35">
        <v>3.3061327540342682</v>
      </c>
      <c r="M30" s="35">
        <v>3.2012657311031036</v>
      </c>
      <c r="N30" s="35">
        <v>3.0165497116238997</v>
      </c>
      <c r="O30" s="35">
        <v>3.2041785927887951</v>
      </c>
      <c r="P30" s="35">
        <v>3.3758985914080282</v>
      </c>
      <c r="Q30" s="35">
        <v>3.3101725543810669</v>
      </c>
      <c r="R30" s="35">
        <v>3.3690631257792583</v>
      </c>
      <c r="S30" s="35">
        <v>3.5407564729099326</v>
      </c>
      <c r="T30" s="35">
        <v>3.486239004149875</v>
      </c>
      <c r="U30" s="35">
        <v>3.3052194422901771</v>
      </c>
      <c r="V30" s="35">
        <v>3.3187811054434699</v>
      </c>
      <c r="W30" s="35">
        <v>3.9917272002439206</v>
      </c>
      <c r="X30" s="35">
        <v>3.6504849456838224</v>
      </c>
      <c r="Y30" s="35">
        <v>3.3012443699879426</v>
      </c>
    </row>
    <row r="31" spans="1:25" s="19" customFormat="1" ht="17.100000000000001" customHeight="1" x14ac:dyDescent="0.2">
      <c r="A31" s="40" t="s">
        <v>72</v>
      </c>
      <c r="B31" s="35">
        <v>9.0860084033490204E-2</v>
      </c>
      <c r="C31" s="35">
        <v>9.8402523099790903E-2</v>
      </c>
      <c r="D31" s="35">
        <v>0.12632476116789249</v>
      </c>
      <c r="E31" s="35">
        <v>0.16735379507535628</v>
      </c>
      <c r="F31" s="35">
        <v>0.13331946831671757</v>
      </c>
      <c r="G31" s="35">
        <v>0.18895547395623491</v>
      </c>
      <c r="H31" s="35">
        <v>0.20482512093274843</v>
      </c>
      <c r="I31" s="35">
        <v>0.18491860188046264</v>
      </c>
      <c r="J31" s="35">
        <v>0.19195243270457898</v>
      </c>
      <c r="K31" s="35">
        <v>0.18633786588707421</v>
      </c>
      <c r="L31" s="35">
        <v>0.20258482155182428</v>
      </c>
      <c r="M31" s="35">
        <v>0.17441558534058899</v>
      </c>
      <c r="N31" s="35">
        <v>0.18779684797779297</v>
      </c>
      <c r="O31" s="35">
        <v>0.18532232696761586</v>
      </c>
      <c r="P31" s="35">
        <v>0.19804237993006876</v>
      </c>
      <c r="Q31" s="35">
        <v>0.1455507388747353</v>
      </c>
      <c r="R31" s="35">
        <v>0.14150833221072187</v>
      </c>
      <c r="S31" s="35">
        <v>0.15097776816636477</v>
      </c>
      <c r="T31" s="35">
        <v>0.16033645730134904</v>
      </c>
      <c r="U31" s="35">
        <v>0.16516095207848183</v>
      </c>
      <c r="V31" s="35">
        <v>0.17316956392716829</v>
      </c>
      <c r="W31" s="35">
        <v>0.13440728732213914</v>
      </c>
      <c r="X31" s="35">
        <v>0.12965726728356433</v>
      </c>
      <c r="Y31" s="35">
        <v>0.13677689114588948</v>
      </c>
    </row>
    <row r="32" spans="1:25" s="19" customFormat="1" ht="17.100000000000001" customHeight="1" x14ac:dyDescent="0.2">
      <c r="A32" s="40" t="s">
        <v>27</v>
      </c>
      <c r="B32" s="35">
        <v>2.6676397691533018</v>
      </c>
      <c r="C32" s="35">
        <v>2.8295156506442201</v>
      </c>
      <c r="D32" s="35">
        <v>2.8687356228114749</v>
      </c>
      <c r="E32" s="35">
        <v>2.638332449692578</v>
      </c>
      <c r="F32" s="35">
        <v>2.3700838845443344</v>
      </c>
      <c r="G32" s="35">
        <v>2.6461023385249351</v>
      </c>
      <c r="H32" s="35">
        <v>2.4750630701459455</v>
      </c>
      <c r="I32" s="35">
        <v>2.351232323872301</v>
      </c>
      <c r="J32" s="35">
        <v>2.2231761138498456</v>
      </c>
      <c r="K32" s="35">
        <v>2.3858495413660665</v>
      </c>
      <c r="L32" s="35">
        <v>2.3963748029440448</v>
      </c>
      <c r="M32" s="35">
        <v>2.4449022326287544</v>
      </c>
      <c r="N32" s="35">
        <v>2.2580191231033773</v>
      </c>
      <c r="O32" s="35">
        <v>2.3970333047783945</v>
      </c>
      <c r="P32" s="35">
        <v>2.5681611680995213</v>
      </c>
      <c r="Q32" s="35">
        <v>2.7178133774564843</v>
      </c>
      <c r="R32" s="35">
        <v>2.3241491017671705</v>
      </c>
      <c r="S32" s="35">
        <v>2.4826370452410056</v>
      </c>
      <c r="T32" s="35">
        <v>2.6425604400304454</v>
      </c>
      <c r="U32" s="35">
        <v>2.489220446683627</v>
      </c>
      <c r="V32" s="35">
        <v>2.2043670509809079</v>
      </c>
      <c r="W32" s="35">
        <v>2.1742541952790373</v>
      </c>
      <c r="X32" s="35">
        <v>2.3434799395423829</v>
      </c>
      <c r="Y32" s="35">
        <v>2.1961721749332397</v>
      </c>
    </row>
    <row r="33" spans="1:25" s="19" customFormat="1" ht="17.100000000000001" customHeight="1" x14ac:dyDescent="0.2">
      <c r="A33" s="40" t="s">
        <v>69</v>
      </c>
      <c r="B33" s="35">
        <v>0.77103634900002738</v>
      </c>
      <c r="C33" s="35">
        <v>0.82929701620941332</v>
      </c>
      <c r="D33" s="35">
        <v>0.84482027336879384</v>
      </c>
      <c r="E33" s="35">
        <v>0.8418325066529404</v>
      </c>
      <c r="F33" s="35">
        <v>0.73967704879529217</v>
      </c>
      <c r="G33" s="35">
        <v>0.83414804790343455</v>
      </c>
      <c r="H33" s="35">
        <v>0.81305664512844755</v>
      </c>
      <c r="I33" s="35">
        <v>0.78087664878121921</v>
      </c>
      <c r="J33" s="35">
        <v>0.72167011214268095</v>
      </c>
      <c r="K33" s="35">
        <v>0.77522758268097913</v>
      </c>
      <c r="L33" s="35">
        <v>0.77965817795926828</v>
      </c>
      <c r="M33" s="35">
        <v>0.76238095780230875</v>
      </c>
      <c r="N33" s="35">
        <v>0.68065750229976951</v>
      </c>
      <c r="O33" s="35">
        <v>0.71932386126508707</v>
      </c>
      <c r="P33" s="35">
        <v>0.78348248211286697</v>
      </c>
      <c r="Q33" s="35">
        <v>0.8482826100609332</v>
      </c>
      <c r="R33" s="35">
        <v>0.6968181906388442</v>
      </c>
      <c r="S33" s="35">
        <v>0.74412237762246192</v>
      </c>
      <c r="T33" s="35">
        <v>0.7903231080060602</v>
      </c>
      <c r="U33" s="35">
        <v>0.75971055316957692</v>
      </c>
      <c r="V33" s="35">
        <v>0.69866683247519112</v>
      </c>
      <c r="W33" s="35">
        <v>0.72835164319312051</v>
      </c>
      <c r="X33" s="35">
        <v>0.75069731144287444</v>
      </c>
      <c r="Y33" s="35">
        <v>0.71971862971080758</v>
      </c>
    </row>
    <row r="34" spans="1:25" s="19" customFormat="1" ht="17.100000000000001" customHeight="1" x14ac:dyDescent="0.2">
      <c r="A34" s="41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s="57" customFormat="1" ht="17.100000000000001" customHeight="1" x14ac:dyDescent="0.2">
      <c r="A35" s="59" t="s">
        <v>84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</row>
    <row r="36" spans="1:25" s="27" customFormat="1" ht="17.100000000000001" customHeight="1" thickBot="1" x14ac:dyDescent="0.25">
      <c r="A36" s="25" t="s">
        <v>30</v>
      </c>
      <c r="B36" s="36">
        <v>6.3682608691192053</v>
      </c>
      <c r="C36" s="36">
        <v>6.8943178727211434</v>
      </c>
      <c r="D36" s="36">
        <v>7.4894128196889458</v>
      </c>
      <c r="E36" s="36">
        <v>7.3896733275215256</v>
      </c>
      <c r="F36" s="36">
        <v>6.2485730420210457</v>
      </c>
      <c r="G36" s="36">
        <v>7.5145935698983628</v>
      </c>
      <c r="H36" s="36">
        <v>7.6338099247314606</v>
      </c>
      <c r="I36" s="36">
        <v>7.3681899236389476</v>
      </c>
      <c r="J36" s="36">
        <v>6.8768614881465728</v>
      </c>
      <c r="K36" s="36">
        <v>7.9193836465313359</v>
      </c>
      <c r="L36" s="36">
        <v>7.7253328791503861</v>
      </c>
      <c r="M36" s="36">
        <v>7.263745011209803</v>
      </c>
      <c r="N36" s="36">
        <v>6.5579191946806032</v>
      </c>
      <c r="O36" s="36">
        <v>7.3374666382489115</v>
      </c>
      <c r="P36" s="36">
        <v>7.7651775186053564</v>
      </c>
      <c r="Q36" s="36">
        <v>5.1949863195683017</v>
      </c>
      <c r="R36" s="36">
        <v>6.4355351561966687</v>
      </c>
      <c r="S36" s="36">
        <v>7.3710247114758447</v>
      </c>
      <c r="T36" s="36">
        <v>7.4895879903789666</v>
      </c>
      <c r="U36" s="36">
        <v>7.4095208997663491</v>
      </c>
      <c r="V36" s="36">
        <v>6.5404466220058701</v>
      </c>
      <c r="W36" s="36">
        <v>7.9881268212573797</v>
      </c>
      <c r="X36" s="36">
        <v>8.222213510246867</v>
      </c>
      <c r="Y36" s="36">
        <v>7.5707334559042483</v>
      </c>
    </row>
    <row r="37" spans="1:25" x14ac:dyDescent="0.2">
      <c r="A37" s="14" t="s">
        <v>63</v>
      </c>
    </row>
  </sheetData>
  <mergeCells count="6">
    <mergeCell ref="V3:Y3"/>
    <mergeCell ref="B3:E3"/>
    <mergeCell ref="F3:I3"/>
    <mergeCell ref="J3:M3"/>
    <mergeCell ref="N3:P3"/>
    <mergeCell ref="R3:U3"/>
  </mergeCells>
  <pageMargins left="0" right="0" top="0.47244094488188981" bottom="0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37"/>
  <sheetViews>
    <sheetView view="pageBreakPreview" zoomScaleNormal="100" zoomScaleSheetLayoutView="100" workbookViewId="0">
      <selection activeCell="C1" sqref="C1"/>
    </sheetView>
  </sheetViews>
  <sheetFormatPr defaultRowHeight="11.25" x14ac:dyDescent="0.2"/>
  <cols>
    <col min="1" max="1" width="27.5703125" style="29" bestFit="1" customWidth="1"/>
    <col min="2" max="4" width="7.42578125" style="29" customWidth="1"/>
    <col min="5" max="25" width="6.85546875" style="29" bestFit="1" customWidth="1"/>
    <col min="26" max="16384" width="9.140625" style="29"/>
  </cols>
  <sheetData>
    <row r="1" spans="1:25" ht="26.25" customHeight="1" x14ac:dyDescent="0.2">
      <c r="B1" s="18" t="s">
        <v>99</v>
      </c>
      <c r="C1" s="18"/>
    </row>
    <row r="2" spans="1:25" ht="1.5" customHeight="1" thickBot="1" x14ac:dyDescent="0.25"/>
    <row r="3" spans="1:25" s="53" customFormat="1" ht="15" customHeight="1" x14ac:dyDescent="0.2">
      <c r="B3" s="68" t="s">
        <v>75</v>
      </c>
      <c r="C3" s="68"/>
      <c r="D3" s="68"/>
      <c r="E3" s="68"/>
      <c r="F3" s="68" t="s">
        <v>79</v>
      </c>
      <c r="G3" s="68"/>
      <c r="H3" s="68"/>
      <c r="I3" s="68"/>
      <c r="J3" s="68" t="s">
        <v>85</v>
      </c>
      <c r="K3" s="68"/>
      <c r="L3" s="68"/>
      <c r="M3" s="68"/>
      <c r="N3" s="68" t="s">
        <v>86</v>
      </c>
      <c r="O3" s="68"/>
      <c r="P3" s="68"/>
      <c r="R3" s="68" t="s">
        <v>90</v>
      </c>
      <c r="S3" s="68"/>
      <c r="T3" s="68"/>
      <c r="U3" s="68"/>
      <c r="V3" s="68" t="s">
        <v>91</v>
      </c>
      <c r="W3" s="68"/>
      <c r="X3" s="68"/>
      <c r="Y3" s="68"/>
    </row>
    <row r="4" spans="1:25" s="57" customFormat="1" ht="12" customHeight="1" x14ac:dyDescent="0.2">
      <c r="A4" s="54"/>
      <c r="B4" s="55" t="s">
        <v>57</v>
      </c>
      <c r="C4" s="55" t="s">
        <v>58</v>
      </c>
      <c r="D4" s="55" t="s">
        <v>59</v>
      </c>
      <c r="E4" s="55" t="s">
        <v>60</v>
      </c>
      <c r="F4" s="56" t="s">
        <v>57</v>
      </c>
      <c r="G4" s="55" t="s">
        <v>58</v>
      </c>
      <c r="H4" s="56" t="s">
        <v>59</v>
      </c>
      <c r="I4" s="56" t="s">
        <v>60</v>
      </c>
      <c r="J4" s="56" t="s">
        <v>57</v>
      </c>
      <c r="K4" s="56" t="s">
        <v>58</v>
      </c>
      <c r="L4" s="56" t="s">
        <v>59</v>
      </c>
      <c r="M4" s="56" t="s">
        <v>60</v>
      </c>
      <c r="N4" s="55" t="s">
        <v>57</v>
      </c>
      <c r="O4" s="55" t="s">
        <v>58</v>
      </c>
      <c r="P4" s="55" t="s">
        <v>59</v>
      </c>
      <c r="Q4" s="55" t="s">
        <v>60</v>
      </c>
      <c r="R4" s="55" t="s">
        <v>57</v>
      </c>
      <c r="S4" s="55" t="s">
        <v>58</v>
      </c>
      <c r="T4" s="55" t="s">
        <v>59</v>
      </c>
      <c r="U4" s="55" t="s">
        <v>60</v>
      </c>
      <c r="V4" s="55" t="s">
        <v>57</v>
      </c>
      <c r="W4" s="55" t="s">
        <v>58</v>
      </c>
      <c r="X4" s="55" t="s">
        <v>59</v>
      </c>
      <c r="Y4" s="55" t="s">
        <v>60</v>
      </c>
    </row>
    <row r="5" spans="1:25" s="20" customFormat="1" ht="17.100000000000001" customHeight="1" x14ac:dyDescent="0.2">
      <c r="A5" s="21" t="s">
        <v>80</v>
      </c>
      <c r="B5" s="43">
        <v>25676.933119702011</v>
      </c>
      <c r="C5" s="43">
        <v>26825.517939515154</v>
      </c>
      <c r="D5" s="43">
        <v>27944.17294261698</v>
      </c>
      <c r="E5" s="43">
        <v>28195.749551727142</v>
      </c>
      <c r="F5" s="43">
        <v>29064.080767933174</v>
      </c>
      <c r="G5" s="43">
        <v>28703.299212069265</v>
      </c>
      <c r="H5" s="43">
        <v>30817.691704056269</v>
      </c>
      <c r="I5" s="43">
        <v>31914.495853591066</v>
      </c>
      <c r="J5" s="43">
        <v>31870.445690780642</v>
      </c>
      <c r="K5" s="43">
        <v>32485.784525578565</v>
      </c>
      <c r="L5" s="43">
        <v>33784.012637831736</v>
      </c>
      <c r="M5" s="43">
        <v>34286.458039492958</v>
      </c>
      <c r="N5" s="43">
        <v>35398.557213125583</v>
      </c>
      <c r="O5" s="43">
        <v>36548.001348779762</v>
      </c>
      <c r="P5" s="43">
        <v>35248.47734007331</v>
      </c>
      <c r="Q5" s="43">
        <v>32561.057866698964</v>
      </c>
      <c r="R5" s="43">
        <v>36237.449387872097</v>
      </c>
      <c r="S5" s="43">
        <v>37099.161879102787</v>
      </c>
      <c r="T5" s="43">
        <v>36550.221099630471</v>
      </c>
      <c r="U5" s="43">
        <v>38060.217597019422</v>
      </c>
      <c r="V5" s="43">
        <v>38117.075875077469</v>
      </c>
      <c r="W5" s="43">
        <v>39747.60205496454</v>
      </c>
      <c r="X5" s="43">
        <v>41079.039673832624</v>
      </c>
      <c r="Y5" s="43">
        <v>43876.600279398706</v>
      </c>
    </row>
    <row r="6" spans="1:25" s="62" customFormat="1" ht="17.100000000000001" customHeight="1" x14ac:dyDescent="0.2">
      <c r="A6" s="59" t="s">
        <v>81</v>
      </c>
      <c r="B6" s="60">
        <v>6123.1422103197574</v>
      </c>
      <c r="C6" s="60">
        <v>6386.2686145258931</v>
      </c>
      <c r="D6" s="60">
        <v>6612.2708598382669</v>
      </c>
      <c r="E6" s="60">
        <v>6389.1207303371039</v>
      </c>
      <c r="F6" s="60">
        <v>6802.6557895749393</v>
      </c>
      <c r="G6" s="60">
        <v>6230.1241369485624</v>
      </c>
      <c r="H6" s="60">
        <v>7431.752686199311</v>
      </c>
      <c r="I6" s="60">
        <v>7541.1249771468383</v>
      </c>
      <c r="J6" s="60">
        <v>7021.7247776026716</v>
      </c>
      <c r="K6" s="60">
        <v>7310.6609703117692</v>
      </c>
      <c r="L6" s="60">
        <v>8127.2392733546039</v>
      </c>
      <c r="M6" s="60">
        <v>8169.1621483168647</v>
      </c>
      <c r="N6" s="60">
        <v>8173.3934513969771</v>
      </c>
      <c r="O6" s="60">
        <v>8680.2152545153949</v>
      </c>
      <c r="P6" s="60">
        <v>8244.1612987616154</v>
      </c>
      <c r="Q6" s="60">
        <v>8425.3099576562545</v>
      </c>
      <c r="R6" s="60">
        <v>8848.8313702927371</v>
      </c>
      <c r="S6" s="60">
        <v>9107.9566365562259</v>
      </c>
      <c r="T6" s="60">
        <v>7976.7055836957488</v>
      </c>
      <c r="U6" s="60">
        <v>9025.9728822928155</v>
      </c>
      <c r="V6" s="60">
        <v>9448.2382134475047</v>
      </c>
      <c r="W6" s="60">
        <v>9310.2357605047746</v>
      </c>
      <c r="X6" s="60">
        <v>9650.0101835857058</v>
      </c>
      <c r="Y6" s="60">
        <v>10840.163757091834</v>
      </c>
    </row>
    <row r="7" spans="1:25" s="19" customFormat="1" ht="17.100000000000001" customHeight="1" x14ac:dyDescent="0.2">
      <c r="A7" s="39" t="s">
        <v>2</v>
      </c>
      <c r="B7" s="16">
        <v>488.68579108985898</v>
      </c>
      <c r="C7" s="16">
        <v>703.71102171421001</v>
      </c>
      <c r="D7" s="16">
        <v>666.31677216839603</v>
      </c>
      <c r="E7" s="16">
        <v>708.74887192038204</v>
      </c>
      <c r="F7" s="16">
        <v>730.42234100225198</v>
      </c>
      <c r="G7" s="16">
        <v>668.79335678553502</v>
      </c>
      <c r="H7" s="16">
        <v>647.32796221339402</v>
      </c>
      <c r="I7" s="16">
        <v>655.31204046328901</v>
      </c>
      <c r="J7" s="16">
        <v>692.76163298415804</v>
      </c>
      <c r="K7" s="16">
        <v>658.89663791948601</v>
      </c>
      <c r="L7" s="16">
        <v>616.94645765515804</v>
      </c>
      <c r="M7" s="16">
        <v>638.01103559441503</v>
      </c>
      <c r="N7" s="16">
        <v>637.14479617125301</v>
      </c>
      <c r="O7" s="16">
        <v>701.96148892041401</v>
      </c>
      <c r="P7" s="16">
        <v>748.41494788824002</v>
      </c>
      <c r="Q7" s="16">
        <v>629.71711522324802</v>
      </c>
      <c r="R7" s="16">
        <v>673.58076501804101</v>
      </c>
      <c r="S7" s="16">
        <v>709.210919013492</v>
      </c>
      <c r="T7" s="16">
        <v>794.98804253735705</v>
      </c>
      <c r="U7" s="16">
        <v>903.51515778799501</v>
      </c>
      <c r="V7" s="16">
        <v>954.97897957772796</v>
      </c>
      <c r="W7" s="16">
        <v>1190.1533695579201</v>
      </c>
      <c r="X7" s="16">
        <v>1137.00584849093</v>
      </c>
      <c r="Y7" s="16">
        <v>1277.6283221387901</v>
      </c>
    </row>
    <row r="8" spans="1:25" s="19" customFormat="1" ht="17.100000000000001" customHeight="1" x14ac:dyDescent="0.2">
      <c r="A8" s="39" t="s">
        <v>3</v>
      </c>
      <c r="B8" s="16">
        <v>3311.2616262335901</v>
      </c>
      <c r="C8" s="16">
        <v>3330.1672859697701</v>
      </c>
      <c r="D8" s="16">
        <v>3526.3117634247401</v>
      </c>
      <c r="E8" s="16">
        <v>3300.09862308109</v>
      </c>
      <c r="F8" s="16">
        <v>3739.4468932713398</v>
      </c>
      <c r="G8" s="16">
        <v>3459.9786287035499</v>
      </c>
      <c r="H8" s="16">
        <v>4067.7398410260198</v>
      </c>
      <c r="I8" s="16">
        <v>3797.49517384197</v>
      </c>
      <c r="J8" s="16">
        <v>3536.6604169577799</v>
      </c>
      <c r="K8" s="16">
        <v>3628.9084505160399</v>
      </c>
      <c r="L8" s="16">
        <v>4256.0477543605502</v>
      </c>
      <c r="M8" s="16">
        <v>4097.90104453804</v>
      </c>
      <c r="N8" s="16">
        <v>3880.8631681544598</v>
      </c>
      <c r="O8" s="16">
        <v>4111.9855995834496</v>
      </c>
      <c r="P8" s="16">
        <v>3955.62989180361</v>
      </c>
      <c r="Q8" s="16">
        <v>4298.2555616724903</v>
      </c>
      <c r="R8" s="16">
        <v>4453.8593040155401</v>
      </c>
      <c r="S8" s="16">
        <v>4304.8314467493301</v>
      </c>
      <c r="T8" s="16">
        <v>3517.03867981033</v>
      </c>
      <c r="U8" s="16">
        <v>4290.4012053685501</v>
      </c>
      <c r="V8" s="16">
        <v>4458.3985603741703</v>
      </c>
      <c r="W8" s="16">
        <v>4396.1827606552097</v>
      </c>
      <c r="X8" s="16">
        <v>4378.6955586003696</v>
      </c>
      <c r="Y8" s="16">
        <v>5315.0640469650498</v>
      </c>
    </row>
    <row r="9" spans="1:25" s="19" customFormat="1" ht="17.100000000000001" customHeight="1" x14ac:dyDescent="0.2">
      <c r="A9" s="39" t="s">
        <v>4</v>
      </c>
      <c r="B9" s="16">
        <v>785.87517523466101</v>
      </c>
      <c r="C9" s="16">
        <v>813.62466568104105</v>
      </c>
      <c r="D9" s="16">
        <v>840.90570611525004</v>
      </c>
      <c r="E9" s="16">
        <v>869.77226454899801</v>
      </c>
      <c r="F9" s="16">
        <v>930.62518577248397</v>
      </c>
      <c r="G9" s="16">
        <v>951.80350428877102</v>
      </c>
      <c r="H9" s="16">
        <v>982.97755206103295</v>
      </c>
      <c r="I9" s="16">
        <v>1009.9614876076899</v>
      </c>
      <c r="J9" s="16">
        <v>1054.77541359221</v>
      </c>
      <c r="K9" s="16">
        <v>1100.8608127636801</v>
      </c>
      <c r="L9" s="16">
        <v>1148.89565756507</v>
      </c>
      <c r="M9" s="16">
        <v>1184.6359839289701</v>
      </c>
      <c r="N9" s="16">
        <v>1229.8059059679599</v>
      </c>
      <c r="O9" s="16">
        <v>1287.3647462757301</v>
      </c>
      <c r="P9" s="16">
        <v>1354.8094373643401</v>
      </c>
      <c r="Q9" s="16">
        <v>1394.25535820338</v>
      </c>
      <c r="R9" s="16">
        <v>1415.07448112063</v>
      </c>
      <c r="S9" s="16">
        <v>1439.3152587086599</v>
      </c>
      <c r="T9" s="16">
        <v>1449.1313713551499</v>
      </c>
      <c r="U9" s="16">
        <v>1531.20031762505</v>
      </c>
      <c r="V9" s="16">
        <v>1587.1690955464601</v>
      </c>
      <c r="W9" s="16">
        <v>1619.5207351489</v>
      </c>
      <c r="X9" s="16">
        <v>1613.8348233673401</v>
      </c>
      <c r="Y9" s="16">
        <v>1634.6190077714</v>
      </c>
    </row>
    <row r="10" spans="1:25" s="19" customFormat="1" ht="17.100000000000001" customHeight="1" x14ac:dyDescent="0.2">
      <c r="A10" s="39" t="s">
        <v>5</v>
      </c>
      <c r="B10" s="16">
        <v>4.1314468392016099</v>
      </c>
      <c r="C10" s="16">
        <v>4.1628809263180404</v>
      </c>
      <c r="D10" s="16">
        <v>4.1497555285062804</v>
      </c>
      <c r="E10" s="16">
        <v>4.0689104606697404</v>
      </c>
      <c r="F10" s="16">
        <v>3.64115836466764</v>
      </c>
      <c r="G10" s="16">
        <v>3.4684131397050399</v>
      </c>
      <c r="H10" s="16">
        <v>3.5074948899696601</v>
      </c>
      <c r="I10" s="16">
        <v>3.7806682215273399</v>
      </c>
      <c r="J10" s="16">
        <v>4.1890647446455898</v>
      </c>
      <c r="K10" s="16">
        <v>4.4062740404167897</v>
      </c>
      <c r="L10" s="16">
        <v>4.6035026785936601</v>
      </c>
      <c r="M10" s="16">
        <v>5.1635072260603501</v>
      </c>
      <c r="N10" s="16">
        <v>5.2995362142731599</v>
      </c>
      <c r="O10" s="16">
        <v>5.4744316564005704</v>
      </c>
      <c r="P10" s="16">
        <v>4.4092418560155799</v>
      </c>
      <c r="Q10" s="16">
        <v>4.1529999137239502</v>
      </c>
      <c r="R10" s="16">
        <v>4.5138903487285003</v>
      </c>
      <c r="S10" s="16">
        <v>5.0061339615674703</v>
      </c>
      <c r="T10" s="16">
        <v>5.6671812305499598</v>
      </c>
      <c r="U10" s="16">
        <v>5.29452528493667</v>
      </c>
      <c r="V10" s="16">
        <v>4.8643968184444102</v>
      </c>
      <c r="W10" s="16">
        <v>5.2795565564136702</v>
      </c>
      <c r="X10" s="16">
        <v>5.8777856914308204</v>
      </c>
      <c r="Y10" s="16">
        <v>5.6235048461071404</v>
      </c>
    </row>
    <row r="11" spans="1:25" s="19" customFormat="1" ht="17.100000000000001" customHeight="1" x14ac:dyDescent="0.2">
      <c r="A11" s="39" t="s">
        <v>6</v>
      </c>
      <c r="B11" s="16">
        <v>981.14510504905195</v>
      </c>
      <c r="C11" s="16">
        <v>980.75408532019901</v>
      </c>
      <c r="D11" s="16">
        <v>1025.8373006451</v>
      </c>
      <c r="E11" s="16">
        <v>978.25299460898304</v>
      </c>
      <c r="F11" s="16">
        <v>931.42187303729395</v>
      </c>
      <c r="G11" s="16">
        <v>673.36695431365297</v>
      </c>
      <c r="H11" s="16">
        <v>1305.4501400284901</v>
      </c>
      <c r="I11" s="16">
        <v>1548.6727970832901</v>
      </c>
      <c r="J11" s="16">
        <v>1126.03822541524</v>
      </c>
      <c r="K11" s="16">
        <v>1229.50806902871</v>
      </c>
      <c r="L11" s="16">
        <v>1277.3834186265699</v>
      </c>
      <c r="M11" s="16">
        <v>1406.6843262180601</v>
      </c>
      <c r="N11" s="16">
        <v>1591.39059588742</v>
      </c>
      <c r="O11" s="16">
        <v>1653.1185447707001</v>
      </c>
      <c r="P11" s="16">
        <v>1291.7865318934801</v>
      </c>
      <c r="Q11" s="16">
        <v>1276.55884083876</v>
      </c>
      <c r="R11" s="16">
        <v>1422.54650947909</v>
      </c>
      <c r="S11" s="16">
        <v>1796.0815015149999</v>
      </c>
      <c r="T11" s="16">
        <v>1421.9683847676999</v>
      </c>
      <c r="U11" s="16">
        <v>1463.3329458993301</v>
      </c>
      <c r="V11" s="16">
        <v>1597.8347778981599</v>
      </c>
      <c r="W11" s="16">
        <v>1330.2521270279999</v>
      </c>
      <c r="X11" s="16">
        <v>1702.6651334769899</v>
      </c>
      <c r="Y11" s="16">
        <v>1730.3858987431399</v>
      </c>
    </row>
    <row r="12" spans="1:25" s="19" customFormat="1" ht="17.100000000000001" customHeight="1" x14ac:dyDescent="0.2">
      <c r="A12" s="39" t="s">
        <v>7</v>
      </c>
      <c r="B12" s="16">
        <v>552.04306587339295</v>
      </c>
      <c r="C12" s="16">
        <v>553.848674914355</v>
      </c>
      <c r="D12" s="16">
        <v>548.74956195627499</v>
      </c>
      <c r="E12" s="16">
        <v>528.17906571698097</v>
      </c>
      <c r="F12" s="16">
        <v>467.09833812690198</v>
      </c>
      <c r="G12" s="16">
        <v>472.71327971734797</v>
      </c>
      <c r="H12" s="16">
        <v>424.74969598040502</v>
      </c>
      <c r="I12" s="16">
        <v>525.90280992907196</v>
      </c>
      <c r="J12" s="16">
        <v>607.30002390863797</v>
      </c>
      <c r="K12" s="16">
        <v>688.08072604343704</v>
      </c>
      <c r="L12" s="16">
        <v>823.36248246866103</v>
      </c>
      <c r="M12" s="16">
        <v>836.76625081131897</v>
      </c>
      <c r="N12" s="16">
        <v>828.88944900161096</v>
      </c>
      <c r="O12" s="16">
        <v>920.310443308701</v>
      </c>
      <c r="P12" s="16">
        <v>889.11124795593003</v>
      </c>
      <c r="Q12" s="16">
        <v>822.37008180465295</v>
      </c>
      <c r="R12" s="16">
        <v>879.25642031070697</v>
      </c>
      <c r="S12" s="16">
        <v>853.51137660817801</v>
      </c>
      <c r="T12" s="16">
        <v>787.91192399466195</v>
      </c>
      <c r="U12" s="16">
        <v>832.22873032695395</v>
      </c>
      <c r="V12" s="16">
        <v>844.99240323254196</v>
      </c>
      <c r="W12" s="16">
        <v>768.84721155833097</v>
      </c>
      <c r="X12" s="16">
        <v>811.93103395864398</v>
      </c>
      <c r="Y12" s="16">
        <v>876.84297662734502</v>
      </c>
    </row>
    <row r="13" spans="1:25" s="62" customFormat="1" ht="17.100000000000001" customHeight="1" x14ac:dyDescent="0.2">
      <c r="A13" s="59" t="s">
        <v>82</v>
      </c>
      <c r="B13" s="60">
        <v>6552.6356508344334</v>
      </c>
      <c r="C13" s="60">
        <v>7005.1541684364565</v>
      </c>
      <c r="D13" s="60">
        <v>7389.2468080416356</v>
      </c>
      <c r="E13" s="60">
        <v>7327.5827592954402</v>
      </c>
      <c r="F13" s="60">
        <v>7567.4199805351682</v>
      </c>
      <c r="G13" s="60">
        <v>7628.7773202934404</v>
      </c>
      <c r="H13" s="60">
        <v>7958.7470692678762</v>
      </c>
      <c r="I13" s="60">
        <v>8453.0418515673773</v>
      </c>
      <c r="J13" s="60">
        <v>8676.6152288737885</v>
      </c>
      <c r="K13" s="60">
        <v>8723.1600641593686</v>
      </c>
      <c r="L13" s="60">
        <v>8865.129664487602</v>
      </c>
      <c r="M13" s="60">
        <v>8891.1525225460573</v>
      </c>
      <c r="N13" s="60">
        <v>9283.0325218074904</v>
      </c>
      <c r="O13" s="60">
        <v>9694.711654085766</v>
      </c>
      <c r="P13" s="60">
        <v>9468.7114983186966</v>
      </c>
      <c r="Q13" s="60">
        <v>8545.7614085093428</v>
      </c>
      <c r="R13" s="60">
        <v>9694.8551630073889</v>
      </c>
      <c r="S13" s="60">
        <v>10115.144554315984</v>
      </c>
      <c r="T13" s="60">
        <v>10163.416031991745</v>
      </c>
      <c r="U13" s="60">
        <v>10323.20924895956</v>
      </c>
      <c r="V13" s="60">
        <v>9936.8824390503469</v>
      </c>
      <c r="W13" s="60">
        <v>10557.641253491955</v>
      </c>
      <c r="X13" s="60">
        <v>11160.875766634299</v>
      </c>
      <c r="Y13" s="60">
        <v>11908.415727056368</v>
      </c>
    </row>
    <row r="14" spans="1:25" s="19" customFormat="1" ht="17.100000000000001" customHeight="1" x14ac:dyDescent="0.2">
      <c r="A14" s="39" t="s">
        <v>9</v>
      </c>
      <c r="B14" s="16">
        <v>284.45736211324498</v>
      </c>
      <c r="C14" s="16">
        <v>365.92643865418597</v>
      </c>
      <c r="D14" s="16">
        <v>350.41538344414198</v>
      </c>
      <c r="E14" s="16">
        <v>348.666893652299</v>
      </c>
      <c r="F14" s="16">
        <v>338.05614679044902</v>
      </c>
      <c r="G14" s="16">
        <v>292.88387597491601</v>
      </c>
      <c r="H14" s="16">
        <v>348.71049307325501</v>
      </c>
      <c r="I14" s="16">
        <v>543.97468459826496</v>
      </c>
      <c r="J14" s="16">
        <v>650.84823138231604</v>
      </c>
      <c r="K14" s="16">
        <v>546.89812565204204</v>
      </c>
      <c r="L14" s="16">
        <v>589.189669409369</v>
      </c>
      <c r="M14" s="16">
        <v>473.22443254016702</v>
      </c>
      <c r="N14" s="16">
        <v>446.57405671827001</v>
      </c>
      <c r="O14" s="16">
        <v>561.44005033262295</v>
      </c>
      <c r="P14" s="16">
        <v>682.97099364064502</v>
      </c>
      <c r="Q14" s="16">
        <v>565.13000239091798</v>
      </c>
      <c r="R14" s="16">
        <v>852.05268081462202</v>
      </c>
      <c r="S14" s="16">
        <v>843.64160463138705</v>
      </c>
      <c r="T14" s="16">
        <v>573.669584698775</v>
      </c>
      <c r="U14" s="16">
        <v>561.52510031048996</v>
      </c>
      <c r="V14" s="16">
        <v>387.26324469967301</v>
      </c>
      <c r="W14" s="16">
        <v>502.44047064790101</v>
      </c>
      <c r="X14" s="16">
        <v>652.160040409761</v>
      </c>
      <c r="Y14" s="16">
        <v>786.58996620354799</v>
      </c>
    </row>
    <row r="15" spans="1:25" s="19" customFormat="1" ht="17.100000000000001" customHeight="1" x14ac:dyDescent="0.2">
      <c r="A15" s="24" t="s">
        <v>10</v>
      </c>
      <c r="B15" s="16">
        <v>3857.38871983833</v>
      </c>
      <c r="C15" s="16">
        <v>4143.58586241187</v>
      </c>
      <c r="D15" s="16">
        <v>4469.0481138990599</v>
      </c>
      <c r="E15" s="16">
        <v>4386.1465499570004</v>
      </c>
      <c r="F15" s="16">
        <v>4589.8069005745101</v>
      </c>
      <c r="G15" s="16">
        <v>4659.9365391328602</v>
      </c>
      <c r="H15" s="16">
        <v>4794.94426358078</v>
      </c>
      <c r="I15" s="16">
        <v>4974.0609631073803</v>
      </c>
      <c r="J15" s="16">
        <v>5011.54638809063</v>
      </c>
      <c r="K15" s="16">
        <v>5098.1777793912797</v>
      </c>
      <c r="L15" s="16">
        <v>5138.7596076907503</v>
      </c>
      <c r="M15" s="16">
        <v>5177.7356505096104</v>
      </c>
      <c r="N15" s="16">
        <v>5657.6700556980204</v>
      </c>
      <c r="O15" s="16">
        <v>5866.7447080519196</v>
      </c>
      <c r="P15" s="16">
        <v>5598.0131575978503</v>
      </c>
      <c r="Q15" s="16">
        <v>4938.4409641908296</v>
      </c>
      <c r="R15" s="16">
        <v>5986.28917138817</v>
      </c>
      <c r="S15" s="16">
        <v>6013.2249937077604</v>
      </c>
      <c r="T15" s="16">
        <v>6156.8253481094098</v>
      </c>
      <c r="U15" s="16">
        <v>6211.6137045220003</v>
      </c>
      <c r="V15" s="16">
        <v>5950.3934738874996</v>
      </c>
      <c r="W15" s="16">
        <v>6432.9200291367797</v>
      </c>
      <c r="X15" s="16">
        <v>6930.0187815557301</v>
      </c>
      <c r="Y15" s="16">
        <v>7328.2687221752703</v>
      </c>
    </row>
    <row r="16" spans="1:25" s="19" customFormat="1" ht="17.100000000000001" customHeight="1" x14ac:dyDescent="0.2">
      <c r="A16" s="24" t="s">
        <v>11</v>
      </c>
      <c r="B16" s="16">
        <v>307.877639721631</v>
      </c>
      <c r="C16" s="16">
        <v>321.71251549079699</v>
      </c>
      <c r="D16" s="16">
        <v>376.70264541879698</v>
      </c>
      <c r="E16" s="16">
        <v>374.418222725531</v>
      </c>
      <c r="F16" s="16">
        <v>377.41971233710098</v>
      </c>
      <c r="G16" s="16">
        <v>381.29213242649303</v>
      </c>
      <c r="H16" s="16">
        <v>393.52998320389702</v>
      </c>
      <c r="I16" s="16">
        <v>395.14913725089502</v>
      </c>
      <c r="J16" s="16">
        <v>425.00242455855698</v>
      </c>
      <c r="K16" s="16">
        <v>426.05119064187801</v>
      </c>
      <c r="L16" s="16">
        <v>433.178829621229</v>
      </c>
      <c r="M16" s="16">
        <v>459.50359361771098</v>
      </c>
      <c r="N16" s="16">
        <v>473.96908701350299</v>
      </c>
      <c r="O16" s="16">
        <v>491.65735046668101</v>
      </c>
      <c r="P16" s="16">
        <v>509.27109665203301</v>
      </c>
      <c r="Q16" s="16">
        <v>457.297033564277</v>
      </c>
      <c r="R16" s="16">
        <v>514.22700182778101</v>
      </c>
      <c r="S16" s="16">
        <v>527.78656191755397</v>
      </c>
      <c r="T16" s="16">
        <v>540.31817214009902</v>
      </c>
      <c r="U16" s="16">
        <v>552.09355412349805</v>
      </c>
      <c r="V16" s="16">
        <v>537.03253066862203</v>
      </c>
      <c r="W16" s="16">
        <v>543.58540804086499</v>
      </c>
      <c r="X16" s="16">
        <v>549.31025905828199</v>
      </c>
      <c r="Y16" s="16">
        <v>552.97210010689003</v>
      </c>
    </row>
    <row r="17" spans="1:25" s="19" customFormat="1" ht="17.100000000000001" customHeight="1" x14ac:dyDescent="0.2">
      <c r="A17" s="24" t="s">
        <v>12</v>
      </c>
      <c r="B17" s="16">
        <v>614.94928834605798</v>
      </c>
      <c r="C17" s="16">
        <v>626.01610888643302</v>
      </c>
      <c r="D17" s="16">
        <v>650.93897978995699</v>
      </c>
      <c r="E17" s="16">
        <v>685.81987994840995</v>
      </c>
      <c r="F17" s="16">
        <v>698.02242418223796</v>
      </c>
      <c r="G17" s="16">
        <v>713.70882608615204</v>
      </c>
      <c r="H17" s="16">
        <v>722.06382556289395</v>
      </c>
      <c r="I17" s="16">
        <v>751.64177033856799</v>
      </c>
      <c r="J17" s="16">
        <v>751.02065208754402</v>
      </c>
      <c r="K17" s="16">
        <v>747.78329608630997</v>
      </c>
      <c r="L17" s="16">
        <v>742.13759973133301</v>
      </c>
      <c r="M17" s="16">
        <v>743.70625937689897</v>
      </c>
      <c r="N17" s="16">
        <v>756.03455546128805</v>
      </c>
      <c r="O17" s="16">
        <v>778.15583188192295</v>
      </c>
      <c r="P17" s="16">
        <v>788.13463790641799</v>
      </c>
      <c r="Q17" s="16">
        <v>797.02322449809799</v>
      </c>
      <c r="R17" s="16">
        <v>799.76855535493496</v>
      </c>
      <c r="S17" s="16">
        <v>804.47011311447397</v>
      </c>
      <c r="T17" s="16">
        <v>819.74250583597996</v>
      </c>
      <c r="U17" s="16">
        <v>833.76492584906305</v>
      </c>
      <c r="V17" s="16">
        <v>852.600314272383</v>
      </c>
      <c r="W17" s="16">
        <v>866.07290838640802</v>
      </c>
      <c r="X17" s="16">
        <v>879.28530293682695</v>
      </c>
      <c r="Y17" s="16">
        <v>888.71651961376097</v>
      </c>
    </row>
    <row r="18" spans="1:25" s="19" customFormat="1" ht="17.100000000000001" customHeight="1" x14ac:dyDescent="0.2">
      <c r="A18" s="39" t="s">
        <v>88</v>
      </c>
      <c r="B18" s="16">
        <v>1487.9626408151701</v>
      </c>
      <c r="C18" s="16">
        <v>1547.9132429931699</v>
      </c>
      <c r="D18" s="16">
        <v>1542.14168548968</v>
      </c>
      <c r="E18" s="16">
        <v>1532.5312130121999</v>
      </c>
      <c r="F18" s="16">
        <v>1564.1147966508699</v>
      </c>
      <c r="G18" s="16">
        <v>1580.95594667302</v>
      </c>
      <c r="H18" s="16">
        <v>1699.49850384705</v>
      </c>
      <c r="I18" s="16">
        <v>1788.2152962722701</v>
      </c>
      <c r="J18" s="16">
        <v>1838.19753275474</v>
      </c>
      <c r="K18" s="16">
        <v>1904.2496723878601</v>
      </c>
      <c r="L18" s="16">
        <v>1961.86395803492</v>
      </c>
      <c r="M18" s="16">
        <v>2036.9825865016701</v>
      </c>
      <c r="N18" s="16">
        <v>1948.78476691641</v>
      </c>
      <c r="O18" s="16">
        <v>1996.7137133526201</v>
      </c>
      <c r="P18" s="16">
        <v>1890.32161252175</v>
      </c>
      <c r="Q18" s="16">
        <v>1787.87018386522</v>
      </c>
      <c r="R18" s="16">
        <v>1542.51775362188</v>
      </c>
      <c r="S18" s="16">
        <v>1926.0212809448101</v>
      </c>
      <c r="T18" s="16">
        <v>2072.8604212074802</v>
      </c>
      <c r="U18" s="16">
        <v>2164.21196415451</v>
      </c>
      <c r="V18" s="16">
        <v>2209.5928755221698</v>
      </c>
      <c r="W18" s="16">
        <v>2212.6224372800002</v>
      </c>
      <c r="X18" s="16">
        <v>2150.1013826736998</v>
      </c>
      <c r="Y18" s="16">
        <v>2351.8684189568999</v>
      </c>
    </row>
    <row r="19" spans="1:25" s="62" customFormat="1" ht="17.100000000000001" customHeight="1" x14ac:dyDescent="0.2">
      <c r="A19" s="59" t="s">
        <v>83</v>
      </c>
      <c r="B19" s="60">
        <v>11196.03541321414</v>
      </c>
      <c r="C19" s="60">
        <v>11613.575158431995</v>
      </c>
      <c r="D19" s="60">
        <v>11975.479167216767</v>
      </c>
      <c r="E19" s="60">
        <v>12441.352240257595</v>
      </c>
      <c r="F19" s="60">
        <v>12677.150084703966</v>
      </c>
      <c r="G19" s="60">
        <v>12740.780003975166</v>
      </c>
      <c r="H19" s="60">
        <v>13215.626404694091</v>
      </c>
      <c r="I19" s="60">
        <v>13606.920632809091</v>
      </c>
      <c r="J19" s="60">
        <v>13754.549178833318</v>
      </c>
      <c r="K19" s="60">
        <v>13962.433841001077</v>
      </c>
      <c r="L19" s="60">
        <v>14333.515320940143</v>
      </c>
      <c r="M19" s="60">
        <v>14766.303297448569</v>
      </c>
      <c r="N19" s="60">
        <v>15383.080529616474</v>
      </c>
      <c r="O19" s="60">
        <v>15590.710230871282</v>
      </c>
      <c r="P19" s="60">
        <v>14942.301247360278</v>
      </c>
      <c r="Q19" s="60">
        <v>13915.948054087756</v>
      </c>
      <c r="R19" s="60">
        <v>15099.850342080048</v>
      </c>
      <c r="S19" s="60">
        <v>15250.665771958267</v>
      </c>
      <c r="T19" s="60">
        <v>15800.87142309871</v>
      </c>
      <c r="U19" s="60">
        <v>15911.000012012755</v>
      </c>
      <c r="V19" s="60">
        <v>15975.011046209112</v>
      </c>
      <c r="W19" s="60">
        <v>16822.482875283327</v>
      </c>
      <c r="X19" s="60">
        <v>17061.150936169</v>
      </c>
      <c r="Y19" s="60">
        <v>17833.872658126285</v>
      </c>
    </row>
    <row r="20" spans="1:25" s="19" customFormat="1" ht="17.100000000000001" customHeight="1" x14ac:dyDescent="0.2">
      <c r="A20" s="40" t="s">
        <v>64</v>
      </c>
      <c r="B20" s="16">
        <v>2194.2892616930799</v>
      </c>
      <c r="C20" s="16">
        <v>2452.0679430626301</v>
      </c>
      <c r="D20" s="16">
        <v>2530.8642571041801</v>
      </c>
      <c r="E20" s="16">
        <v>2663.67116152178</v>
      </c>
      <c r="F20" s="16">
        <v>2647.5323028017201</v>
      </c>
      <c r="G20" s="16">
        <v>2492.6639095171799</v>
      </c>
      <c r="H20" s="16">
        <v>2804.6764779586201</v>
      </c>
      <c r="I20" s="16">
        <v>2982.01558514419</v>
      </c>
      <c r="J20" s="16">
        <v>2781.9045046160199</v>
      </c>
      <c r="K20" s="16">
        <v>2899.9281061825</v>
      </c>
      <c r="L20" s="16">
        <v>2874.3030029536699</v>
      </c>
      <c r="M20" s="16">
        <v>2866.1017466274802</v>
      </c>
      <c r="N20" s="16">
        <v>2984.2297073132099</v>
      </c>
      <c r="O20" s="16">
        <v>3088.1610505866201</v>
      </c>
      <c r="P20" s="16">
        <v>2919.4904960212202</v>
      </c>
      <c r="Q20" s="16">
        <v>2768.2013287201999</v>
      </c>
      <c r="R20" s="16">
        <v>2945.5993873786201</v>
      </c>
      <c r="S20" s="16">
        <v>2915.8355897414899</v>
      </c>
      <c r="T20" s="16">
        <v>2891.7392468737698</v>
      </c>
      <c r="U20" s="16">
        <v>2991.6701697799699</v>
      </c>
      <c r="V20" s="16">
        <v>2931.2770471997501</v>
      </c>
      <c r="W20" s="16">
        <v>3123.34221446009</v>
      </c>
      <c r="X20" s="16">
        <v>3538.9757190138098</v>
      </c>
      <c r="Y20" s="16">
        <v>3901.3079556963198</v>
      </c>
    </row>
    <row r="21" spans="1:25" s="19" customFormat="1" ht="17.100000000000001" customHeight="1" x14ac:dyDescent="0.2">
      <c r="A21" s="40" t="s">
        <v>65</v>
      </c>
      <c r="B21" s="16">
        <v>844.10374578594201</v>
      </c>
      <c r="C21" s="16">
        <v>899.52667498579297</v>
      </c>
      <c r="D21" s="16">
        <v>927.903587508942</v>
      </c>
      <c r="E21" s="16">
        <v>955.028462266421</v>
      </c>
      <c r="F21" s="16">
        <v>985.01302585939504</v>
      </c>
      <c r="G21" s="16">
        <v>1007.3738499262799</v>
      </c>
      <c r="H21" s="16">
        <v>1057.7081596497601</v>
      </c>
      <c r="I21" s="16">
        <v>1068.1286277687</v>
      </c>
      <c r="J21" s="16">
        <v>1073.08673656012</v>
      </c>
      <c r="K21" s="16">
        <v>1099.0737317353701</v>
      </c>
      <c r="L21" s="16">
        <v>1147.81527918702</v>
      </c>
      <c r="M21" s="16">
        <v>1205.8115846171499</v>
      </c>
      <c r="N21" s="16">
        <v>1264.05528574446</v>
      </c>
      <c r="O21" s="16">
        <v>1260.5607957004099</v>
      </c>
      <c r="P21" s="16">
        <v>1191.4436356620799</v>
      </c>
      <c r="Q21" s="16">
        <v>1073.4229365369099</v>
      </c>
      <c r="R21" s="16">
        <v>1265.7051748705401</v>
      </c>
      <c r="S21" s="16">
        <v>1205.7731470927499</v>
      </c>
      <c r="T21" s="16">
        <v>1146.3086414254201</v>
      </c>
      <c r="U21" s="16">
        <v>1183.1128564036601</v>
      </c>
      <c r="V21" s="16">
        <v>1165.05034717789</v>
      </c>
      <c r="W21" s="16">
        <v>1378.9828209713701</v>
      </c>
      <c r="X21" s="16">
        <v>1355.3390204914399</v>
      </c>
      <c r="Y21" s="16">
        <v>1287.58170116369</v>
      </c>
    </row>
    <row r="22" spans="1:25" s="19" customFormat="1" ht="17.100000000000001" customHeight="1" x14ac:dyDescent="0.2">
      <c r="A22" s="40" t="s">
        <v>66</v>
      </c>
      <c r="B22" s="16">
        <v>719.416486013341</v>
      </c>
      <c r="C22" s="16">
        <v>787.12604527371002</v>
      </c>
      <c r="D22" s="16">
        <v>820.03233948295895</v>
      </c>
      <c r="E22" s="16">
        <v>891.09971523391198</v>
      </c>
      <c r="F22" s="16">
        <v>928.276845078934</v>
      </c>
      <c r="G22" s="16">
        <v>913.93102508626498</v>
      </c>
      <c r="H22" s="16">
        <v>905.44179673883002</v>
      </c>
      <c r="I22" s="16">
        <v>916.85754508235004</v>
      </c>
      <c r="J22" s="16">
        <v>950.97102480567503</v>
      </c>
      <c r="K22" s="16">
        <v>930.83610519064996</v>
      </c>
      <c r="L22" s="16">
        <v>944.29412988941897</v>
      </c>
      <c r="M22" s="16">
        <v>994.49887560240995</v>
      </c>
      <c r="N22" s="16">
        <v>1070.8739413478199</v>
      </c>
      <c r="O22" s="16">
        <v>1081.8799543483501</v>
      </c>
      <c r="P22" s="16">
        <v>966.520659395537</v>
      </c>
      <c r="Q22" s="16">
        <v>519.128843535084</v>
      </c>
      <c r="R22" s="16">
        <v>791.194432616531</v>
      </c>
      <c r="S22" s="16">
        <v>842.06445413797201</v>
      </c>
      <c r="T22" s="16">
        <v>962.68322831716796</v>
      </c>
      <c r="U22" s="16">
        <v>952.84044182766502</v>
      </c>
      <c r="V22" s="16">
        <v>813.874097755153</v>
      </c>
      <c r="W22" s="16">
        <v>1009.98366157636</v>
      </c>
      <c r="X22" s="16">
        <v>809.74143225560397</v>
      </c>
      <c r="Y22" s="16">
        <v>958.21279519308496</v>
      </c>
    </row>
    <row r="23" spans="1:25" s="19" customFormat="1" ht="17.100000000000001" customHeight="1" x14ac:dyDescent="0.2">
      <c r="A23" s="40" t="s">
        <v>67</v>
      </c>
      <c r="B23" s="16">
        <v>555.77460012084202</v>
      </c>
      <c r="C23" s="16">
        <v>542.11884666828905</v>
      </c>
      <c r="D23" s="16">
        <v>534.17397002283201</v>
      </c>
      <c r="E23" s="16">
        <v>497.675934401294</v>
      </c>
      <c r="F23" s="16">
        <v>454.95053953618998</v>
      </c>
      <c r="G23" s="16">
        <v>460.42930999447299</v>
      </c>
      <c r="H23" s="16">
        <v>501.63473224333097</v>
      </c>
      <c r="I23" s="16">
        <v>547.705143479551</v>
      </c>
      <c r="J23" s="16">
        <v>560.46274251595003</v>
      </c>
      <c r="K23" s="16">
        <v>587.52788927045594</v>
      </c>
      <c r="L23" s="16">
        <v>610.51285255496896</v>
      </c>
      <c r="M23" s="16">
        <v>639.55500373015695</v>
      </c>
      <c r="N23" s="16">
        <v>670.22481427367597</v>
      </c>
      <c r="O23" s="16">
        <v>678.71570878212503</v>
      </c>
      <c r="P23" s="16">
        <v>615.99345937640396</v>
      </c>
      <c r="Q23" s="16">
        <v>589.67047502752405</v>
      </c>
      <c r="R23" s="16">
        <v>614.078387626211</v>
      </c>
      <c r="S23" s="16">
        <v>642.76065165677596</v>
      </c>
      <c r="T23" s="16">
        <v>695.94637209603604</v>
      </c>
      <c r="U23" s="16">
        <v>724.835434168044</v>
      </c>
      <c r="V23" s="16">
        <v>649.78969257578001</v>
      </c>
      <c r="W23" s="16">
        <v>657.83495401442099</v>
      </c>
      <c r="X23" s="16">
        <v>693.52987972315498</v>
      </c>
      <c r="Y23" s="16">
        <v>743.72550367647204</v>
      </c>
    </row>
    <row r="24" spans="1:25" s="19" customFormat="1" ht="17.100000000000001" customHeight="1" x14ac:dyDescent="0.2">
      <c r="A24" s="40" t="s">
        <v>68</v>
      </c>
      <c r="B24" s="16">
        <v>682.64403705521704</v>
      </c>
      <c r="C24" s="16">
        <v>671.99249767061804</v>
      </c>
      <c r="D24" s="16">
        <v>758.05990946768497</v>
      </c>
      <c r="E24" s="16">
        <v>759.41980644724003</v>
      </c>
      <c r="F24" s="16">
        <v>751.435966598459</v>
      </c>
      <c r="G24" s="16">
        <v>787.10800992335498</v>
      </c>
      <c r="H24" s="16">
        <v>753.654455095</v>
      </c>
      <c r="I24" s="16">
        <v>776.54938952682005</v>
      </c>
      <c r="J24" s="16">
        <v>752.10534924009903</v>
      </c>
      <c r="K24" s="16">
        <v>818.69690995308304</v>
      </c>
      <c r="L24" s="16">
        <v>904.06107348440901</v>
      </c>
      <c r="M24" s="16">
        <v>991.20965636069002</v>
      </c>
      <c r="N24" s="16">
        <v>1041.2429243654799</v>
      </c>
      <c r="O24" s="16">
        <v>1087.48703952197</v>
      </c>
      <c r="P24" s="16">
        <v>982.73984037173</v>
      </c>
      <c r="Q24" s="16">
        <v>705.80116478265802</v>
      </c>
      <c r="R24" s="16">
        <v>1064.4617240663899</v>
      </c>
      <c r="S24" s="16">
        <v>991.52757871980702</v>
      </c>
      <c r="T24" s="16">
        <v>1071.2370960230901</v>
      </c>
      <c r="U24" s="16">
        <v>976.87481929185003</v>
      </c>
      <c r="V24" s="16">
        <v>1066.3944755709399</v>
      </c>
      <c r="W24" s="16">
        <v>1099.7854364972</v>
      </c>
      <c r="X24" s="16">
        <v>1223.6392194228699</v>
      </c>
      <c r="Y24" s="16">
        <v>1279.18056665009</v>
      </c>
    </row>
    <row r="25" spans="1:25" s="19" customFormat="1" ht="17.100000000000001" customHeight="1" x14ac:dyDescent="0.2">
      <c r="A25" s="40" t="s">
        <v>20</v>
      </c>
      <c r="B25" s="16">
        <v>1566.96644751702</v>
      </c>
      <c r="C25" s="16">
        <v>1600.4560621744899</v>
      </c>
      <c r="D25" s="16">
        <v>1642.75837162024</v>
      </c>
      <c r="E25" s="16">
        <v>1705.7462941312999</v>
      </c>
      <c r="F25" s="16">
        <v>1763.90071859672</v>
      </c>
      <c r="G25" s="16">
        <v>1845.0166756869501</v>
      </c>
      <c r="H25" s="16">
        <v>1878.30602546467</v>
      </c>
      <c r="I25" s="16">
        <v>1936.6057114494299</v>
      </c>
      <c r="J25" s="16">
        <v>2031.06794816467</v>
      </c>
      <c r="K25" s="16">
        <v>2063.40959148402</v>
      </c>
      <c r="L25" s="16">
        <v>2100.4997325775298</v>
      </c>
      <c r="M25" s="16">
        <v>2096.6266383652801</v>
      </c>
      <c r="N25" s="16">
        <v>2182.4924176760101</v>
      </c>
      <c r="O25" s="16">
        <v>2156.54548621405</v>
      </c>
      <c r="P25" s="16">
        <v>2272.8168757104299</v>
      </c>
      <c r="Q25" s="16">
        <v>2293.9762941755598</v>
      </c>
      <c r="R25" s="16">
        <v>2275.0349020293502</v>
      </c>
      <c r="S25" s="16">
        <v>2284.6781655351601</v>
      </c>
      <c r="T25" s="16">
        <v>2313.4986211322798</v>
      </c>
      <c r="U25" s="16">
        <v>2398.8372972156199</v>
      </c>
      <c r="V25" s="16">
        <v>2472.3292501554802</v>
      </c>
      <c r="W25" s="16">
        <v>2553.91566920997</v>
      </c>
      <c r="X25" s="16">
        <v>2583.6598852987399</v>
      </c>
      <c r="Y25" s="16">
        <v>2643.8591835177299</v>
      </c>
    </row>
    <row r="26" spans="1:25" s="19" customFormat="1" ht="17.100000000000001" customHeight="1" x14ac:dyDescent="0.2">
      <c r="A26" s="40" t="s">
        <v>70</v>
      </c>
      <c r="B26" s="16">
        <v>636.71231814168902</v>
      </c>
      <c r="C26" s="16">
        <v>577.25383990088801</v>
      </c>
      <c r="D26" s="16">
        <v>551.82969411992894</v>
      </c>
      <c r="E26" s="16">
        <v>570.71732683361802</v>
      </c>
      <c r="F26" s="16">
        <v>633.78786815478395</v>
      </c>
      <c r="G26" s="16">
        <v>633.75777962634902</v>
      </c>
      <c r="H26" s="16">
        <v>648.713231128693</v>
      </c>
      <c r="I26" s="16">
        <v>683.88457230936694</v>
      </c>
      <c r="J26" s="16">
        <v>640.74542377564501</v>
      </c>
      <c r="K26" s="16">
        <v>598.06234653298998</v>
      </c>
      <c r="L26" s="16">
        <v>704.41752886986399</v>
      </c>
      <c r="M26" s="16">
        <v>805.31370513119998</v>
      </c>
      <c r="N26" s="16">
        <v>868.19655535639004</v>
      </c>
      <c r="O26" s="16">
        <v>798.44459884126104</v>
      </c>
      <c r="P26" s="16">
        <v>552.52661811263499</v>
      </c>
      <c r="Q26" s="16">
        <v>683.03777382289104</v>
      </c>
      <c r="R26" s="16">
        <v>601.62094258290995</v>
      </c>
      <c r="S26" s="16">
        <v>735.45045397829801</v>
      </c>
      <c r="T26" s="16">
        <v>832.86453601049595</v>
      </c>
      <c r="U26" s="16">
        <v>794.07087571131694</v>
      </c>
      <c r="V26" s="16">
        <v>771.17615582098301</v>
      </c>
      <c r="W26" s="16">
        <v>776.65063431606904</v>
      </c>
      <c r="X26" s="16">
        <v>776.16098203728495</v>
      </c>
      <c r="Y26" s="16">
        <v>810.59484542971302</v>
      </c>
    </row>
    <row r="27" spans="1:25" s="19" customFormat="1" ht="17.100000000000001" customHeight="1" x14ac:dyDescent="0.2">
      <c r="A27" s="40" t="s">
        <v>74</v>
      </c>
      <c r="B27" s="16">
        <v>437.25992553329098</v>
      </c>
      <c r="C27" s="16">
        <v>472.52184322717898</v>
      </c>
      <c r="D27" s="16">
        <v>492.16552116873203</v>
      </c>
      <c r="E27" s="16">
        <v>500.59281725478399</v>
      </c>
      <c r="F27" s="16">
        <v>488.61478682238902</v>
      </c>
      <c r="G27" s="16">
        <v>485.66446838023899</v>
      </c>
      <c r="H27" s="16">
        <v>506.16043574564799</v>
      </c>
      <c r="I27" s="16">
        <v>532.677596074652</v>
      </c>
      <c r="J27" s="16">
        <v>558.49520219886801</v>
      </c>
      <c r="K27" s="16">
        <v>577.135638675167</v>
      </c>
      <c r="L27" s="16">
        <v>610.68000112961704</v>
      </c>
      <c r="M27" s="16">
        <v>637.49189444403203</v>
      </c>
      <c r="N27" s="16">
        <v>652.02148754417897</v>
      </c>
      <c r="O27" s="16">
        <v>663.61377853285603</v>
      </c>
      <c r="P27" s="16">
        <v>628.45750040528105</v>
      </c>
      <c r="Q27" s="16">
        <v>634.438201580758</v>
      </c>
      <c r="R27" s="16">
        <v>676.70255263689296</v>
      </c>
      <c r="S27" s="16">
        <v>696.36103448796405</v>
      </c>
      <c r="T27" s="16">
        <v>725.35527154640499</v>
      </c>
      <c r="U27" s="16">
        <v>742.12935896653403</v>
      </c>
      <c r="V27" s="16">
        <v>754.015403568127</v>
      </c>
      <c r="W27" s="16">
        <v>778.27857355980802</v>
      </c>
      <c r="X27" s="16">
        <v>796.85405159569996</v>
      </c>
      <c r="Y27" s="16">
        <v>831.71564484392002</v>
      </c>
    </row>
    <row r="28" spans="1:25" s="19" customFormat="1" ht="17.100000000000001" customHeight="1" x14ac:dyDescent="0.2">
      <c r="A28" s="40" t="s">
        <v>23</v>
      </c>
      <c r="B28" s="16">
        <v>606.73571259106598</v>
      </c>
      <c r="C28" s="16">
        <v>643.10829320490598</v>
      </c>
      <c r="D28" s="16">
        <v>681.21645838839902</v>
      </c>
      <c r="E28" s="16">
        <v>750.40991859221799</v>
      </c>
      <c r="F28" s="16">
        <v>762.92742535901903</v>
      </c>
      <c r="G28" s="16">
        <v>774.76569393747297</v>
      </c>
      <c r="H28" s="16">
        <v>765.75594561924697</v>
      </c>
      <c r="I28" s="16">
        <v>747.72155521595505</v>
      </c>
      <c r="J28" s="16">
        <v>793.52292300562601</v>
      </c>
      <c r="K28" s="16">
        <v>778.47525249267403</v>
      </c>
      <c r="L28" s="16">
        <v>821.53768448078495</v>
      </c>
      <c r="M28" s="16">
        <v>862.50662538594395</v>
      </c>
      <c r="N28" s="16">
        <v>918.93783135641399</v>
      </c>
      <c r="O28" s="16">
        <v>966.28334750570002</v>
      </c>
      <c r="P28" s="16">
        <v>976.30933588664402</v>
      </c>
      <c r="Q28" s="16">
        <v>1003.64100210136</v>
      </c>
      <c r="R28" s="16">
        <v>1089.37911951672</v>
      </c>
      <c r="S28" s="16">
        <v>1133.3827283683199</v>
      </c>
      <c r="T28" s="16">
        <v>1210.0470766174799</v>
      </c>
      <c r="U28" s="16">
        <v>1022.50569847452</v>
      </c>
      <c r="V28" s="16">
        <v>1193.1574039827401</v>
      </c>
      <c r="W28" s="16">
        <v>1190.95443014885</v>
      </c>
      <c r="X28" s="16">
        <v>1188.33598005258</v>
      </c>
      <c r="Y28" s="16">
        <v>1205.65877239774</v>
      </c>
    </row>
    <row r="29" spans="1:25" s="19" customFormat="1" ht="17.100000000000001" customHeight="1" x14ac:dyDescent="0.2">
      <c r="A29" s="40" t="s">
        <v>24</v>
      </c>
      <c r="B29" s="16">
        <v>1184.4136590334001</v>
      </c>
      <c r="C29" s="16">
        <v>1179.4649587295601</v>
      </c>
      <c r="D29" s="16">
        <v>1176.7070751558099</v>
      </c>
      <c r="E29" s="16">
        <v>1233.0862454666801</v>
      </c>
      <c r="F29" s="16">
        <v>1290.2749546421001</v>
      </c>
      <c r="G29" s="16">
        <v>1311.47987505541</v>
      </c>
      <c r="H29" s="16">
        <v>1339.12820132456</v>
      </c>
      <c r="I29" s="16">
        <v>1343.3674569426901</v>
      </c>
      <c r="J29" s="16">
        <v>1456.1140101106</v>
      </c>
      <c r="K29" s="16">
        <v>1480.12500519941</v>
      </c>
      <c r="L29" s="16">
        <v>1446.12947395886</v>
      </c>
      <c r="M29" s="16">
        <v>1415.83297526151</v>
      </c>
      <c r="N29" s="16">
        <v>1442.1080016430301</v>
      </c>
      <c r="O29" s="16">
        <v>1478.95451844741</v>
      </c>
      <c r="P29" s="16">
        <v>1477.8051013634199</v>
      </c>
      <c r="Q29" s="16">
        <v>1360.90223032164</v>
      </c>
      <c r="R29" s="16">
        <v>1268.7200609230299</v>
      </c>
      <c r="S29" s="16">
        <v>1291.23787039478</v>
      </c>
      <c r="T29" s="16">
        <v>1436.43267594139</v>
      </c>
      <c r="U29" s="16">
        <v>1563.31262207186</v>
      </c>
      <c r="V29" s="16">
        <v>1587.9440229619199</v>
      </c>
      <c r="W29" s="16">
        <v>1517.3310376720799</v>
      </c>
      <c r="X29" s="16">
        <v>1361.0422995671299</v>
      </c>
      <c r="Y29" s="16">
        <v>1378.3633738871099</v>
      </c>
    </row>
    <row r="30" spans="1:25" s="19" customFormat="1" ht="17.100000000000001" customHeight="1" x14ac:dyDescent="0.2">
      <c r="A30" s="40" t="s">
        <v>71</v>
      </c>
      <c r="B30" s="16">
        <v>789.91153989048496</v>
      </c>
      <c r="C30" s="16">
        <v>797.139479514865</v>
      </c>
      <c r="D30" s="16">
        <v>834.03377394023698</v>
      </c>
      <c r="E30" s="16">
        <v>900.05763023221903</v>
      </c>
      <c r="F30" s="16">
        <v>954.92047962204401</v>
      </c>
      <c r="G30" s="16">
        <v>993.25494809359498</v>
      </c>
      <c r="H30" s="16">
        <v>1024.5979776490999</v>
      </c>
      <c r="I30" s="16">
        <v>1026.18476460129</v>
      </c>
      <c r="J30" s="16">
        <v>1091.98516709048</v>
      </c>
      <c r="K30" s="16">
        <v>1057.47299123739</v>
      </c>
      <c r="L30" s="16">
        <v>1076.4196572035801</v>
      </c>
      <c r="M30" s="16">
        <v>1108.46598828179</v>
      </c>
      <c r="N30" s="16">
        <v>1115.4048508158201</v>
      </c>
      <c r="O30" s="16">
        <v>1133.86118525553</v>
      </c>
      <c r="P30" s="16">
        <v>1156.2727483776</v>
      </c>
      <c r="Q30" s="16">
        <v>1096.1826347106901</v>
      </c>
      <c r="R30" s="16">
        <v>1283.0405387621799</v>
      </c>
      <c r="S30" s="16">
        <v>1263.92084988331</v>
      </c>
      <c r="T30" s="16">
        <v>1248.6899284143001</v>
      </c>
      <c r="U30" s="16">
        <v>1284.6264859119401</v>
      </c>
      <c r="V30" s="16">
        <v>1323.73453249969</v>
      </c>
      <c r="W30" s="16">
        <v>1526.3337896990899</v>
      </c>
      <c r="X30" s="16">
        <v>1464.2804354770401</v>
      </c>
      <c r="Y30" s="16">
        <v>1480.94269038282</v>
      </c>
    </row>
    <row r="31" spans="1:25" s="19" customFormat="1" ht="17.100000000000001" customHeight="1" x14ac:dyDescent="0.2">
      <c r="A31" s="40" t="s">
        <v>72</v>
      </c>
      <c r="B31" s="16">
        <v>24.8801166746691</v>
      </c>
      <c r="C31" s="16">
        <v>26.137934911292799</v>
      </c>
      <c r="D31" s="16">
        <v>31.7192546152035</v>
      </c>
      <c r="E31" s="16">
        <v>49.162884443242703</v>
      </c>
      <c r="F31" s="16">
        <v>40.523832183617799</v>
      </c>
      <c r="G31" s="16">
        <v>53.782175249586402</v>
      </c>
      <c r="H31" s="16">
        <v>58.236231083494502</v>
      </c>
      <c r="I31" s="16">
        <v>61.733582278312497</v>
      </c>
      <c r="J31" s="16">
        <v>63.085391980328801</v>
      </c>
      <c r="K31" s="16">
        <v>60.1105734809802</v>
      </c>
      <c r="L31" s="16">
        <v>63.679247359684197</v>
      </c>
      <c r="M31" s="16">
        <v>63.026076341127201</v>
      </c>
      <c r="N31" s="16">
        <v>67.556779082037394</v>
      </c>
      <c r="O31" s="16">
        <v>67.529134601890206</v>
      </c>
      <c r="P31" s="16">
        <v>65.854513511681006</v>
      </c>
      <c r="Q31" s="16">
        <v>50.863759780214103</v>
      </c>
      <c r="R31" s="16">
        <v>51.063409286193</v>
      </c>
      <c r="S31" s="16">
        <v>56.119306742212601</v>
      </c>
      <c r="T31" s="16">
        <v>55.880215206324898</v>
      </c>
      <c r="U31" s="16">
        <v>65.842684631501996</v>
      </c>
      <c r="V31" s="16">
        <v>66.297080929743004</v>
      </c>
      <c r="W31" s="16">
        <v>53.815074632045103</v>
      </c>
      <c r="X31" s="16">
        <v>50.742277149265703</v>
      </c>
      <c r="Y31" s="16">
        <v>62.825748240886703</v>
      </c>
    </row>
    <row r="32" spans="1:25" s="19" customFormat="1" ht="17.100000000000001" customHeight="1" x14ac:dyDescent="0.2">
      <c r="A32" s="40" t="s">
        <v>27</v>
      </c>
      <c r="B32" s="16">
        <v>738.65094322830305</v>
      </c>
      <c r="C32" s="16">
        <v>744.59096010722396</v>
      </c>
      <c r="D32" s="16">
        <v>767.867028702781</v>
      </c>
      <c r="E32" s="16">
        <v>733.85518841755299</v>
      </c>
      <c r="F32" s="16">
        <v>741.770393361836</v>
      </c>
      <c r="G32" s="16">
        <v>744.84022264657301</v>
      </c>
      <c r="H32" s="16">
        <v>731.984998291897</v>
      </c>
      <c r="I32" s="16">
        <v>740.62861158209603</v>
      </c>
      <c r="J32" s="16">
        <v>754.03604953754598</v>
      </c>
      <c r="K32" s="16">
        <v>762.23459675378001</v>
      </c>
      <c r="L32" s="16">
        <v>777.32146237861105</v>
      </c>
      <c r="M32" s="16">
        <v>825.19645917319099</v>
      </c>
      <c r="N32" s="16">
        <v>847.90656026124805</v>
      </c>
      <c r="O32" s="16">
        <v>867.38304288818904</v>
      </c>
      <c r="P32" s="16">
        <v>871.10419009586803</v>
      </c>
      <c r="Q32" s="16">
        <v>868.001769289501</v>
      </c>
      <c r="R32" s="16">
        <v>901.07203907920905</v>
      </c>
      <c r="S32" s="16">
        <v>916.29215481568099</v>
      </c>
      <c r="T32" s="16">
        <v>931.91731662244399</v>
      </c>
      <c r="U32" s="16">
        <v>928.90327586012199</v>
      </c>
      <c r="V32" s="16">
        <v>894.45333463201996</v>
      </c>
      <c r="W32" s="16">
        <v>865.10985508812496</v>
      </c>
      <c r="X32" s="16">
        <v>923.25263257600102</v>
      </c>
      <c r="Y32" s="16">
        <v>943.104473794603</v>
      </c>
    </row>
    <row r="33" spans="1:25" s="19" customFormat="1" ht="17.100000000000001" customHeight="1" x14ac:dyDescent="0.2">
      <c r="A33" s="40" t="s">
        <v>69</v>
      </c>
      <c r="B33" s="16">
        <v>214.27661993579301</v>
      </c>
      <c r="C33" s="16">
        <v>220.06977900055301</v>
      </c>
      <c r="D33" s="16">
        <v>226.14792591883801</v>
      </c>
      <c r="E33" s="16">
        <v>230.82885501532999</v>
      </c>
      <c r="F33" s="16">
        <v>233.22094608675701</v>
      </c>
      <c r="G33" s="16">
        <v>236.71206085143399</v>
      </c>
      <c r="H33" s="16">
        <v>239.62773670124</v>
      </c>
      <c r="I33" s="16">
        <v>242.86049135368501</v>
      </c>
      <c r="J33" s="16">
        <v>246.96670523169101</v>
      </c>
      <c r="K33" s="16">
        <v>249.345102812607</v>
      </c>
      <c r="L33" s="16">
        <v>251.84419491212699</v>
      </c>
      <c r="M33" s="16">
        <v>254.66606812660501</v>
      </c>
      <c r="N33" s="16">
        <v>257.82937283669997</v>
      </c>
      <c r="O33" s="16">
        <v>261.29058964492202</v>
      </c>
      <c r="P33" s="16">
        <v>264.96627306974898</v>
      </c>
      <c r="Q33" s="16">
        <v>268.67963970276298</v>
      </c>
      <c r="R33" s="16">
        <v>272.17767070527401</v>
      </c>
      <c r="S33" s="16">
        <v>275.26178640375002</v>
      </c>
      <c r="T33" s="16">
        <v>278.27119687210302</v>
      </c>
      <c r="U33" s="16">
        <v>281.43799169814798</v>
      </c>
      <c r="V33" s="16">
        <v>285.51820137889598</v>
      </c>
      <c r="W33" s="16">
        <v>290.16472343784898</v>
      </c>
      <c r="X33" s="16">
        <v>295.59712150837998</v>
      </c>
      <c r="Y33" s="16">
        <v>306.799403252101</v>
      </c>
    </row>
    <row r="34" spans="1:25" s="19" customFormat="1" ht="17.100000000000001" customHeight="1" x14ac:dyDescent="0.2">
      <c r="A34" s="4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s="57" customFormat="1" ht="17.100000000000001" customHeight="1" x14ac:dyDescent="0.2">
      <c r="A35" s="59" t="s">
        <v>84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</row>
    <row r="36" spans="1:25" s="27" customFormat="1" ht="17.100000000000001" customHeight="1" thickBot="1" x14ac:dyDescent="0.25">
      <c r="A36" s="25" t="s">
        <v>30</v>
      </c>
      <c r="B36" s="26">
        <v>1805.1198453336799</v>
      </c>
      <c r="C36" s="26">
        <v>1820.51999812081</v>
      </c>
      <c r="D36" s="26">
        <v>1967.1761075203101</v>
      </c>
      <c r="E36" s="26">
        <v>2037.6938218370001</v>
      </c>
      <c r="F36" s="26">
        <v>2016.8549131191</v>
      </c>
      <c r="G36" s="26">
        <v>2103.6177508521</v>
      </c>
      <c r="H36" s="26">
        <v>2211.5655438949898</v>
      </c>
      <c r="I36" s="26">
        <v>2313.4083920677599</v>
      </c>
      <c r="J36" s="26">
        <v>2417.55650547086</v>
      </c>
      <c r="K36" s="26">
        <v>2489.5296501063499</v>
      </c>
      <c r="L36" s="26">
        <v>2458.1283790493899</v>
      </c>
      <c r="M36" s="26">
        <v>2459.8400711814702</v>
      </c>
      <c r="N36" s="26">
        <v>2559.0507103046398</v>
      </c>
      <c r="O36" s="26">
        <v>2582.3642093073199</v>
      </c>
      <c r="P36" s="26">
        <v>2593.3032956327202</v>
      </c>
      <c r="Q36" s="26">
        <v>1674.0384464456099</v>
      </c>
      <c r="R36" s="26">
        <v>2593.9125124919201</v>
      </c>
      <c r="S36" s="26">
        <v>2625.3949162723102</v>
      </c>
      <c r="T36" s="26">
        <v>2609.2280608442702</v>
      </c>
      <c r="U36" s="26">
        <v>2800.0354537542898</v>
      </c>
      <c r="V36" s="26">
        <v>2756.9441763704999</v>
      </c>
      <c r="W36" s="26">
        <v>3057.2421656844799</v>
      </c>
      <c r="X36" s="26">
        <v>3207.00278744362</v>
      </c>
      <c r="Y36" s="26">
        <v>3294.1481371242198</v>
      </c>
    </row>
    <row r="37" spans="1:25" x14ac:dyDescent="0.2">
      <c r="A37" s="14" t="s">
        <v>63</v>
      </c>
      <c r="H37" s="42"/>
    </row>
  </sheetData>
  <mergeCells count="6">
    <mergeCell ref="B3:E3"/>
    <mergeCell ref="R3:U3"/>
    <mergeCell ref="N3:P3"/>
    <mergeCell ref="J3:M3"/>
    <mergeCell ref="F3:I3"/>
    <mergeCell ref="V3:Y3"/>
  </mergeCells>
  <pageMargins left="3.937007874015748E-2" right="0" top="0.51181102362204722" bottom="0.15748031496062992" header="0.31496062992125984" footer="0.31496062992125984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37"/>
  <sheetViews>
    <sheetView view="pageBreakPreview" zoomScaleSheetLayoutView="100" workbookViewId="0">
      <pane xSplit="1" ySplit="4" topLeftCell="B5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N13" sqref="N13"/>
    </sheetView>
  </sheetViews>
  <sheetFormatPr defaultRowHeight="11.25" x14ac:dyDescent="0.2"/>
  <cols>
    <col min="1" max="1" width="26.85546875" style="29" customWidth="1"/>
    <col min="2" max="4" width="7.28515625" style="29" customWidth="1"/>
    <col min="5" max="24" width="6" style="29" bestFit="1" customWidth="1"/>
    <col min="25" max="25" width="6" style="29" customWidth="1"/>
    <col min="26" max="16384" width="9.140625" style="29"/>
  </cols>
  <sheetData>
    <row r="1" spans="1:25" ht="18" customHeight="1" thickBot="1" x14ac:dyDescent="0.25">
      <c r="B1" s="18" t="s">
        <v>92</v>
      </c>
      <c r="C1" s="18"/>
    </row>
    <row r="2" spans="1:25" ht="9" hidden="1" customHeight="1" thickBot="1" x14ac:dyDescent="0.25"/>
    <row r="3" spans="1:25" s="53" customFormat="1" ht="15" customHeight="1" x14ac:dyDescent="0.2">
      <c r="B3" s="68" t="s">
        <v>75</v>
      </c>
      <c r="C3" s="68"/>
      <c r="D3" s="68"/>
      <c r="E3" s="68"/>
      <c r="F3" s="68" t="s">
        <v>79</v>
      </c>
      <c r="G3" s="68"/>
      <c r="H3" s="68"/>
      <c r="I3" s="68"/>
      <c r="J3" s="68" t="s">
        <v>85</v>
      </c>
      <c r="K3" s="68"/>
      <c r="L3" s="68"/>
      <c r="M3" s="68"/>
      <c r="N3" s="68" t="s">
        <v>86</v>
      </c>
      <c r="O3" s="68"/>
      <c r="P3" s="68"/>
      <c r="R3" s="68" t="s">
        <v>90</v>
      </c>
      <c r="S3" s="68"/>
      <c r="T3" s="68"/>
      <c r="U3" s="68"/>
      <c r="V3" s="68" t="s">
        <v>91</v>
      </c>
      <c r="W3" s="68"/>
      <c r="X3" s="68"/>
      <c r="Y3" s="68"/>
    </row>
    <row r="4" spans="1:25" s="57" customFormat="1" x14ac:dyDescent="0.2">
      <c r="A4" s="54"/>
      <c r="B4" s="55" t="s">
        <v>57</v>
      </c>
      <c r="C4" s="55" t="s">
        <v>58</v>
      </c>
      <c r="D4" s="55" t="s">
        <v>59</v>
      </c>
      <c r="E4" s="55" t="s">
        <v>60</v>
      </c>
      <c r="F4" s="56" t="s">
        <v>57</v>
      </c>
      <c r="G4" s="55" t="s">
        <v>58</v>
      </c>
      <c r="H4" s="56" t="s">
        <v>59</v>
      </c>
      <c r="I4" s="56" t="s">
        <v>60</v>
      </c>
      <c r="J4" s="56" t="s">
        <v>57</v>
      </c>
      <c r="K4" s="56" t="s">
        <v>58</v>
      </c>
      <c r="L4" s="56" t="s">
        <v>59</v>
      </c>
      <c r="M4" s="56" t="s">
        <v>60</v>
      </c>
      <c r="N4" s="55" t="s">
        <v>57</v>
      </c>
      <c r="O4" s="55" t="s">
        <v>58</v>
      </c>
      <c r="P4" s="55" t="s">
        <v>59</v>
      </c>
      <c r="Q4" s="55" t="s">
        <v>60</v>
      </c>
      <c r="R4" s="55" t="s">
        <v>57</v>
      </c>
      <c r="S4" s="55" t="s">
        <v>58</v>
      </c>
      <c r="T4" s="55" t="s">
        <v>59</v>
      </c>
      <c r="U4" s="55" t="s">
        <v>60</v>
      </c>
      <c r="V4" s="55" t="s">
        <v>57</v>
      </c>
      <c r="W4" s="55" t="s">
        <v>58</v>
      </c>
      <c r="X4" s="55" t="s">
        <v>59</v>
      </c>
      <c r="Y4" s="55" t="s">
        <v>60</v>
      </c>
    </row>
    <row r="5" spans="1:25" s="20" customFormat="1" ht="17.100000000000001" customHeight="1" x14ac:dyDescent="0.2">
      <c r="A5" s="21" t="s">
        <v>80</v>
      </c>
      <c r="B5" s="38">
        <v>100</v>
      </c>
      <c r="C5" s="38">
        <v>100.00000000000001</v>
      </c>
      <c r="D5" s="38">
        <v>100</v>
      </c>
      <c r="E5" s="38">
        <v>99.999999999999972</v>
      </c>
      <c r="F5" s="38">
        <v>99.999999999999986</v>
      </c>
      <c r="G5" s="38">
        <v>100</v>
      </c>
      <c r="H5" s="38">
        <v>100</v>
      </c>
      <c r="I5" s="38">
        <v>100.00000000000001</v>
      </c>
      <c r="J5" s="38">
        <v>99.999999999999986</v>
      </c>
      <c r="K5" s="38">
        <v>100</v>
      </c>
      <c r="L5" s="38">
        <v>100.00000000000001</v>
      </c>
      <c r="M5" s="38">
        <v>100</v>
      </c>
      <c r="N5" s="38">
        <v>100</v>
      </c>
      <c r="O5" s="38">
        <v>100</v>
      </c>
      <c r="P5" s="38">
        <v>100</v>
      </c>
      <c r="Q5" s="38">
        <v>100</v>
      </c>
      <c r="R5" s="38">
        <v>100.00000000000001</v>
      </c>
      <c r="S5" s="38">
        <v>100.00000000000003</v>
      </c>
      <c r="T5" s="38">
        <v>99.999999999999986</v>
      </c>
      <c r="U5" s="38">
        <v>99.999999999999986</v>
      </c>
      <c r="V5" s="38">
        <v>99.999999999999972</v>
      </c>
      <c r="W5" s="38">
        <v>99.999999999999972</v>
      </c>
      <c r="X5" s="38">
        <v>100</v>
      </c>
      <c r="Y5" s="38">
        <v>99.999999999999986</v>
      </c>
    </row>
    <row r="6" spans="1:25" s="62" customFormat="1" ht="17.100000000000001" customHeight="1" x14ac:dyDescent="0.2">
      <c r="A6" s="59" t="s">
        <v>81</v>
      </c>
      <c r="B6" s="64">
        <v>23.846859676638896</v>
      </c>
      <c r="C6" s="64">
        <v>23.806692675702791</v>
      </c>
      <c r="D6" s="64">
        <v>23.662431782885417</v>
      </c>
      <c r="E6" s="64">
        <v>22.659871902379471</v>
      </c>
      <c r="F6" s="64">
        <v>23.405714579077308</v>
      </c>
      <c r="G6" s="64">
        <v>21.705254475864908</v>
      </c>
      <c r="H6" s="64">
        <v>24.115215239242378</v>
      </c>
      <c r="I6" s="64">
        <v>23.629152757862851</v>
      </c>
      <c r="J6" s="64">
        <v>22.032088429920794</v>
      </c>
      <c r="K6" s="64">
        <v>22.504184759815548</v>
      </c>
      <c r="L6" s="64">
        <v>24.056465288713589</v>
      </c>
      <c r="M6" s="64">
        <v>23.826206075025866</v>
      </c>
      <c r="N6" s="64">
        <v>23.089623122736569</v>
      </c>
      <c r="O6" s="64">
        <v>23.750177668211137</v>
      </c>
      <c r="P6" s="64">
        <v>23.388701926675818</v>
      </c>
      <c r="Q6" s="64">
        <v>25.875418397487138</v>
      </c>
      <c r="R6" s="64">
        <v>24.419023744133199</v>
      </c>
      <c r="S6" s="64">
        <v>24.550302958964036</v>
      </c>
      <c r="T6" s="64">
        <v>21.823959865940168</v>
      </c>
      <c r="U6" s="64">
        <v>23.714979714145564</v>
      </c>
      <c r="V6" s="64">
        <v>24.787416129224003</v>
      </c>
      <c r="W6" s="64">
        <v>23.423389787464956</v>
      </c>
      <c r="X6" s="64">
        <v>23.49132370232298</v>
      </c>
      <c r="Y6" s="64">
        <v>24.706024824310724</v>
      </c>
    </row>
    <row r="7" spans="1:25" s="19" customFormat="1" ht="17.100000000000001" customHeight="1" x14ac:dyDescent="0.2">
      <c r="A7" s="39" t="s">
        <v>2</v>
      </c>
      <c r="B7" s="44">
        <v>1.9032093467380982</v>
      </c>
      <c r="C7" s="44">
        <v>2.6232895979898792</v>
      </c>
      <c r="D7" s="44">
        <v>2.3844569439813781</v>
      </c>
      <c r="E7" s="44">
        <v>2.5136727456744179</v>
      </c>
      <c r="F7" s="44">
        <v>2.5131444783491577</v>
      </c>
      <c r="G7" s="44">
        <v>2.3300225937244119</v>
      </c>
      <c r="H7" s="44">
        <v>2.1005076189018785</v>
      </c>
      <c r="I7" s="44">
        <v>2.0533366513748401</v>
      </c>
      <c r="J7" s="44">
        <v>2.1736804050548857</v>
      </c>
      <c r="K7" s="44">
        <v>2.0282614304748767</v>
      </c>
      <c r="L7" s="44">
        <v>1.826149144179203</v>
      </c>
      <c r="M7" s="44">
        <v>1.8608251539413028</v>
      </c>
      <c r="N7" s="44">
        <v>1.7999174156595381</v>
      </c>
      <c r="O7" s="44">
        <v>1.9206562958711573</v>
      </c>
      <c r="P7" s="44">
        <v>2.1232546888979558</v>
      </c>
      <c r="Q7" s="44">
        <v>1.9339577903188336</v>
      </c>
      <c r="R7" s="44">
        <v>1.8587973943979461</v>
      </c>
      <c r="S7" s="44">
        <v>1.9116629139079724</v>
      </c>
      <c r="T7" s="44">
        <v>2.1750567263884335</v>
      </c>
      <c r="U7" s="44">
        <v>2.3739095959838949</v>
      </c>
      <c r="V7" s="44">
        <v>2.5053836309676969</v>
      </c>
      <c r="W7" s="44">
        <v>2.9942771589393731</v>
      </c>
      <c r="X7" s="44">
        <v>2.767849145254492</v>
      </c>
      <c r="Y7" s="44">
        <v>2.9118671775002412</v>
      </c>
    </row>
    <row r="8" spans="1:25" s="19" customFormat="1" ht="17.100000000000001" customHeight="1" x14ac:dyDescent="0.2">
      <c r="A8" s="39" t="s">
        <v>3</v>
      </c>
      <c r="B8" s="44">
        <v>12.895861085889756</v>
      </c>
      <c r="C8" s="44">
        <v>12.414177029045501</v>
      </c>
      <c r="D8" s="44">
        <v>12.619130903125953</v>
      </c>
      <c r="E8" s="44">
        <v>11.704241509972347</v>
      </c>
      <c r="F8" s="44">
        <v>12.866214222048015</v>
      </c>
      <c r="G8" s="44">
        <v>12.054288962185524</v>
      </c>
      <c r="H8" s="44">
        <v>13.19936574123953</v>
      </c>
      <c r="I8" s="44">
        <v>11.898966511215217</v>
      </c>
      <c r="J8" s="44">
        <v>11.096990770922451</v>
      </c>
      <c r="K8" s="44">
        <v>11.170758236294771</v>
      </c>
      <c r="L8" s="44">
        <v>12.597816014295999</v>
      </c>
      <c r="M8" s="44">
        <v>11.951952108374275</v>
      </c>
      <c r="N8" s="44">
        <v>10.96333713486904</v>
      </c>
      <c r="O8" s="44">
        <v>11.250917828152968</v>
      </c>
      <c r="P8" s="44">
        <v>11.222129834546161</v>
      </c>
      <c r="Q8" s="44">
        <v>13.200601710389845</v>
      </c>
      <c r="R8" s="44">
        <v>12.290763779600205</v>
      </c>
      <c r="S8" s="44">
        <v>11.603581398355404</v>
      </c>
      <c r="T8" s="44">
        <v>9.6224826389514995</v>
      </c>
      <c r="U8" s="44">
        <v>11.272665991548457</v>
      </c>
      <c r="V8" s="44">
        <v>11.696591246888529</v>
      </c>
      <c r="W8" s="44">
        <v>11.060246488771815</v>
      </c>
      <c r="X8" s="44">
        <v>10.659196498669859</v>
      </c>
      <c r="Y8" s="44">
        <v>12.113664260949182</v>
      </c>
    </row>
    <row r="9" spans="1:25" s="19" customFormat="1" ht="17.100000000000001" customHeight="1" x14ac:dyDescent="0.2">
      <c r="A9" s="39" t="s">
        <v>4</v>
      </c>
      <c r="B9" s="44">
        <v>3.0606271067149211</v>
      </c>
      <c r="C9" s="44">
        <v>3.033025000730877</v>
      </c>
      <c r="D9" s="44">
        <v>3.0092345471882087</v>
      </c>
      <c r="E9" s="44">
        <v>3.084763761833456</v>
      </c>
      <c r="F9" s="44">
        <v>3.2019770148700397</v>
      </c>
      <c r="G9" s="44">
        <v>3.3160073246512143</v>
      </c>
      <c r="H9" s="44">
        <v>3.1896534026643275</v>
      </c>
      <c r="I9" s="44">
        <v>3.1645854355366465</v>
      </c>
      <c r="J9" s="44">
        <v>3.3095722093943967</v>
      </c>
      <c r="K9" s="44">
        <v>3.3887462742261536</v>
      </c>
      <c r="L9" s="44">
        <v>3.4007081097244298</v>
      </c>
      <c r="M9" s="44">
        <v>3.4551133353128622</v>
      </c>
      <c r="N9" s="44">
        <v>3.4741695786176132</v>
      </c>
      <c r="O9" s="44">
        <v>3.522394382090368</v>
      </c>
      <c r="P9" s="44">
        <v>3.8435970561034232</v>
      </c>
      <c r="Q9" s="44">
        <v>4.2819719307379174</v>
      </c>
      <c r="R9" s="44">
        <v>3.9050057468841208</v>
      </c>
      <c r="S9" s="44">
        <v>3.8796435978770654</v>
      </c>
      <c r="T9" s="44">
        <v>3.9647677298723671</v>
      </c>
      <c r="U9" s="44">
        <v>4.023099220917123</v>
      </c>
      <c r="V9" s="44">
        <v>4.1639319363010667</v>
      </c>
      <c r="W9" s="44">
        <v>4.0745117979931553</v>
      </c>
      <c r="X9" s="44">
        <v>3.9286089358007898</v>
      </c>
      <c r="Y9" s="44">
        <v>3.7254914860368054</v>
      </c>
    </row>
    <row r="10" spans="1:25" s="19" customFormat="1" ht="17.100000000000001" customHeight="1" x14ac:dyDescent="0.2">
      <c r="A10" s="39" t="s">
        <v>5</v>
      </c>
      <c r="B10" s="44">
        <v>1.609011021659567E-2</v>
      </c>
      <c r="C10" s="44">
        <v>1.5518361791575834E-2</v>
      </c>
      <c r="D10" s="44">
        <v>1.4850164064714861E-2</v>
      </c>
      <c r="E10" s="44">
        <v>1.4430935603272507E-2</v>
      </c>
      <c r="F10" s="44">
        <v>1.2528035528599905E-2</v>
      </c>
      <c r="G10" s="44">
        <v>1.2083674124285439E-2</v>
      </c>
      <c r="H10" s="44">
        <v>1.1381432858931477E-2</v>
      </c>
      <c r="I10" s="44">
        <v>1.1846241403502959E-2</v>
      </c>
      <c r="J10" s="44">
        <v>1.3144041929283047E-2</v>
      </c>
      <c r="K10" s="44">
        <v>1.3563699029485928E-2</v>
      </c>
      <c r="L10" s="44">
        <v>1.3626275623158522E-2</v>
      </c>
      <c r="M10" s="44">
        <v>1.5059902717605734E-2</v>
      </c>
      <c r="N10" s="44">
        <v>1.4971051453781066E-2</v>
      </c>
      <c r="O10" s="44">
        <v>1.497874426608925E-2</v>
      </c>
      <c r="P10" s="44">
        <v>1.2509027875092914E-2</v>
      </c>
      <c r="Q10" s="44">
        <v>1.2754499349271236E-2</v>
      </c>
      <c r="R10" s="44">
        <v>1.2456424017081079E-2</v>
      </c>
      <c r="S10" s="44">
        <v>1.3493927377338745E-2</v>
      </c>
      <c r="T10" s="44">
        <v>1.5505190009937466E-2</v>
      </c>
      <c r="U10" s="44">
        <v>1.3910917013126314E-2</v>
      </c>
      <c r="V10" s="44">
        <v>1.2761726094589945E-2</v>
      </c>
      <c r="W10" s="44">
        <v>1.3282704574512173E-2</v>
      </c>
      <c r="X10" s="44">
        <v>1.4308478820586874E-2</v>
      </c>
      <c r="Y10" s="44">
        <v>1.2816637593381485E-2</v>
      </c>
    </row>
    <row r="11" spans="1:25" s="19" customFormat="1" ht="17.100000000000001" customHeight="1" x14ac:dyDescent="0.2">
      <c r="A11" s="39" t="s">
        <v>6</v>
      </c>
      <c r="B11" s="44">
        <v>3.821114852288241</v>
      </c>
      <c r="C11" s="44">
        <v>3.6560490184441345</v>
      </c>
      <c r="D11" s="44">
        <v>3.6710240190384034</v>
      </c>
      <c r="E11" s="44">
        <v>3.4695051919591893</v>
      </c>
      <c r="F11" s="44">
        <v>3.2047181552872139</v>
      </c>
      <c r="G11" s="44">
        <v>2.3459566419128337</v>
      </c>
      <c r="H11" s="44">
        <v>4.2360412731907005</v>
      </c>
      <c r="I11" s="44">
        <v>4.8525685763230726</v>
      </c>
      <c r="J11" s="44">
        <v>3.5331737633684113</v>
      </c>
      <c r="K11" s="44">
        <v>3.7847572006784178</v>
      </c>
      <c r="L11" s="44">
        <v>3.7810293061403275</v>
      </c>
      <c r="M11" s="44">
        <v>4.1027402848021417</v>
      </c>
      <c r="N11" s="44">
        <v>4.4956368879840714</v>
      </c>
      <c r="O11" s="44">
        <v>4.5231434928408012</v>
      </c>
      <c r="P11" s="44">
        <v>3.6648009485075628</v>
      </c>
      <c r="Q11" s="44">
        <v>3.9205078841874172</v>
      </c>
      <c r="R11" s="44">
        <v>3.9256253779141144</v>
      </c>
      <c r="S11" s="44">
        <v>4.8412994001535559</v>
      </c>
      <c r="T11" s="44">
        <v>3.8904508426682987</v>
      </c>
      <c r="U11" s="44">
        <v>3.8447834465715895</v>
      </c>
      <c r="V11" s="44">
        <v>4.1919133123821037</v>
      </c>
      <c r="W11" s="44">
        <v>3.346748126310803</v>
      </c>
      <c r="X11" s="44">
        <v>4.1448513572764671</v>
      </c>
      <c r="Y11" s="44">
        <v>3.9437556413312285</v>
      </c>
    </row>
    <row r="12" spans="1:25" s="19" customFormat="1" ht="17.100000000000001" customHeight="1" x14ac:dyDescent="0.2">
      <c r="A12" s="39" t="s">
        <v>7</v>
      </c>
      <c r="B12" s="44">
        <v>2.1499571747912847</v>
      </c>
      <c r="C12" s="44">
        <v>2.0646336677008268</v>
      </c>
      <c r="D12" s="44">
        <v>1.9637352054867594</v>
      </c>
      <c r="E12" s="44">
        <v>1.8732577573367868</v>
      </c>
      <c r="F12" s="44">
        <v>1.6071326729942839</v>
      </c>
      <c r="G12" s="44">
        <v>1.646895279266642</v>
      </c>
      <c r="H12" s="44">
        <v>1.3782657703870107</v>
      </c>
      <c r="I12" s="44">
        <v>1.6478493420095701</v>
      </c>
      <c r="J12" s="44">
        <v>1.9055272392513649</v>
      </c>
      <c r="K12" s="44">
        <v>2.1180979191118441</v>
      </c>
      <c r="L12" s="44">
        <v>2.4371364387504699</v>
      </c>
      <c r="M12" s="44">
        <v>2.4405152898776752</v>
      </c>
      <c r="N12" s="44">
        <v>2.3415910541525218</v>
      </c>
      <c r="O12" s="44">
        <v>2.5180869249897508</v>
      </c>
      <c r="P12" s="44">
        <v>2.5224103707456225</v>
      </c>
      <c r="Q12" s="44">
        <v>2.5256245825038506</v>
      </c>
      <c r="R12" s="44">
        <v>2.4263750213197275</v>
      </c>
      <c r="S12" s="44">
        <v>2.3006217212926954</v>
      </c>
      <c r="T12" s="44">
        <v>2.1556967380496306</v>
      </c>
      <c r="U12" s="44">
        <v>2.1866105421113713</v>
      </c>
      <c r="V12" s="44">
        <v>2.216834276590018</v>
      </c>
      <c r="W12" s="44">
        <v>1.9343235108752947</v>
      </c>
      <c r="X12" s="44">
        <v>1.9765092865007858</v>
      </c>
      <c r="Y12" s="44">
        <v>1.9984296208998842</v>
      </c>
    </row>
    <row r="13" spans="1:25" s="62" customFormat="1" ht="17.100000000000001" customHeight="1" x14ac:dyDescent="0.2">
      <c r="A13" s="59" t="s">
        <v>82</v>
      </c>
      <c r="B13" s="64">
        <v>25.519541684698204</v>
      </c>
      <c r="C13" s="64">
        <v>26.113770419014202</v>
      </c>
      <c r="D13" s="64">
        <v>26.442889625738307</v>
      </c>
      <c r="E13" s="64">
        <v>25.988253108336274</v>
      </c>
      <c r="F13" s="64">
        <v>26.037018135747864</v>
      </c>
      <c r="G13" s="64">
        <v>26.578050362536949</v>
      </c>
      <c r="H13" s="64">
        <v>25.825253707176049</v>
      </c>
      <c r="I13" s="64">
        <v>26.486527909906592</v>
      </c>
      <c r="J13" s="64">
        <v>27.224643524152928</v>
      </c>
      <c r="K13" s="64">
        <v>26.852237652721463</v>
      </c>
      <c r="L13" s="64">
        <v>26.240606050923404</v>
      </c>
      <c r="M13" s="64">
        <v>25.931965653333911</v>
      </c>
      <c r="N13" s="64">
        <v>26.224324528021711</v>
      </c>
      <c r="O13" s="64">
        <v>26.525969399991411</v>
      </c>
      <c r="P13" s="64">
        <v>26.86275326722809</v>
      </c>
      <c r="Q13" s="64">
        <v>26.245343267085048</v>
      </c>
      <c r="R13" s="64">
        <v>26.753690799916097</v>
      </c>
      <c r="S13" s="64">
        <v>27.265156520998502</v>
      </c>
      <c r="T13" s="64">
        <v>27.806715599032309</v>
      </c>
      <c r="U13" s="64">
        <v>27.123358458591664</v>
      </c>
      <c r="V13" s="64">
        <v>26.069372350641132</v>
      </c>
      <c r="W13" s="64">
        <v>26.561706134856724</v>
      </c>
      <c r="X13" s="64">
        <v>27.169271373555954</v>
      </c>
      <c r="Y13" s="64">
        <v>27.140698347696972</v>
      </c>
    </row>
    <row r="14" spans="1:25" s="19" customFormat="1" ht="17.100000000000001" customHeight="1" x14ac:dyDescent="0.2">
      <c r="A14" s="39" t="s">
        <v>9</v>
      </c>
      <c r="B14" s="44">
        <v>1.1078323131004293</v>
      </c>
      <c r="C14" s="44">
        <v>1.3640983166821186</v>
      </c>
      <c r="D14" s="44">
        <v>1.253983734511362</v>
      </c>
      <c r="E14" s="44">
        <v>1.2365938100444691</v>
      </c>
      <c r="F14" s="44">
        <v>1.1631406803804072</v>
      </c>
      <c r="G14" s="44">
        <v>1.0203840116461704</v>
      </c>
      <c r="H14" s="44">
        <v>1.1315269697092765</v>
      </c>
      <c r="I14" s="44">
        <v>1.7044752550495206</v>
      </c>
      <c r="J14" s="44">
        <v>2.0421685899754798</v>
      </c>
      <c r="K14" s="44">
        <v>1.6834998250432491</v>
      </c>
      <c r="L14" s="44">
        <v>1.7439896075269266</v>
      </c>
      <c r="M14" s="44">
        <v>1.3802079876407241</v>
      </c>
      <c r="N14" s="44">
        <v>1.2615600518110464</v>
      </c>
      <c r="O14" s="44">
        <v>1.5361716909627068</v>
      </c>
      <c r="P14" s="44">
        <v>1.9375900611292181</v>
      </c>
      <c r="Q14" s="44">
        <v>1.7356008662387197</v>
      </c>
      <c r="R14" s="44">
        <v>2.351304231416977</v>
      </c>
      <c r="S14" s="44">
        <v>2.2740179613237932</v>
      </c>
      <c r="T14" s="44">
        <v>1.5695379328487149</v>
      </c>
      <c r="U14" s="44">
        <v>1.4753596688697446</v>
      </c>
      <c r="V14" s="44">
        <v>1.0159836131419564</v>
      </c>
      <c r="W14" s="44">
        <v>1.2640774403273602</v>
      </c>
      <c r="X14" s="44">
        <v>1.587573725159859</v>
      </c>
      <c r="Y14" s="44">
        <v>1.7927322563614254</v>
      </c>
    </row>
    <row r="15" spans="1:25" s="19" customFormat="1" ht="17.100000000000001" customHeight="1" x14ac:dyDescent="0.2">
      <c r="A15" s="24" t="s">
        <v>10</v>
      </c>
      <c r="B15" s="44">
        <v>15.022778233894844</v>
      </c>
      <c r="C15" s="44">
        <v>15.446433771585033</v>
      </c>
      <c r="D15" s="44">
        <v>15.99277288712819</v>
      </c>
      <c r="E15" s="44">
        <v>15.556055858384957</v>
      </c>
      <c r="F15" s="44">
        <v>15.792024998906937</v>
      </c>
      <c r="G15" s="44">
        <v>16.234846401118354</v>
      </c>
      <c r="H15" s="44">
        <v>15.559063636650187</v>
      </c>
      <c r="I15" s="44">
        <v>15.585585264846639</v>
      </c>
      <c r="J15" s="44">
        <v>15.724745228587597</v>
      </c>
      <c r="K15" s="44">
        <v>15.693565212738179</v>
      </c>
      <c r="L15" s="44">
        <v>15.210625400774052</v>
      </c>
      <c r="M15" s="44">
        <v>15.101401388692937</v>
      </c>
      <c r="N15" s="44">
        <v>15.982770206239334</v>
      </c>
      <c r="O15" s="44">
        <v>16.052162885913308</v>
      </c>
      <c r="P15" s="44">
        <v>15.881574411254293</v>
      </c>
      <c r="Q15" s="44">
        <v>15.166709215677852</v>
      </c>
      <c r="R15" s="44">
        <v>16.519620648001936</v>
      </c>
      <c r="S15" s="44">
        <v>16.208519786251259</v>
      </c>
      <c r="T15" s="44">
        <v>16.844837494489621</v>
      </c>
      <c r="U15" s="44">
        <v>16.320489205527942</v>
      </c>
      <c r="V15" s="44">
        <v>15.610834087559466</v>
      </c>
      <c r="W15" s="44">
        <v>16.184422950197312</v>
      </c>
      <c r="X15" s="44">
        <v>16.869962970361637</v>
      </c>
      <c r="Y15" s="44">
        <v>16.701997592133633</v>
      </c>
    </row>
    <row r="16" spans="1:25" s="19" customFormat="1" ht="17.100000000000001" customHeight="1" x14ac:dyDescent="0.2">
      <c r="A16" s="24" t="s">
        <v>11</v>
      </c>
      <c r="B16" s="44">
        <v>1.1990436641570534</v>
      </c>
      <c r="C16" s="44">
        <v>1.1992779271445138</v>
      </c>
      <c r="D16" s="44">
        <v>1.3480543732403578</v>
      </c>
      <c r="E16" s="44">
        <v>1.3279243456132765</v>
      </c>
      <c r="F16" s="44">
        <v>1.2985778402925225</v>
      </c>
      <c r="G16" s="44">
        <v>1.3283913100350706</v>
      </c>
      <c r="H16" s="44">
        <v>1.2769612564853454</v>
      </c>
      <c r="I16" s="44">
        <v>1.2381493947567161</v>
      </c>
      <c r="J16" s="44">
        <v>1.3335314751544252</v>
      </c>
      <c r="K16" s="44">
        <v>1.3115003896747977</v>
      </c>
      <c r="L16" s="44">
        <v>1.2822006499492906</v>
      </c>
      <c r="M16" s="44">
        <v>1.3401897422254303</v>
      </c>
      <c r="N16" s="44">
        <v>1.3389502972108647</v>
      </c>
      <c r="O16" s="44">
        <v>1.3452373107212225</v>
      </c>
      <c r="P16" s="44">
        <v>1.4448031094751788</v>
      </c>
      <c r="Q16" s="44">
        <v>1.4044292892337706</v>
      </c>
      <c r="R16" s="44">
        <v>1.4190485547801326</v>
      </c>
      <c r="S16" s="44">
        <v>1.4226374267900794</v>
      </c>
      <c r="T16" s="44">
        <v>1.4782897500599845</v>
      </c>
      <c r="U16" s="44">
        <v>1.4505790796286298</v>
      </c>
      <c r="V16" s="44">
        <v>1.4089027511676369</v>
      </c>
      <c r="W16" s="44">
        <v>1.3675929614299092</v>
      </c>
      <c r="X16" s="44">
        <v>1.3372032633182342</v>
      </c>
      <c r="Y16" s="44">
        <v>1.2602893036052429</v>
      </c>
    </row>
    <row r="17" spans="1:25" s="19" customFormat="1" ht="17.100000000000001" customHeight="1" x14ac:dyDescent="0.2">
      <c r="A17" s="24" t="s">
        <v>12</v>
      </c>
      <c r="B17" s="44">
        <v>2.3949483588217357</v>
      </c>
      <c r="C17" s="44">
        <v>2.333658982085427</v>
      </c>
      <c r="D17" s="44">
        <v>2.3294265359960815</v>
      </c>
      <c r="E17" s="44">
        <v>2.4323520064264432</v>
      </c>
      <c r="F17" s="44">
        <v>2.4016669570791187</v>
      </c>
      <c r="G17" s="44">
        <v>2.4865044983611124</v>
      </c>
      <c r="H17" s="44">
        <v>2.343017226912731</v>
      </c>
      <c r="I17" s="44">
        <v>2.3551735668542362</v>
      </c>
      <c r="J17" s="44">
        <v>2.3564799167675159</v>
      </c>
      <c r="K17" s="44">
        <v>2.3018785201186152</v>
      </c>
      <c r="L17" s="44">
        <v>2.1967124144995096</v>
      </c>
      <c r="M17" s="44">
        <v>2.1690962027056244</v>
      </c>
      <c r="N17" s="44">
        <v>2.1357778818763684</v>
      </c>
      <c r="O17" s="44">
        <v>2.129133750587167</v>
      </c>
      <c r="P17" s="44">
        <v>2.2359395281180077</v>
      </c>
      <c r="Q17" s="44">
        <v>2.4477804982903648</v>
      </c>
      <c r="R17" s="44">
        <v>2.2070222073151773</v>
      </c>
      <c r="S17" s="44">
        <v>2.1684320409610542</v>
      </c>
      <c r="T17" s="44">
        <v>2.2427839864538264</v>
      </c>
      <c r="U17" s="44">
        <v>2.1906467658092343</v>
      </c>
      <c r="V17" s="44">
        <v>2.2367936015518142</v>
      </c>
      <c r="W17" s="44">
        <v>2.1789312149919597</v>
      </c>
      <c r="X17" s="44">
        <v>2.1404719046948224</v>
      </c>
      <c r="Y17" s="44">
        <v>2.0254908401165217</v>
      </c>
    </row>
    <row r="18" spans="1:25" s="19" customFormat="1" ht="17.100000000000001" customHeight="1" x14ac:dyDescent="0.2">
      <c r="A18" s="39" t="s">
        <v>13</v>
      </c>
      <c r="B18" s="44">
        <v>5.7949391147241434</v>
      </c>
      <c r="C18" s="44">
        <v>5.7703014215171082</v>
      </c>
      <c r="D18" s="44">
        <v>5.5186520948623139</v>
      </c>
      <c r="E18" s="44">
        <v>5.4353270878671287</v>
      </c>
      <c r="F18" s="44">
        <v>5.3816076590888802</v>
      </c>
      <c r="G18" s="44">
        <v>5.5079241413762432</v>
      </c>
      <c r="H18" s="44">
        <v>5.5146846174185056</v>
      </c>
      <c r="I18" s="44">
        <v>5.6031444283994771</v>
      </c>
      <c r="J18" s="44">
        <v>5.7677183136679089</v>
      </c>
      <c r="K18" s="44">
        <v>5.8617937051466225</v>
      </c>
      <c r="L18" s="44">
        <v>5.8070779781736217</v>
      </c>
      <c r="M18" s="44">
        <v>5.9410703320691969</v>
      </c>
      <c r="N18" s="44">
        <v>5.5052660908840991</v>
      </c>
      <c r="O18" s="44">
        <v>5.4632637618070046</v>
      </c>
      <c r="P18" s="44">
        <v>5.3628461572513944</v>
      </c>
      <c r="Q18" s="44">
        <v>5.4908233976443412</v>
      </c>
      <c r="R18" s="44">
        <v>4.2566951584018717</v>
      </c>
      <c r="S18" s="44">
        <v>5.1915493056723179</v>
      </c>
      <c r="T18" s="44">
        <v>5.6712664351801614</v>
      </c>
      <c r="U18" s="44">
        <v>5.686283738756118</v>
      </c>
      <c r="V18" s="44">
        <v>5.7968582972202585</v>
      </c>
      <c r="W18" s="44">
        <v>5.5666815679101829</v>
      </c>
      <c r="X18" s="44">
        <v>5.2340595100213987</v>
      </c>
      <c r="Y18" s="44">
        <v>5.3601883554801484</v>
      </c>
    </row>
    <row r="19" spans="1:25" s="62" customFormat="1" ht="17.100000000000001" customHeight="1" x14ac:dyDescent="0.2">
      <c r="A19" s="59" t="s">
        <v>83</v>
      </c>
      <c r="B19" s="64">
        <v>43.603476166798821</v>
      </c>
      <c r="C19" s="64">
        <v>43.293013706641979</v>
      </c>
      <c r="D19" s="64">
        <v>42.855013786982596</v>
      </c>
      <c r="E19" s="64">
        <v>44.124921089375647</v>
      </c>
      <c r="F19" s="64">
        <v>43.617928899684486</v>
      </c>
      <c r="G19" s="64">
        <v>44.387859074464423</v>
      </c>
      <c r="H19" s="64">
        <v>42.883245544813569</v>
      </c>
      <c r="I19" s="64">
        <v>42.635549360489172</v>
      </c>
      <c r="J19" s="64">
        <v>43.157693219245388</v>
      </c>
      <c r="K19" s="64">
        <v>42.980134372335613</v>
      </c>
      <c r="L19" s="64">
        <v>42.426917946654157</v>
      </c>
      <c r="M19" s="64">
        <v>43.067450363172405</v>
      </c>
      <c r="N19" s="64">
        <v>43.456800900101413</v>
      </c>
      <c r="O19" s="64">
        <v>42.658174607383316</v>
      </c>
      <c r="P19" s="64">
        <v>42.391338222070281</v>
      </c>
      <c r="Q19" s="64">
        <v>42.738009652689925</v>
      </c>
      <c r="R19" s="64">
        <v>41.669186427711573</v>
      </c>
      <c r="S19" s="64">
        <v>41.107844488930809</v>
      </c>
      <c r="T19" s="64">
        <v>43.230576854864651</v>
      </c>
      <c r="U19" s="64">
        <v>41.80480569101838</v>
      </c>
      <c r="V19" s="64">
        <v>41.910379218397068</v>
      </c>
      <c r="W19" s="64">
        <v>42.323264814869937</v>
      </c>
      <c r="X19" s="64">
        <v>41.532497038963072</v>
      </c>
      <c r="Y19" s="64">
        <v>40.645520720755982</v>
      </c>
    </row>
    <row r="20" spans="1:25" s="19" customFormat="1" ht="17.100000000000001" customHeight="1" x14ac:dyDescent="0.2">
      <c r="A20" s="40" t="s">
        <v>64</v>
      </c>
      <c r="B20" s="44">
        <v>8.5457607085068616</v>
      </c>
      <c r="C20" s="44">
        <v>9.1408037249883911</v>
      </c>
      <c r="D20" s="44">
        <v>9.0568586957333785</v>
      </c>
      <c r="E20" s="44">
        <v>9.4470663269124397</v>
      </c>
      <c r="F20" s="44">
        <v>9.1092930959742642</v>
      </c>
      <c r="G20" s="44">
        <v>8.6842418047506396</v>
      </c>
      <c r="H20" s="44">
        <v>9.1008648697380039</v>
      </c>
      <c r="I20" s="44">
        <v>9.3437652871732553</v>
      </c>
      <c r="J20" s="44">
        <v>8.7287907160355722</v>
      </c>
      <c r="K20" s="44">
        <v>8.9267602692468841</v>
      </c>
      <c r="L20" s="44">
        <v>8.5078792556896907</v>
      </c>
      <c r="M20" s="44">
        <v>8.359282091273915</v>
      </c>
      <c r="N20" s="44">
        <v>8.430371015818336</v>
      </c>
      <c r="O20" s="44">
        <v>8.4496030880488231</v>
      </c>
      <c r="P20" s="44">
        <v>8.2826003173252207</v>
      </c>
      <c r="Q20" s="44">
        <v>8.5015706186601232</v>
      </c>
      <c r="R20" s="44">
        <v>8.1286057300833363</v>
      </c>
      <c r="S20" s="44">
        <v>7.8595726751011092</v>
      </c>
      <c r="T20" s="44">
        <v>7.9116874258881182</v>
      </c>
      <c r="U20" s="44">
        <v>7.8603601310315536</v>
      </c>
      <c r="V20" s="44">
        <v>7.6901939089098414</v>
      </c>
      <c r="W20" s="44">
        <v>7.8579387258154849</v>
      </c>
      <c r="X20" s="44">
        <v>8.6150400474627933</v>
      </c>
      <c r="Y20" s="44">
        <v>8.891545677772335</v>
      </c>
    </row>
    <row r="21" spans="1:25" s="19" customFormat="1" ht="17.100000000000001" customHeight="1" x14ac:dyDescent="0.2">
      <c r="A21" s="40" t="s">
        <v>65</v>
      </c>
      <c r="B21" s="44">
        <v>3.2874009596506597</v>
      </c>
      <c r="C21" s="44">
        <v>3.3532499801644136</v>
      </c>
      <c r="D21" s="44">
        <v>3.3205619984330212</v>
      </c>
      <c r="E21" s="44">
        <v>3.3871362792265982</v>
      </c>
      <c r="F21" s="44">
        <v>3.3891077915878016</v>
      </c>
      <c r="G21" s="44">
        <v>3.5096099667270857</v>
      </c>
      <c r="H21" s="44">
        <v>3.4321459563129544</v>
      </c>
      <c r="I21" s="44">
        <v>3.3468447462519215</v>
      </c>
      <c r="J21" s="44">
        <v>3.3670277063948886</v>
      </c>
      <c r="K21" s="44">
        <v>3.3832451571855513</v>
      </c>
      <c r="L21" s="44">
        <v>3.3975102113882203</v>
      </c>
      <c r="M21" s="44">
        <v>3.5168741642202654</v>
      </c>
      <c r="N21" s="44">
        <v>3.570923182359973</v>
      </c>
      <c r="O21" s="44">
        <v>3.4490553496230967</v>
      </c>
      <c r="P21" s="44">
        <v>3.3801279532365807</v>
      </c>
      <c r="Q21" s="44">
        <v>3.2966463833311979</v>
      </c>
      <c r="R21" s="44">
        <v>3.4928097762149473</v>
      </c>
      <c r="S21" s="44">
        <v>3.2501358144479751</v>
      </c>
      <c r="T21" s="44">
        <v>3.1362563807774322</v>
      </c>
      <c r="U21" s="44">
        <v>3.108528881601329</v>
      </c>
      <c r="V21" s="44">
        <v>3.0565050451303071</v>
      </c>
      <c r="W21" s="44">
        <v>3.4693484629952231</v>
      </c>
      <c r="X21" s="44">
        <v>3.2993444619271175</v>
      </c>
      <c r="Y21" s="44">
        <v>2.9345521142581452</v>
      </c>
    </row>
    <row r="22" spans="1:25" s="19" customFormat="1" ht="17.100000000000001" customHeight="1" x14ac:dyDescent="0.2">
      <c r="A22" s="40" t="s">
        <v>66</v>
      </c>
      <c r="B22" s="44">
        <v>2.8018006771273236</v>
      </c>
      <c r="C22" s="44">
        <v>2.9342436073312088</v>
      </c>
      <c r="D22" s="44">
        <v>2.9345378772414747</v>
      </c>
      <c r="E22" s="44">
        <v>3.1604044205284385</v>
      </c>
      <c r="F22" s="44">
        <v>3.1938971422867621</v>
      </c>
      <c r="G22" s="44">
        <v>3.1840626345210241</v>
      </c>
      <c r="H22" s="44">
        <v>2.9380584549739472</v>
      </c>
      <c r="I22" s="44">
        <v>2.8728561130605605</v>
      </c>
      <c r="J22" s="44">
        <v>2.9838648446663183</v>
      </c>
      <c r="K22" s="44">
        <v>2.8653644010281818</v>
      </c>
      <c r="L22" s="44">
        <v>2.7950916902984675</v>
      </c>
      <c r="M22" s="44">
        <v>2.9005587992113195</v>
      </c>
      <c r="N22" s="44">
        <v>3.0251909276990134</v>
      </c>
      <c r="O22" s="44">
        <v>2.9601617446160873</v>
      </c>
      <c r="P22" s="44">
        <v>2.7420210242577441</v>
      </c>
      <c r="Q22" s="44">
        <v>1.5943242558651958</v>
      </c>
      <c r="R22" s="44">
        <v>2.1833612629517103</v>
      </c>
      <c r="S22" s="44">
        <v>2.2697667857890074</v>
      </c>
      <c r="T22" s="44">
        <v>2.6338643087631031</v>
      </c>
      <c r="U22" s="44">
        <v>2.503507604492214</v>
      </c>
      <c r="V22" s="44">
        <v>2.1351955234512041</v>
      </c>
      <c r="W22" s="44">
        <v>2.5409926872562401</v>
      </c>
      <c r="X22" s="44">
        <v>1.9711790701168943</v>
      </c>
      <c r="Y22" s="44">
        <v>2.183881132748092</v>
      </c>
    </row>
    <row r="23" spans="1:25" s="19" customFormat="1" ht="17.100000000000001" customHeight="1" x14ac:dyDescent="0.2">
      <c r="A23" s="40" t="s">
        <v>67</v>
      </c>
      <c r="B23" s="44">
        <v>2.1644898069792999</v>
      </c>
      <c r="C23" s="44">
        <v>2.0209072864525179</v>
      </c>
      <c r="D23" s="44">
        <v>1.9115755228102538</v>
      </c>
      <c r="E23" s="44">
        <v>1.7650743190503644</v>
      </c>
      <c r="F23" s="44">
        <v>1.5653360695244958</v>
      </c>
      <c r="G23" s="44">
        <v>1.6040989106954995</v>
      </c>
      <c r="H23" s="44">
        <v>1.6277492067236985</v>
      </c>
      <c r="I23" s="44">
        <v>1.7161641718928249</v>
      </c>
      <c r="J23" s="44">
        <v>1.7585657507076486</v>
      </c>
      <c r="K23" s="44">
        <v>1.8085691875714127</v>
      </c>
      <c r="L23" s="44">
        <v>1.8071058020837627</v>
      </c>
      <c r="M23" s="44">
        <v>1.8653282966513591</v>
      </c>
      <c r="N23" s="44">
        <v>1.8933676032003937</v>
      </c>
      <c r="O23" s="44">
        <v>1.8570528722079778</v>
      </c>
      <c r="P23" s="44">
        <v>1.747574663817018</v>
      </c>
      <c r="Q23" s="44">
        <v>1.8109684195199178</v>
      </c>
      <c r="R23" s="44">
        <v>1.6945960546321728</v>
      </c>
      <c r="S23" s="44">
        <v>1.7325476347723912</v>
      </c>
      <c r="T23" s="44">
        <v>1.9040825230550305</v>
      </c>
      <c r="U23" s="44">
        <v>1.9044437471235254</v>
      </c>
      <c r="V23" s="44">
        <v>1.7047207259690125</v>
      </c>
      <c r="W23" s="44">
        <v>1.6550305427349834</v>
      </c>
      <c r="X23" s="44">
        <v>1.6882816278807364</v>
      </c>
      <c r="Y23" s="44">
        <v>1.6950390388967125</v>
      </c>
    </row>
    <row r="24" spans="1:25" s="19" customFormat="1" ht="17.100000000000001" customHeight="1" x14ac:dyDescent="0.2">
      <c r="A24" s="40" t="s">
        <v>68</v>
      </c>
      <c r="B24" s="44">
        <v>2.6585886790795183</v>
      </c>
      <c r="C24" s="44">
        <v>2.5050494800726431</v>
      </c>
      <c r="D24" s="44">
        <v>2.7127655952614944</v>
      </c>
      <c r="E24" s="44">
        <v>2.6933839976625893</v>
      </c>
      <c r="F24" s="44">
        <v>2.5854454940392584</v>
      </c>
      <c r="G24" s="44">
        <v>2.7422213875413632</v>
      </c>
      <c r="H24" s="44">
        <v>2.4455253246491622</v>
      </c>
      <c r="I24" s="44">
        <v>2.4332184130035115</v>
      </c>
      <c r="J24" s="44">
        <v>2.3598833745135392</v>
      </c>
      <c r="K24" s="44">
        <v>2.5201697354991066</v>
      </c>
      <c r="L24" s="44">
        <v>2.6760026500583023</v>
      </c>
      <c r="M24" s="44">
        <v>2.8909654511963945</v>
      </c>
      <c r="N24" s="44">
        <v>2.9414840782815661</v>
      </c>
      <c r="O24" s="44">
        <v>2.975503445849244</v>
      </c>
      <c r="P24" s="44">
        <v>2.7880348727985256</v>
      </c>
      <c r="Q24" s="44">
        <v>2.1676235694556447</v>
      </c>
      <c r="R24" s="44">
        <v>2.9374631549610184</v>
      </c>
      <c r="S24" s="44">
        <v>2.6726414519846999</v>
      </c>
      <c r="T24" s="44">
        <v>2.930863518179704</v>
      </c>
      <c r="U24" s="44">
        <v>2.5666558968079869</v>
      </c>
      <c r="V24" s="44">
        <v>2.7976817504728713</v>
      </c>
      <c r="W24" s="44">
        <v>2.7669227315307565</v>
      </c>
      <c r="X24" s="44">
        <v>2.9787434885006063</v>
      </c>
      <c r="Y24" s="44">
        <v>2.9154049276937739</v>
      </c>
    </row>
    <row r="25" spans="1:25" s="19" customFormat="1" ht="17.100000000000001" customHeight="1" x14ac:dyDescent="0.2">
      <c r="A25" s="40" t="s">
        <v>20</v>
      </c>
      <c r="B25" s="44">
        <v>6.1026230827959767</v>
      </c>
      <c r="C25" s="44">
        <v>5.9661702181598839</v>
      </c>
      <c r="D25" s="44">
        <v>5.8787153049532881</v>
      </c>
      <c r="E25" s="44">
        <v>6.0496575592075859</v>
      </c>
      <c r="F25" s="44">
        <v>6.0690057004756799</v>
      </c>
      <c r="G25" s="44">
        <v>6.4278906130454549</v>
      </c>
      <c r="H25" s="44">
        <v>6.094895242324216</v>
      </c>
      <c r="I25" s="44">
        <v>6.0681068575661685</v>
      </c>
      <c r="J25" s="44">
        <v>6.3728884367381458</v>
      </c>
      <c r="K25" s="44">
        <v>6.3517308312481671</v>
      </c>
      <c r="L25" s="44">
        <v>6.2174370910143617</v>
      </c>
      <c r="M25" s="44">
        <v>6.1150283763644371</v>
      </c>
      <c r="N25" s="44">
        <v>6.1654841030265333</v>
      </c>
      <c r="O25" s="44">
        <v>5.9005839078148412</v>
      </c>
      <c r="P25" s="44">
        <v>6.4479859761956542</v>
      </c>
      <c r="Q25" s="44">
        <v>7.0451528435188484</v>
      </c>
      <c r="R25" s="44">
        <v>6.2781319890321967</v>
      </c>
      <c r="S25" s="44">
        <v>6.1583012925746807</v>
      </c>
      <c r="T25" s="44">
        <v>6.32964330044961</v>
      </c>
      <c r="U25" s="44">
        <v>6.3027419407173282</v>
      </c>
      <c r="V25" s="44">
        <v>6.4861461520766648</v>
      </c>
      <c r="W25" s="44">
        <v>6.4253326922170437</v>
      </c>
      <c r="X25" s="44">
        <v>6.2894846272283544</v>
      </c>
      <c r="Y25" s="44">
        <v>6.0256700990552723</v>
      </c>
    </row>
    <row r="26" spans="1:25" s="19" customFormat="1" ht="17.100000000000001" customHeight="1" x14ac:dyDescent="0.2">
      <c r="A26" s="40" t="s">
        <v>70</v>
      </c>
      <c r="B26" s="44">
        <v>2.4797054818557642</v>
      </c>
      <c r="C26" s="44">
        <v>2.1518832970996176</v>
      </c>
      <c r="D26" s="44">
        <v>1.974757654317072</v>
      </c>
      <c r="E26" s="44">
        <v>2.0241253944556279</v>
      </c>
      <c r="F26" s="44">
        <v>2.1806568499976486</v>
      </c>
      <c r="G26" s="44">
        <v>2.2079614435397876</v>
      </c>
      <c r="H26" s="44">
        <v>2.105002663269905</v>
      </c>
      <c r="I26" s="44">
        <v>2.1428650336408657</v>
      </c>
      <c r="J26" s="44">
        <v>2.0104689780381619</v>
      </c>
      <c r="K26" s="44">
        <v>1.8409970861626854</v>
      </c>
      <c r="L26" s="44">
        <v>2.0850617610799995</v>
      </c>
      <c r="M26" s="44">
        <v>2.3487806882927278</v>
      </c>
      <c r="N26" s="44">
        <v>2.4526326034397461</v>
      </c>
      <c r="O26" s="44">
        <v>2.1846464084907309</v>
      </c>
      <c r="P26" s="44">
        <v>1.5675191094977547</v>
      </c>
      <c r="Q26" s="44">
        <v>2.097713706413241</v>
      </c>
      <c r="R26" s="44">
        <v>1.6602187867677567</v>
      </c>
      <c r="S26" s="44">
        <v>1.982391021055822</v>
      </c>
      <c r="T26" s="44">
        <v>2.278685356622689</v>
      </c>
      <c r="U26" s="44">
        <v>2.0863540091097703</v>
      </c>
      <c r="V26" s="44">
        <v>2.0231776391987353</v>
      </c>
      <c r="W26" s="44">
        <v>1.9539559474357375</v>
      </c>
      <c r="X26" s="44">
        <v>1.8894331225851417</v>
      </c>
      <c r="Y26" s="44">
        <v>1.8474422363355032</v>
      </c>
    </row>
    <row r="27" spans="1:25" s="19" customFormat="1" ht="17.100000000000001" customHeight="1" x14ac:dyDescent="0.2">
      <c r="A27" s="40" t="s">
        <v>74</v>
      </c>
      <c r="B27" s="44">
        <v>1.7029289420775091</v>
      </c>
      <c r="C27" s="44">
        <v>1.7614640071166483</v>
      </c>
      <c r="D27" s="44">
        <v>1.7612456170357518</v>
      </c>
      <c r="E27" s="44">
        <v>1.7754194345371466</v>
      </c>
      <c r="F27" s="44">
        <v>1.6811637385810079</v>
      </c>
      <c r="G27" s="44">
        <v>1.6920161852893381</v>
      </c>
      <c r="H27" s="44">
        <v>1.6424346138780614</v>
      </c>
      <c r="I27" s="44">
        <v>1.6690772698347807</v>
      </c>
      <c r="J27" s="44">
        <v>1.7523921931233846</v>
      </c>
      <c r="K27" s="44">
        <v>1.7765790394279799</v>
      </c>
      <c r="L27" s="44">
        <v>1.8076005585132016</v>
      </c>
      <c r="M27" s="44">
        <v>1.859311025098408</v>
      </c>
      <c r="N27" s="44">
        <v>1.8419436804119609</v>
      </c>
      <c r="O27" s="44">
        <v>1.8157320620625736</v>
      </c>
      <c r="P27" s="44">
        <v>1.7829351728927023</v>
      </c>
      <c r="Q27" s="44">
        <v>1.9484569702190615</v>
      </c>
      <c r="R27" s="44">
        <v>1.8674122049643231</v>
      </c>
      <c r="S27" s="44">
        <v>1.8770263240911924</v>
      </c>
      <c r="T27" s="44">
        <v>1.9845441415229592</v>
      </c>
      <c r="U27" s="44">
        <v>1.949882070628655</v>
      </c>
      <c r="V27" s="44">
        <v>1.9781564725460319</v>
      </c>
      <c r="W27" s="44">
        <v>1.9580516391493854</v>
      </c>
      <c r="X27" s="44">
        <v>1.9398069135080014</v>
      </c>
      <c r="Y27" s="44">
        <v>1.8955790547756586</v>
      </c>
    </row>
    <row r="28" spans="1:25" s="19" customFormat="1" ht="17.100000000000001" customHeight="1" x14ac:dyDescent="0.2">
      <c r="A28" s="40" t="s">
        <v>23</v>
      </c>
      <c r="B28" s="44">
        <v>2.3629602093153226</v>
      </c>
      <c r="C28" s="44">
        <v>2.3973751211624492</v>
      </c>
      <c r="D28" s="44">
        <v>2.4377764186732911</v>
      </c>
      <c r="E28" s="44">
        <v>2.6614292243429696</v>
      </c>
      <c r="F28" s="44">
        <v>2.624983846730732</v>
      </c>
      <c r="G28" s="44">
        <v>2.699221745253928</v>
      </c>
      <c r="H28" s="44">
        <v>2.4847933225266741</v>
      </c>
      <c r="I28" s="44">
        <v>2.3428900730444102</v>
      </c>
      <c r="J28" s="44">
        <v>2.4898394289954129</v>
      </c>
      <c r="K28" s="44">
        <v>2.3963566337138031</v>
      </c>
      <c r="L28" s="44">
        <v>2.4317350732956373</v>
      </c>
      <c r="M28" s="44">
        <v>2.5155897538102745</v>
      </c>
      <c r="N28" s="44">
        <v>2.5959753834703667</v>
      </c>
      <c r="O28" s="44">
        <v>2.6438746630339649</v>
      </c>
      <c r="P28" s="44">
        <v>2.7697915188429909</v>
      </c>
      <c r="Q28" s="44">
        <v>3.0823353657923063</v>
      </c>
      <c r="R28" s="44">
        <v>3.0062246044317678</v>
      </c>
      <c r="S28" s="44">
        <v>3.0550089839272938</v>
      </c>
      <c r="T28" s="44">
        <v>3.3106422894654215</v>
      </c>
      <c r="U28" s="44">
        <v>2.6865471692799638</v>
      </c>
      <c r="V28" s="44">
        <v>3.1302437991128174</v>
      </c>
      <c r="W28" s="44">
        <v>2.9962925272874363</v>
      </c>
      <c r="X28" s="44">
        <v>2.8928037010795817</v>
      </c>
      <c r="Y28" s="44">
        <v>2.7478399983597419</v>
      </c>
    </row>
    <row r="29" spans="1:25" s="19" customFormat="1" ht="17.100000000000001" customHeight="1" x14ac:dyDescent="0.2">
      <c r="A29" s="40" t="s">
        <v>24</v>
      </c>
      <c r="B29" s="44">
        <v>4.6127536085086227</v>
      </c>
      <c r="C29" s="44">
        <v>4.3968021843565488</v>
      </c>
      <c r="D29" s="44">
        <v>4.2109211017701744</v>
      </c>
      <c r="E29" s="44">
        <v>4.373305427488261</v>
      </c>
      <c r="F29" s="44">
        <v>4.4394142892201129</v>
      </c>
      <c r="G29" s="44">
        <v>4.5690910489619059</v>
      </c>
      <c r="H29" s="44">
        <v>4.3453228560538228</v>
      </c>
      <c r="I29" s="44">
        <v>4.2092704929616875</v>
      </c>
      <c r="J29" s="44">
        <v>4.5688536151592603</v>
      </c>
      <c r="K29" s="44">
        <v>4.5562236738780104</v>
      </c>
      <c r="L29" s="44">
        <v>4.2805142463730528</v>
      </c>
      <c r="M29" s="44">
        <v>4.1294232656831404</v>
      </c>
      <c r="N29" s="44">
        <v>4.0739174564671377</v>
      </c>
      <c r="O29" s="44">
        <v>4.0466084706894323</v>
      </c>
      <c r="P29" s="44">
        <v>4.192535998380083</v>
      </c>
      <c r="Q29" s="44">
        <v>4.1795393623051478</v>
      </c>
      <c r="R29" s="44">
        <v>3.5011295837715428</v>
      </c>
      <c r="S29" s="44">
        <v>3.48050415425182</v>
      </c>
      <c r="T29" s="44">
        <v>3.9300245873366619</v>
      </c>
      <c r="U29" s="44">
        <v>4.1074715825962231</v>
      </c>
      <c r="V29" s="44">
        <v>4.1659649553553075</v>
      </c>
      <c r="W29" s="44">
        <v>3.8174152885345265</v>
      </c>
      <c r="X29" s="44">
        <v>3.3132281337971849</v>
      </c>
      <c r="Y29" s="44">
        <v>3.1414543631683562</v>
      </c>
    </row>
    <row r="30" spans="1:25" s="19" customFormat="1" ht="17.100000000000001" customHeight="1" x14ac:dyDescent="0.2">
      <c r="A30" s="40" t="s">
        <v>71</v>
      </c>
      <c r="B30" s="44">
        <v>3.0763469149841058</v>
      </c>
      <c r="C30" s="44">
        <v>2.9715716256148923</v>
      </c>
      <c r="D30" s="44">
        <v>2.9846429008756679</v>
      </c>
      <c r="E30" s="44">
        <v>3.1921748651547572</v>
      </c>
      <c r="F30" s="44">
        <v>3.2855691781438408</v>
      </c>
      <c r="G30" s="44">
        <v>3.4604208413642832</v>
      </c>
      <c r="H30" s="44">
        <v>3.3247070789349249</v>
      </c>
      <c r="I30" s="44">
        <v>3.2154190036682726</v>
      </c>
      <c r="J30" s="44">
        <v>3.4263253726833356</v>
      </c>
      <c r="K30" s="44">
        <v>3.2551868661345087</v>
      </c>
      <c r="L30" s="44">
        <v>3.1861806018808809</v>
      </c>
      <c r="M30" s="44">
        <v>3.232955667234569</v>
      </c>
      <c r="N30" s="44">
        <v>3.1509895844066613</v>
      </c>
      <c r="O30" s="44">
        <v>3.1023890319884386</v>
      </c>
      <c r="P30" s="44">
        <v>3.2803480763779147</v>
      </c>
      <c r="Q30" s="44">
        <v>3.366544905261768</v>
      </c>
      <c r="R30" s="44">
        <v>3.5406480324511644</v>
      </c>
      <c r="S30" s="44">
        <v>3.4068717077817632</v>
      </c>
      <c r="T30" s="44">
        <v>3.4163676466157531</v>
      </c>
      <c r="U30" s="44">
        <v>3.3752473501689648</v>
      </c>
      <c r="V30" s="44">
        <v>3.4728123868630818</v>
      </c>
      <c r="W30" s="44">
        <v>3.8400650876709892</v>
      </c>
      <c r="X30" s="44">
        <v>3.5645439793710363</v>
      </c>
      <c r="Y30" s="44">
        <v>3.3752448479427066</v>
      </c>
    </row>
    <row r="31" spans="1:25" s="19" customFormat="1" ht="17.100000000000001" customHeight="1" x14ac:dyDescent="0.2">
      <c r="A31" s="40" t="s">
        <v>72</v>
      </c>
      <c r="B31" s="44">
        <v>9.6896761613553026E-2</v>
      </c>
      <c r="C31" s="44">
        <v>9.743683223648214E-2</v>
      </c>
      <c r="D31" s="44">
        <v>0.11350936984371876</v>
      </c>
      <c r="E31" s="44">
        <v>0.17436275050269487</v>
      </c>
      <c r="F31" s="44">
        <v>0.13942925808384188</v>
      </c>
      <c r="G31" s="44">
        <v>0.18737279938527721</v>
      </c>
      <c r="H31" s="44">
        <v>0.18897012677892863</v>
      </c>
      <c r="I31" s="44">
        <v>0.1934343019595785</v>
      </c>
      <c r="J31" s="44">
        <v>0.19794323741941863</v>
      </c>
      <c r="K31" s="44">
        <v>0.1850365455501021</v>
      </c>
      <c r="L31" s="44">
        <v>0.18848929534313347</v>
      </c>
      <c r="M31" s="44">
        <v>0.18382206837618056</v>
      </c>
      <c r="N31" s="44">
        <v>0.19084613724592064</v>
      </c>
      <c r="O31" s="44">
        <v>0.18476833782908028</v>
      </c>
      <c r="P31" s="44">
        <v>0.18682938521378989</v>
      </c>
      <c r="Q31" s="44">
        <v>0.15621040320140761</v>
      </c>
      <c r="R31" s="44">
        <v>0.14091336489947009</v>
      </c>
      <c r="S31" s="44">
        <v>0.15126839502491154</v>
      </c>
      <c r="T31" s="44">
        <v>0.15288612086368433</v>
      </c>
      <c r="U31" s="44">
        <v>0.17299608039197936</v>
      </c>
      <c r="V31" s="44">
        <v>0.17393013343159094</v>
      </c>
      <c r="W31" s="44">
        <v>0.1353920031644362</v>
      </c>
      <c r="X31" s="44">
        <v>0.12352352331544052</v>
      </c>
      <c r="Y31" s="44">
        <v>0.14318736602385568</v>
      </c>
    </row>
    <row r="32" spans="1:25" s="19" customFormat="1" ht="17.100000000000001" customHeight="1" x14ac:dyDescent="0.2">
      <c r="A32" s="40" t="s">
        <v>27</v>
      </c>
      <c r="B32" s="44">
        <v>2.8767101576532648</v>
      </c>
      <c r="C32" s="44">
        <v>2.7756815797036638</v>
      </c>
      <c r="D32" s="44">
        <v>2.7478609951333564</v>
      </c>
      <c r="E32" s="44">
        <v>2.6027156578024022</v>
      </c>
      <c r="F32" s="44">
        <v>2.5521894164987393</v>
      </c>
      <c r="G32" s="44">
        <v>2.594963795428018</v>
      </c>
      <c r="H32" s="44">
        <v>2.3752103347686875</v>
      </c>
      <c r="I32" s="44">
        <v>2.3206652393312344</v>
      </c>
      <c r="J32" s="44">
        <v>2.3659413390496469</v>
      </c>
      <c r="K32" s="44">
        <v>2.3463635183371174</v>
      </c>
      <c r="L32" s="44">
        <v>2.3008559424588815</v>
      </c>
      <c r="M32" s="44">
        <v>2.4067707962796447</v>
      </c>
      <c r="N32" s="44">
        <v>2.3953138969936583</v>
      </c>
      <c r="O32" s="44">
        <v>2.3732707969738231</v>
      </c>
      <c r="P32" s="44">
        <v>2.4713243119456019</v>
      </c>
      <c r="Q32" s="44">
        <v>2.6657664896607329</v>
      </c>
      <c r="R32" s="44">
        <v>2.4865768819280607</v>
      </c>
      <c r="S32" s="44">
        <v>2.469845970649299</v>
      </c>
      <c r="T32" s="44">
        <v>2.5496899569558713</v>
      </c>
      <c r="U32" s="44">
        <v>2.4406147271550713</v>
      </c>
      <c r="V32" s="44">
        <v>2.34659483734651</v>
      </c>
      <c r="W32" s="44">
        <v>2.1765082932344377</v>
      </c>
      <c r="X32" s="44">
        <v>2.2475029599197605</v>
      </c>
      <c r="Y32" s="44">
        <v>2.1494474681016182</v>
      </c>
    </row>
    <row r="33" spans="1:25" s="19" customFormat="1" ht="17.100000000000001" customHeight="1" x14ac:dyDescent="0.2">
      <c r="A33" s="40" t="s">
        <v>69</v>
      </c>
      <c r="B33" s="44">
        <v>0.83451017665103366</v>
      </c>
      <c r="C33" s="44">
        <v>0.82037476218261818</v>
      </c>
      <c r="D33" s="44">
        <v>0.80928473490065356</v>
      </c>
      <c r="E33" s="44">
        <v>0.81866543250378143</v>
      </c>
      <c r="F33" s="44">
        <v>0.8024370285403043</v>
      </c>
      <c r="G33" s="44">
        <v>0.82468589796081859</v>
      </c>
      <c r="H33" s="44">
        <v>0.77756549388058105</v>
      </c>
      <c r="I33" s="44">
        <v>0.76097235710009803</v>
      </c>
      <c r="J33" s="44">
        <v>0.7749082257206481</v>
      </c>
      <c r="K33" s="44">
        <v>0.76755142735210335</v>
      </c>
      <c r="L33" s="44">
        <v>0.74545376717657541</v>
      </c>
      <c r="M33" s="44">
        <v>0.74275991947977582</v>
      </c>
      <c r="N33" s="44">
        <v>0.72836124728015272</v>
      </c>
      <c r="O33" s="44">
        <v>0.71492442815520962</v>
      </c>
      <c r="P33" s="44">
        <v>0.75170984128870144</v>
      </c>
      <c r="Q33" s="44">
        <v>0.82515635948532429</v>
      </c>
      <c r="R33" s="44">
        <v>0.7510950006221081</v>
      </c>
      <c r="S33" s="44">
        <v>0.74196227747883292</v>
      </c>
      <c r="T33" s="44">
        <v>0.76133929836861203</v>
      </c>
      <c r="U33" s="44">
        <v>0.73945449991381029</v>
      </c>
      <c r="V33" s="44">
        <v>0.74905588853309613</v>
      </c>
      <c r="W33" s="44">
        <v>0.73001818584325617</v>
      </c>
      <c r="X33" s="44">
        <v>0.71958138227042234</v>
      </c>
      <c r="Y33" s="44">
        <v>0.69923239562421591</v>
      </c>
    </row>
    <row r="34" spans="1:25" s="19" customFormat="1" ht="17.100000000000001" customHeight="1" x14ac:dyDescent="0.2">
      <c r="A34" s="41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</row>
    <row r="35" spans="1:25" s="57" customFormat="1" ht="17.100000000000001" customHeight="1" x14ac:dyDescent="0.2">
      <c r="A35" s="59" t="s">
        <v>84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</row>
    <row r="36" spans="1:25" s="27" customFormat="1" ht="17.100000000000001" customHeight="1" thickBot="1" x14ac:dyDescent="0.25">
      <c r="A36" s="25" t="s">
        <v>30</v>
      </c>
      <c r="B36" s="45">
        <v>7.0301224718640727</v>
      </c>
      <c r="C36" s="45">
        <v>6.7865231986410413</v>
      </c>
      <c r="D36" s="45">
        <v>7.0396648043936834</v>
      </c>
      <c r="E36" s="45">
        <v>7.2269538999085778</v>
      </c>
      <c r="F36" s="45">
        <v>6.9393383854903314</v>
      </c>
      <c r="G36" s="45">
        <v>7.3288360871337161</v>
      </c>
      <c r="H36" s="45">
        <v>7.1762855087680055</v>
      </c>
      <c r="I36" s="45">
        <v>7.2487699717413898</v>
      </c>
      <c r="J36" s="45">
        <v>7.5855748266808867</v>
      </c>
      <c r="K36" s="45">
        <v>7.6634432151273773</v>
      </c>
      <c r="L36" s="45">
        <v>7.2760107137088523</v>
      </c>
      <c r="M36" s="45">
        <v>7.1743779084678163</v>
      </c>
      <c r="N36" s="45">
        <v>7.2292514491403006</v>
      </c>
      <c r="O36" s="45">
        <v>7.0656783244141419</v>
      </c>
      <c r="P36" s="45">
        <v>7.3572065840258123</v>
      </c>
      <c r="Q36" s="45">
        <v>5.1412286827378919</v>
      </c>
      <c r="R36" s="45">
        <v>7.1580990282391328</v>
      </c>
      <c r="S36" s="45">
        <v>7.0766960311066827</v>
      </c>
      <c r="T36" s="45">
        <v>7.1387476801628695</v>
      </c>
      <c r="U36" s="45">
        <v>7.3568561362443887</v>
      </c>
      <c r="V36" s="45">
        <v>7.2328323017377754</v>
      </c>
      <c r="W36" s="45">
        <v>7.6916392628083727</v>
      </c>
      <c r="X36" s="45">
        <v>7.8069078851579947</v>
      </c>
      <c r="Y36" s="45">
        <v>7.5077561072363093</v>
      </c>
    </row>
    <row r="37" spans="1:25" x14ac:dyDescent="0.2">
      <c r="A37" s="14" t="s">
        <v>63</v>
      </c>
    </row>
  </sheetData>
  <mergeCells count="6">
    <mergeCell ref="V3:Y3"/>
    <mergeCell ref="B3:E3"/>
    <mergeCell ref="F3:I3"/>
    <mergeCell ref="J3:M3"/>
    <mergeCell ref="N3:P3"/>
    <mergeCell ref="R3:U3"/>
  </mergeCells>
  <pageMargins left="0.11811023622047245" right="0" top="0.47244094488188981" bottom="0" header="0.31496062992125984" footer="0.31496062992125984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37"/>
  <sheetViews>
    <sheetView view="pageBreakPreview" zoomScaleSheetLayoutView="100" workbookViewId="0">
      <pane xSplit="1" ySplit="4" topLeftCell="B5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F14" sqref="F14"/>
    </sheetView>
  </sheetViews>
  <sheetFormatPr defaultRowHeight="11.25" x14ac:dyDescent="0.2"/>
  <cols>
    <col min="1" max="1" width="25" style="29" customWidth="1"/>
    <col min="2" max="2" width="7.28515625" style="29" customWidth="1"/>
    <col min="3" max="3" width="6.85546875" style="29" customWidth="1"/>
    <col min="4" max="4" width="7" style="29" customWidth="1"/>
    <col min="5" max="5" width="7.140625" style="29" customWidth="1"/>
    <col min="6" max="6" width="7.28515625" style="29" customWidth="1"/>
    <col min="7" max="9" width="7.5703125" style="29" customWidth="1"/>
    <col min="10" max="12" width="7.28515625" style="29" customWidth="1"/>
    <col min="13" max="13" width="7.42578125" style="29" bestFit="1" customWidth="1"/>
    <col min="14" max="17" width="6.85546875" style="29" bestFit="1" customWidth="1"/>
    <col min="18" max="19" width="7.42578125" style="29" bestFit="1" customWidth="1"/>
    <col min="20" max="21" width="6.5703125" style="29" customWidth="1"/>
    <col min="22" max="25" width="6.85546875" style="29" bestFit="1" customWidth="1"/>
    <col min="26" max="16384" width="9.140625" style="29"/>
  </cols>
  <sheetData>
    <row r="1" spans="1:25" ht="16.5" customHeight="1" x14ac:dyDescent="0.2">
      <c r="B1" s="18" t="s">
        <v>93</v>
      </c>
      <c r="C1" s="18"/>
    </row>
    <row r="2" spans="1:25" ht="3" customHeight="1" thickBot="1" x14ac:dyDescent="0.25"/>
    <row r="3" spans="1:25" s="53" customFormat="1" ht="15" customHeight="1" x14ac:dyDescent="0.2">
      <c r="B3" s="68" t="s">
        <v>75</v>
      </c>
      <c r="C3" s="68"/>
      <c r="D3" s="68"/>
      <c r="E3" s="68"/>
      <c r="F3" s="68" t="s">
        <v>79</v>
      </c>
      <c r="G3" s="68"/>
      <c r="H3" s="68"/>
      <c r="I3" s="68"/>
      <c r="J3" s="68" t="s">
        <v>85</v>
      </c>
      <c r="K3" s="68"/>
      <c r="L3" s="68"/>
      <c r="M3" s="68"/>
      <c r="N3" s="68" t="s">
        <v>86</v>
      </c>
      <c r="O3" s="68"/>
      <c r="P3" s="68"/>
      <c r="Q3" s="68"/>
      <c r="R3" s="68" t="s">
        <v>90</v>
      </c>
      <c r="S3" s="68"/>
      <c r="T3" s="68"/>
      <c r="U3" s="68"/>
      <c r="V3" s="68" t="s">
        <v>91</v>
      </c>
      <c r="W3" s="68"/>
      <c r="X3" s="68"/>
      <c r="Y3" s="68"/>
    </row>
    <row r="4" spans="1:25" s="57" customFormat="1" x14ac:dyDescent="0.2">
      <c r="A4" s="54"/>
      <c r="B4" s="55" t="s">
        <v>57</v>
      </c>
      <c r="C4" s="55" t="s">
        <v>58</v>
      </c>
      <c r="D4" s="55" t="s">
        <v>59</v>
      </c>
      <c r="E4" s="55" t="s">
        <v>60</v>
      </c>
      <c r="F4" s="56" t="s">
        <v>57</v>
      </c>
      <c r="G4" s="55" t="s">
        <v>58</v>
      </c>
      <c r="H4" s="56" t="s">
        <v>59</v>
      </c>
      <c r="I4" s="56" t="s">
        <v>60</v>
      </c>
      <c r="J4" s="55" t="s">
        <v>57</v>
      </c>
      <c r="K4" s="55" t="s">
        <v>58</v>
      </c>
      <c r="L4" s="55" t="s">
        <v>59</v>
      </c>
      <c r="M4" s="55" t="s">
        <v>60</v>
      </c>
      <c r="N4" s="55" t="s">
        <v>57</v>
      </c>
      <c r="O4" s="55" t="s">
        <v>58</v>
      </c>
      <c r="P4" s="55" t="s">
        <v>59</v>
      </c>
      <c r="Q4" s="55" t="s">
        <v>60</v>
      </c>
      <c r="R4" s="55" t="s">
        <v>57</v>
      </c>
      <c r="S4" s="55" t="s">
        <v>58</v>
      </c>
      <c r="T4" s="55" t="s">
        <v>59</v>
      </c>
      <c r="U4" s="55" t="s">
        <v>60</v>
      </c>
      <c r="V4" s="55" t="s">
        <v>57</v>
      </c>
      <c r="W4" s="55" t="s">
        <v>58</v>
      </c>
      <c r="X4" s="55" t="s">
        <v>59</v>
      </c>
      <c r="Y4" s="55" t="s">
        <v>60</v>
      </c>
    </row>
    <row r="5" spans="1:25" s="20" customFormat="1" ht="17.100000000000001" customHeight="1" x14ac:dyDescent="0.2">
      <c r="A5" s="21" t="s">
        <v>80</v>
      </c>
      <c r="B5" s="43">
        <v>25656.812537721638</v>
      </c>
      <c r="C5" s="43">
        <v>26784.584974375266</v>
      </c>
      <c r="D5" s="43">
        <v>27779.129364348606</v>
      </c>
      <c r="E5" s="43">
        <v>28359.233839019911</v>
      </c>
      <c r="F5" s="43">
        <v>28715.761885780645</v>
      </c>
      <c r="G5" s="43">
        <v>29351.208092900495</v>
      </c>
      <c r="H5" s="43">
        <v>30475.324045285808</v>
      </c>
      <c r="I5" s="43">
        <v>31584.263891510163</v>
      </c>
      <c r="J5" s="43">
        <v>32196.343694340172</v>
      </c>
      <c r="K5" s="43">
        <v>32654.549077490108</v>
      </c>
      <c r="L5" s="43">
        <v>33402.551620265287</v>
      </c>
      <c r="M5" s="43">
        <v>34430.086685237584</v>
      </c>
      <c r="N5" s="43">
        <v>35547.505191770986</v>
      </c>
      <c r="O5" s="43">
        <v>36111.065197160082</v>
      </c>
      <c r="P5" s="43">
        <v>35822.637863600998</v>
      </c>
      <c r="Q5" s="43">
        <v>35745.144083714134</v>
      </c>
      <c r="R5" s="43">
        <v>36307.181146633862</v>
      </c>
      <c r="S5" s="43">
        <v>36922.655649256259</v>
      </c>
      <c r="T5" s="43">
        <v>37511.356920587692</v>
      </c>
      <c r="U5" s="43">
        <v>38019.991164609659</v>
      </c>
      <c r="V5" s="43">
        <v>38438.781406258546</v>
      </c>
      <c r="W5" s="43">
        <v>39531.785124999042</v>
      </c>
      <c r="X5" s="43">
        <v>41342.464573079349</v>
      </c>
      <c r="Y5" s="43">
        <v>43596.245123672554</v>
      </c>
    </row>
    <row r="6" spans="1:25" s="62" customFormat="1" ht="17.100000000000001" customHeight="1" x14ac:dyDescent="0.2">
      <c r="A6" s="59" t="s">
        <v>81</v>
      </c>
      <c r="B6" s="60">
        <v>6099.5704323207474</v>
      </c>
      <c r="C6" s="60">
        <v>6325.4393802160685</v>
      </c>
      <c r="D6" s="60">
        <v>6525.9533716418664</v>
      </c>
      <c r="E6" s="60">
        <v>6517.7813878609959</v>
      </c>
      <c r="F6" s="60">
        <v>6517.2329276477703</v>
      </c>
      <c r="G6" s="60">
        <v>6728.6851610216654</v>
      </c>
      <c r="H6" s="60">
        <v>7061.3252123289512</v>
      </c>
      <c r="I6" s="60">
        <v>7256.6319722855915</v>
      </c>
      <c r="J6" s="60">
        <v>7322.2144872541221</v>
      </c>
      <c r="K6" s="60">
        <v>7442.7160405228833</v>
      </c>
      <c r="L6" s="60">
        <v>7804.644615960724</v>
      </c>
      <c r="M6" s="60">
        <v>8163.7086613305055</v>
      </c>
      <c r="N6" s="60">
        <v>8322.1760434600255</v>
      </c>
      <c r="O6" s="60">
        <v>8405.8340670610178</v>
      </c>
      <c r="P6" s="60">
        <v>8431.3052148406005</v>
      </c>
      <c r="Q6" s="60">
        <v>8540.0448328071725</v>
      </c>
      <c r="R6" s="60">
        <v>8757.6597269747017</v>
      </c>
      <c r="S6" s="60">
        <v>8872.276715470487</v>
      </c>
      <c r="T6" s="60">
        <v>8888.6151478859465</v>
      </c>
      <c r="U6" s="60">
        <v>9033.956029750032</v>
      </c>
      <c r="V6" s="60">
        <v>9201.8053050828821</v>
      </c>
      <c r="W6" s="60">
        <v>9317.5174858855607</v>
      </c>
      <c r="X6" s="60">
        <v>9790.0118115373389</v>
      </c>
      <c r="Y6" s="60">
        <v>10703.00472375018</v>
      </c>
    </row>
    <row r="7" spans="1:25" s="19" customFormat="1" ht="17.100000000000001" customHeight="1" x14ac:dyDescent="0.2">
      <c r="A7" s="39" t="s">
        <v>2</v>
      </c>
      <c r="B7" s="16">
        <v>563.60789831099396</v>
      </c>
      <c r="C7" s="16">
        <v>618.34514800202305</v>
      </c>
      <c r="D7" s="16">
        <v>671.09691703854799</v>
      </c>
      <c r="E7" s="16">
        <v>709.47892391154505</v>
      </c>
      <c r="F7" s="16">
        <v>712.71437868858698</v>
      </c>
      <c r="G7" s="16">
        <v>676.51955112683004</v>
      </c>
      <c r="H7" s="16">
        <v>647.071632212228</v>
      </c>
      <c r="I7" s="16">
        <v>662.71315588082302</v>
      </c>
      <c r="J7" s="16">
        <v>680.71897707824803</v>
      </c>
      <c r="K7" s="16">
        <v>658.318731061569</v>
      </c>
      <c r="L7" s="16">
        <v>628.40434541164097</v>
      </c>
      <c r="M7" s="16">
        <v>625.34059563946505</v>
      </c>
      <c r="N7" s="16">
        <v>651.15498775108404</v>
      </c>
      <c r="O7" s="16">
        <v>698.925551332243</v>
      </c>
      <c r="P7" s="16">
        <v>710.94194389510596</v>
      </c>
      <c r="Q7" s="16">
        <v>676.08578412066902</v>
      </c>
      <c r="R7" s="16">
        <v>666.23775350170899</v>
      </c>
      <c r="S7" s="16">
        <v>713.48957178254</v>
      </c>
      <c r="T7" s="16">
        <v>795.49891523469898</v>
      </c>
      <c r="U7" s="16">
        <v>900.52688953101801</v>
      </c>
      <c r="V7" s="16">
        <v>1003.9499962764301</v>
      </c>
      <c r="W7" s="16">
        <v>1078.59087897685</v>
      </c>
      <c r="X7" s="16">
        <v>1159.8064023167201</v>
      </c>
      <c r="Y7" s="16">
        <v>1260.0582389957799</v>
      </c>
    </row>
    <row r="8" spans="1:25" s="19" customFormat="1" ht="17.100000000000001" customHeight="1" x14ac:dyDescent="0.2">
      <c r="A8" s="39" t="s">
        <v>3</v>
      </c>
      <c r="B8" s="16">
        <v>3174.4953857997102</v>
      </c>
      <c r="C8" s="16">
        <v>3350.2936098093001</v>
      </c>
      <c r="D8" s="16">
        <v>3446.6267822395698</v>
      </c>
      <c r="E8" s="16">
        <v>3467.9750671556699</v>
      </c>
      <c r="F8" s="16">
        <v>3548.7352530836702</v>
      </c>
      <c r="G8" s="16">
        <v>3687.6623007210401</v>
      </c>
      <c r="H8" s="16">
        <v>3781.1778390203999</v>
      </c>
      <c r="I8" s="16">
        <v>3718.7725293118501</v>
      </c>
      <c r="J8" s="16">
        <v>3671.66266282171</v>
      </c>
      <c r="K8" s="16">
        <v>3756.3519245775901</v>
      </c>
      <c r="L8" s="16">
        <v>3949.4198970590401</v>
      </c>
      <c r="M8" s="16">
        <v>4061.6886250360199</v>
      </c>
      <c r="N8" s="16">
        <v>4022.49955815048</v>
      </c>
      <c r="O8" s="16">
        <v>3986.45453692003</v>
      </c>
      <c r="P8" s="16">
        <v>4098.1888687313003</v>
      </c>
      <c r="Q8" s="16">
        <v>4267.9386734112204</v>
      </c>
      <c r="R8" s="16">
        <v>4345.0139990360904</v>
      </c>
      <c r="S8" s="16">
        <v>4303.6787215495597</v>
      </c>
      <c r="T8" s="16">
        <v>4235.8719767162602</v>
      </c>
      <c r="U8" s="16">
        <v>4281.0734430668299</v>
      </c>
      <c r="V8" s="16">
        <v>4324.7438379167197</v>
      </c>
      <c r="W8" s="16">
        <v>4349.6167041947201</v>
      </c>
      <c r="X8" s="16">
        <v>4587.1684968029203</v>
      </c>
      <c r="Y8" s="16">
        <v>5139.9680934988901</v>
      </c>
    </row>
    <row r="9" spans="1:25" s="19" customFormat="1" ht="17.100000000000001" customHeight="1" x14ac:dyDescent="0.2">
      <c r="A9" s="39" t="s">
        <v>4</v>
      </c>
      <c r="B9" s="16">
        <v>789.27502396499403</v>
      </c>
      <c r="C9" s="16">
        <v>812.387616734331</v>
      </c>
      <c r="D9" s="16">
        <v>839.35062165712498</v>
      </c>
      <c r="E9" s="16">
        <v>875.16099527183599</v>
      </c>
      <c r="F9" s="16">
        <v>917.70611428533095</v>
      </c>
      <c r="G9" s="16">
        <v>954.38692601269202</v>
      </c>
      <c r="H9" s="16">
        <v>980.84540321585405</v>
      </c>
      <c r="I9" s="16">
        <v>1012.79418347553</v>
      </c>
      <c r="J9" s="16">
        <v>1053.50979721608</v>
      </c>
      <c r="K9" s="16">
        <v>1101.95647943053</v>
      </c>
      <c r="L9" s="16">
        <v>1146.25464483158</v>
      </c>
      <c r="M9" s="16">
        <v>1186.0138182712701</v>
      </c>
      <c r="N9" s="16">
        <v>1230.2069905543799</v>
      </c>
      <c r="O9" s="16">
        <v>1289.96269251486</v>
      </c>
      <c r="P9" s="16">
        <v>1351.3395476422299</v>
      </c>
      <c r="Q9" s="16">
        <v>1393.32456769443</v>
      </c>
      <c r="R9" s="16">
        <v>1416.34864691337</v>
      </c>
      <c r="S9" s="16">
        <v>1438.26111541002</v>
      </c>
      <c r="T9" s="16">
        <v>1475.32835082055</v>
      </c>
      <c r="U9" s="16">
        <v>1530.50326866247</v>
      </c>
      <c r="V9" s="16">
        <v>1586.25076602683</v>
      </c>
      <c r="W9" s="16">
        <v>1613.70397437057</v>
      </c>
      <c r="X9" s="16">
        <v>1621.84930442974</v>
      </c>
      <c r="Y9" s="16">
        <v>1630.7711148430501</v>
      </c>
    </row>
    <row r="10" spans="1:25" s="19" customFormat="1" ht="17.100000000000001" customHeight="1" x14ac:dyDescent="0.2">
      <c r="A10" s="39" t="s">
        <v>5</v>
      </c>
      <c r="B10" s="16">
        <v>4.0999443880628297</v>
      </c>
      <c r="C10" s="16">
        <v>4.1784247613465197</v>
      </c>
      <c r="D10" s="16">
        <v>4.1650589309572501</v>
      </c>
      <c r="E10" s="16">
        <v>3.9975555562728902</v>
      </c>
      <c r="F10" s="16">
        <v>3.6850295960047501</v>
      </c>
      <c r="G10" s="16">
        <v>3.4644817230749601</v>
      </c>
      <c r="H10" s="16">
        <v>3.5163892707800302</v>
      </c>
      <c r="I10" s="16">
        <v>3.7973758530402</v>
      </c>
      <c r="J10" s="16">
        <v>4.1519030479918699</v>
      </c>
      <c r="K10" s="16">
        <v>4.3932341942092004</v>
      </c>
      <c r="L10" s="16">
        <v>4.6941252561160098</v>
      </c>
      <c r="M10" s="16">
        <v>5.1062282618355601</v>
      </c>
      <c r="N10" s="16">
        <v>5.29888333919377</v>
      </c>
      <c r="O10" s="16">
        <v>4.9864054553989003</v>
      </c>
      <c r="P10" s="16">
        <v>4.44585625642239</v>
      </c>
      <c r="Q10" s="16">
        <v>4.2065655204205799</v>
      </c>
      <c r="R10" s="16">
        <v>4.4833285165427101</v>
      </c>
      <c r="S10" s="16">
        <v>5.0657512602311296</v>
      </c>
      <c r="T10" s="16">
        <v>5.4470449111888604</v>
      </c>
      <c r="U10" s="16">
        <v>5.2696723591248604</v>
      </c>
      <c r="V10" s="16">
        <v>5.0031293696499999</v>
      </c>
      <c r="W10" s="16">
        <v>5.2532924348465802</v>
      </c>
      <c r="X10" s="16">
        <v>5.5854892161943797</v>
      </c>
      <c r="Y10" s="16">
        <v>5.7114224683521604</v>
      </c>
    </row>
    <row r="11" spans="1:25" s="19" customFormat="1" ht="17.100000000000001" customHeight="1" x14ac:dyDescent="0.2">
      <c r="A11" s="39" t="s">
        <v>6</v>
      </c>
      <c r="B11" s="16">
        <v>1014.06240872308</v>
      </c>
      <c r="C11" s="16">
        <v>987.14550189301804</v>
      </c>
      <c r="D11" s="16">
        <v>1014.75493358675</v>
      </c>
      <c r="E11" s="16">
        <v>941.41566734876506</v>
      </c>
      <c r="F11" s="16">
        <v>858.21409757671495</v>
      </c>
      <c r="G11" s="16">
        <v>957.49579631288498</v>
      </c>
      <c r="H11" s="16">
        <v>1182.87943085907</v>
      </c>
      <c r="I11" s="16">
        <v>1335.2293979207</v>
      </c>
      <c r="J11" s="16">
        <v>1309.99867854845</v>
      </c>
      <c r="K11" s="16">
        <v>1216.6169424929201</v>
      </c>
      <c r="L11" s="16">
        <v>1272.84655333357</v>
      </c>
      <c r="M11" s="16">
        <v>1450.2602758809401</v>
      </c>
      <c r="N11" s="16">
        <v>1558.97784112145</v>
      </c>
      <c r="O11" s="16">
        <v>1527.88297003817</v>
      </c>
      <c r="P11" s="16">
        <v>1382.5711643053601</v>
      </c>
      <c r="Q11" s="16">
        <v>1349.2870077776099</v>
      </c>
      <c r="R11" s="16">
        <v>1464.6054285684299</v>
      </c>
      <c r="S11" s="16">
        <v>1566.12635922969</v>
      </c>
      <c r="T11" s="16">
        <v>1567.1721765413999</v>
      </c>
      <c r="U11" s="16">
        <v>1490.53020372534</v>
      </c>
      <c r="V11" s="16">
        <v>1456.35945829552</v>
      </c>
      <c r="W11" s="16">
        <v>1479.0707592395099</v>
      </c>
      <c r="X11" s="16">
        <v>1603.2400811646801</v>
      </c>
      <c r="Y11" s="16">
        <v>1793.6597952909101</v>
      </c>
    </row>
    <row r="12" spans="1:25" s="19" customFormat="1" ht="17.100000000000001" customHeight="1" x14ac:dyDescent="0.2">
      <c r="A12" s="39" t="s">
        <v>7</v>
      </c>
      <c r="B12" s="16">
        <v>554.02977113390602</v>
      </c>
      <c r="C12" s="16">
        <v>553.08907901604903</v>
      </c>
      <c r="D12" s="16">
        <v>549.95905818891595</v>
      </c>
      <c r="E12" s="16">
        <v>519.75317861690701</v>
      </c>
      <c r="F12" s="16">
        <v>476.17805441746299</v>
      </c>
      <c r="G12" s="16">
        <v>449.15610512514297</v>
      </c>
      <c r="H12" s="16">
        <v>465.83451775062002</v>
      </c>
      <c r="I12" s="16">
        <v>523.32532984364798</v>
      </c>
      <c r="J12" s="16">
        <v>602.17246854164205</v>
      </c>
      <c r="K12" s="16">
        <v>705.07872876606496</v>
      </c>
      <c r="L12" s="16">
        <v>803.02505006877595</v>
      </c>
      <c r="M12" s="16">
        <v>835.29911824097496</v>
      </c>
      <c r="N12" s="16">
        <v>854.03778254343695</v>
      </c>
      <c r="O12" s="16">
        <v>897.62191080031596</v>
      </c>
      <c r="P12" s="16">
        <v>883.81783401018095</v>
      </c>
      <c r="Q12" s="16">
        <v>849.20223428282304</v>
      </c>
      <c r="R12" s="16">
        <v>860.97057043856103</v>
      </c>
      <c r="S12" s="16">
        <v>845.65519623844602</v>
      </c>
      <c r="T12" s="16">
        <v>809.29668366184899</v>
      </c>
      <c r="U12" s="16">
        <v>826.052552405249</v>
      </c>
      <c r="V12" s="16">
        <v>825.49811719773197</v>
      </c>
      <c r="W12" s="16">
        <v>791.28187666906297</v>
      </c>
      <c r="X12" s="16">
        <v>812.36203760708497</v>
      </c>
      <c r="Y12" s="16">
        <v>872.83605865319805</v>
      </c>
    </row>
    <row r="13" spans="1:25" s="62" customFormat="1" ht="17.100000000000001" customHeight="1" x14ac:dyDescent="0.2">
      <c r="A13" s="59" t="s">
        <v>8</v>
      </c>
      <c r="B13" s="60">
        <v>6606.8820423896777</v>
      </c>
      <c r="C13" s="60">
        <v>7002.5085537489194</v>
      </c>
      <c r="D13" s="60">
        <v>7298.8819171674086</v>
      </c>
      <c r="E13" s="60">
        <v>7414.3494054716693</v>
      </c>
      <c r="F13" s="60">
        <v>7500.421705028768</v>
      </c>
      <c r="G13" s="60">
        <v>7671.8974992677759</v>
      </c>
      <c r="H13" s="60">
        <v>7985.168150018595</v>
      </c>
      <c r="I13" s="60">
        <v>8412.404084890919</v>
      </c>
      <c r="J13" s="60">
        <v>8660.8030067653126</v>
      </c>
      <c r="K13" s="60">
        <v>8757.6076170470569</v>
      </c>
      <c r="L13" s="60">
        <v>8816.0850353792939</v>
      </c>
      <c r="M13" s="60">
        <v>8982.5506034694445</v>
      </c>
      <c r="N13" s="60">
        <v>9338.2939274452001</v>
      </c>
      <c r="O13" s="60">
        <v>9620.6681916520356</v>
      </c>
      <c r="P13" s="60">
        <v>9632.6438307249791</v>
      </c>
      <c r="Q13" s="60">
        <v>9715.7555663080457</v>
      </c>
      <c r="R13" s="60">
        <v>9964.5568708955907</v>
      </c>
      <c r="S13" s="60">
        <v>10117.209406674619</v>
      </c>
      <c r="T13" s="60">
        <v>10211.733402522417</v>
      </c>
      <c r="U13" s="60">
        <v>10207.570735198591</v>
      </c>
      <c r="V13" s="60">
        <v>10210.361549013942</v>
      </c>
      <c r="W13" s="60">
        <v>10543.121664691258</v>
      </c>
      <c r="X13" s="60">
        <v>11210.755862730513</v>
      </c>
      <c r="Y13" s="60">
        <v>11856.695894765155</v>
      </c>
    </row>
    <row r="14" spans="1:25" s="19" customFormat="1" ht="17.100000000000001" customHeight="1" x14ac:dyDescent="0.2">
      <c r="A14" s="39" t="s">
        <v>9</v>
      </c>
      <c r="B14" s="16">
        <v>295.55475665601398</v>
      </c>
      <c r="C14" s="16">
        <v>347.144720187438</v>
      </c>
      <c r="D14" s="16">
        <v>360.20810341898601</v>
      </c>
      <c r="E14" s="16">
        <v>348.89263956944899</v>
      </c>
      <c r="F14" s="16">
        <v>326.21540114787598</v>
      </c>
      <c r="G14" s="16">
        <v>300.01519147299302</v>
      </c>
      <c r="H14" s="16">
        <v>368.26155957426602</v>
      </c>
      <c r="I14" s="16">
        <v>536.23587537001504</v>
      </c>
      <c r="J14" s="16">
        <v>615.64031353168298</v>
      </c>
      <c r="K14" s="16">
        <v>595.47448360461999</v>
      </c>
      <c r="L14" s="16">
        <v>548.65305574661602</v>
      </c>
      <c r="M14" s="16">
        <v>487.56979197716902</v>
      </c>
      <c r="N14" s="16">
        <v>460.308712280375</v>
      </c>
      <c r="O14" s="16">
        <v>561.75154060263003</v>
      </c>
      <c r="P14" s="16">
        <v>649.01858766763496</v>
      </c>
      <c r="Q14" s="16">
        <v>723.66082682777096</v>
      </c>
      <c r="R14" s="16">
        <v>829.57701372356303</v>
      </c>
      <c r="S14" s="16">
        <v>800.177343169609</v>
      </c>
      <c r="T14" s="16">
        <v>639.56483256338299</v>
      </c>
      <c r="U14" s="16">
        <v>508.77068733344697</v>
      </c>
      <c r="V14" s="16">
        <v>461.01571276433901</v>
      </c>
      <c r="W14" s="16">
        <v>499.01074748156799</v>
      </c>
      <c r="X14" s="16">
        <v>646.07611145144904</v>
      </c>
      <c r="Y14" s="16">
        <v>789.39661113396903</v>
      </c>
    </row>
    <row r="15" spans="1:25" s="19" customFormat="1" ht="17.100000000000001" customHeight="1" x14ac:dyDescent="0.2">
      <c r="A15" s="24" t="s">
        <v>10</v>
      </c>
      <c r="B15" s="16">
        <v>3902.9416902491598</v>
      </c>
      <c r="C15" s="16">
        <v>4161.2267309159597</v>
      </c>
      <c r="D15" s="16">
        <v>4386.0270023296098</v>
      </c>
      <c r="E15" s="16">
        <v>4470.0591627212398</v>
      </c>
      <c r="F15" s="16">
        <v>4545.5753300921097</v>
      </c>
      <c r="G15" s="16">
        <v>4675.7432993472603</v>
      </c>
      <c r="H15" s="16">
        <v>4807.0575290179604</v>
      </c>
      <c r="I15" s="16">
        <v>4946.41457394606</v>
      </c>
      <c r="J15" s="16">
        <v>5032.5443886982002</v>
      </c>
      <c r="K15" s="16">
        <v>5085.7282016241297</v>
      </c>
      <c r="L15" s="16">
        <v>5118.3123608872902</v>
      </c>
      <c r="M15" s="16">
        <v>5279.2320184170703</v>
      </c>
      <c r="N15" s="16">
        <v>5619.0285896563801</v>
      </c>
      <c r="O15" s="16">
        <v>5812.0984487373798</v>
      </c>
      <c r="P15" s="16">
        <v>5818.4015021985597</v>
      </c>
      <c r="Q15" s="16">
        <v>5885.0631534734903</v>
      </c>
      <c r="R15" s="16">
        <v>5981.2420928071597</v>
      </c>
      <c r="S15" s="16">
        <v>6039.5484908793396</v>
      </c>
      <c r="T15" s="16">
        <v>6149.5553048963802</v>
      </c>
      <c r="U15" s="16">
        <v>6152.5767226648204</v>
      </c>
      <c r="V15" s="16">
        <v>6149.2903584545902</v>
      </c>
      <c r="W15" s="16">
        <v>6423.1668445772202</v>
      </c>
      <c r="X15" s="16">
        <v>6903.2769756384196</v>
      </c>
      <c r="Y15" s="16">
        <v>7346.4139814771597</v>
      </c>
    </row>
    <row r="16" spans="1:25" s="19" customFormat="1" ht="17.100000000000001" customHeight="1" x14ac:dyDescent="0.2">
      <c r="A16" s="24" t="s">
        <v>11</v>
      </c>
      <c r="B16" s="16">
        <v>309.56493215688698</v>
      </c>
      <c r="C16" s="16">
        <v>326.364551078631</v>
      </c>
      <c r="D16" s="16">
        <v>356.82600866622897</v>
      </c>
      <c r="E16" s="16">
        <v>375.10677209258802</v>
      </c>
      <c r="F16" s="16">
        <v>377.60254692775902</v>
      </c>
      <c r="G16" s="16">
        <v>383.2363673223</v>
      </c>
      <c r="H16" s="16">
        <v>389.28321360389901</v>
      </c>
      <c r="I16" s="16">
        <v>402.19012037675998</v>
      </c>
      <c r="J16" s="16">
        <v>418.25290350711299</v>
      </c>
      <c r="K16" s="16">
        <v>427.64933043902698</v>
      </c>
      <c r="L16" s="16">
        <v>436.422422637024</v>
      </c>
      <c r="M16" s="16">
        <v>456.11580633871199</v>
      </c>
      <c r="N16" s="16">
        <v>476.68583940149398</v>
      </c>
      <c r="O16" s="16">
        <v>488.63600247544798</v>
      </c>
      <c r="P16" s="16">
        <v>490.30191357353101</v>
      </c>
      <c r="Q16" s="16">
        <v>494.51119865598702</v>
      </c>
      <c r="R16" s="16">
        <v>510.962079488244</v>
      </c>
      <c r="S16" s="16">
        <v>528.46119488167096</v>
      </c>
      <c r="T16" s="16">
        <v>542.25310177426502</v>
      </c>
      <c r="U16" s="16">
        <v>546.621036106872</v>
      </c>
      <c r="V16" s="16">
        <v>542.23790445321697</v>
      </c>
      <c r="W16" s="16">
        <v>542.02825484181903</v>
      </c>
      <c r="X16" s="16">
        <v>548.88621952278004</v>
      </c>
      <c r="Y16" s="16">
        <v>553.35079881262402</v>
      </c>
    </row>
    <row r="17" spans="1:25" s="19" customFormat="1" ht="17.100000000000001" customHeight="1" x14ac:dyDescent="0.2">
      <c r="A17" s="24" t="s">
        <v>12</v>
      </c>
      <c r="B17" s="16">
        <v>613.235418307347</v>
      </c>
      <c r="C17" s="16">
        <v>627.63916533124097</v>
      </c>
      <c r="D17" s="16">
        <v>652.44185940988405</v>
      </c>
      <c r="E17" s="16">
        <v>680.34577654724296</v>
      </c>
      <c r="F17" s="16">
        <v>699.57092720498304</v>
      </c>
      <c r="G17" s="16">
        <v>713.73903268279298</v>
      </c>
      <c r="H17" s="16">
        <v>730.07079150982997</v>
      </c>
      <c r="I17" s="16">
        <v>744.02646457628305</v>
      </c>
      <c r="J17" s="16">
        <v>750.34424400492696</v>
      </c>
      <c r="K17" s="16">
        <v>747.62377692182099</v>
      </c>
      <c r="L17" s="16">
        <v>742.58384355733301</v>
      </c>
      <c r="M17" s="16">
        <v>744.03755541661201</v>
      </c>
      <c r="N17" s="16">
        <v>757.57422219984005</v>
      </c>
      <c r="O17" s="16">
        <v>775.73365798118903</v>
      </c>
      <c r="P17" s="16">
        <v>789.31719396436301</v>
      </c>
      <c r="Q17" s="16">
        <v>796.05748010043703</v>
      </c>
      <c r="R17" s="16">
        <v>799.730731460333</v>
      </c>
      <c r="S17" s="16">
        <v>805.97061566804996</v>
      </c>
      <c r="T17" s="16">
        <v>818.42936344237899</v>
      </c>
      <c r="U17" s="16">
        <v>834.95727822879098</v>
      </c>
      <c r="V17" s="16">
        <v>851.47847683612497</v>
      </c>
      <c r="W17" s="16">
        <v>866.70610780657205</v>
      </c>
      <c r="X17" s="16">
        <v>878.46193926422495</v>
      </c>
      <c r="Y17" s="16">
        <v>889.41061531838204</v>
      </c>
    </row>
    <row r="18" spans="1:25" s="19" customFormat="1" ht="17.100000000000001" customHeight="1" x14ac:dyDescent="0.2">
      <c r="A18" s="39" t="s">
        <v>89</v>
      </c>
      <c r="B18" s="16">
        <v>1485.5852450202699</v>
      </c>
      <c r="C18" s="16">
        <v>1540.1333862356501</v>
      </c>
      <c r="D18" s="16">
        <v>1543.3789433427</v>
      </c>
      <c r="E18" s="16">
        <v>1539.9450545411501</v>
      </c>
      <c r="F18" s="16">
        <v>1551.45749965604</v>
      </c>
      <c r="G18" s="16">
        <v>1599.1636084424299</v>
      </c>
      <c r="H18" s="16">
        <v>1690.4950563126399</v>
      </c>
      <c r="I18" s="16">
        <v>1783.5370506218001</v>
      </c>
      <c r="J18" s="16">
        <v>1844.0211570233901</v>
      </c>
      <c r="K18" s="16">
        <v>1901.13182445746</v>
      </c>
      <c r="L18" s="16">
        <v>1970.1133525510299</v>
      </c>
      <c r="M18" s="16">
        <v>2015.5954313198799</v>
      </c>
      <c r="N18" s="16">
        <v>2024.69656390711</v>
      </c>
      <c r="O18" s="16">
        <v>1982.44854185539</v>
      </c>
      <c r="P18" s="16">
        <v>1885.6046333208899</v>
      </c>
      <c r="Q18" s="16">
        <v>1816.4629072503601</v>
      </c>
      <c r="R18" s="16">
        <v>1843.0449534162899</v>
      </c>
      <c r="S18" s="16">
        <v>1943.0517620759499</v>
      </c>
      <c r="T18" s="16">
        <v>2061.9307998460099</v>
      </c>
      <c r="U18" s="16">
        <v>2164.64501086466</v>
      </c>
      <c r="V18" s="16">
        <v>2206.3390965056701</v>
      </c>
      <c r="W18" s="16">
        <v>2212.2097099840798</v>
      </c>
      <c r="X18" s="16">
        <v>2234.0546168536398</v>
      </c>
      <c r="Y18" s="16">
        <v>2278.1238880230198</v>
      </c>
    </row>
    <row r="19" spans="1:25" s="62" customFormat="1" ht="17.100000000000001" customHeight="1" x14ac:dyDescent="0.2">
      <c r="A19" s="59" t="s">
        <v>14</v>
      </c>
      <c r="B19" s="60">
        <v>11170.881812974121</v>
      </c>
      <c r="C19" s="60">
        <v>11604.431733298688</v>
      </c>
      <c r="D19" s="60">
        <v>12000.730549219094</v>
      </c>
      <c r="E19" s="60">
        <v>12405.260040773428</v>
      </c>
      <c r="F19" s="60">
        <v>12660.298219799148</v>
      </c>
      <c r="G19" s="60">
        <v>12851.349166759584</v>
      </c>
      <c r="H19" s="60">
        <v>13219.886475812111</v>
      </c>
      <c r="I19" s="60">
        <v>13598.670143923006</v>
      </c>
      <c r="J19" s="60">
        <v>13793.07352886574</v>
      </c>
      <c r="K19" s="60">
        <v>13979.945501778615</v>
      </c>
      <c r="L19" s="60">
        <v>14318.399431495918</v>
      </c>
      <c r="M19" s="60">
        <v>14806.527826566706</v>
      </c>
      <c r="N19" s="60">
        <v>15345.380647294158</v>
      </c>
      <c r="O19" s="60">
        <v>15499.562466630923</v>
      </c>
      <c r="P19" s="60">
        <v>15158.437673213451</v>
      </c>
      <c r="Q19" s="60">
        <v>14882.766215444466</v>
      </c>
      <c r="R19" s="60">
        <v>14976.174385345188</v>
      </c>
      <c r="S19" s="60">
        <v>15325.320753682592</v>
      </c>
      <c r="T19" s="60">
        <v>15773.962982635323</v>
      </c>
      <c r="U19" s="60">
        <v>16065.701279090621</v>
      </c>
      <c r="V19" s="60">
        <v>16162.500254950766</v>
      </c>
      <c r="W19" s="60">
        <v>16623.76516014924</v>
      </c>
      <c r="X19" s="60">
        <v>17146.363494495177</v>
      </c>
      <c r="Y19" s="60">
        <v>17730.902322928432</v>
      </c>
    </row>
    <row r="20" spans="1:25" s="19" customFormat="1" ht="17.100000000000001" customHeight="1" x14ac:dyDescent="0.2">
      <c r="A20" s="40" t="s">
        <v>64</v>
      </c>
      <c r="B20" s="16">
        <v>2157.1610192835101</v>
      </c>
      <c r="C20" s="16">
        <v>2429.98892748873</v>
      </c>
      <c r="D20" s="16">
        <v>2562.87452121458</v>
      </c>
      <c r="E20" s="16">
        <v>2643.6011240943899</v>
      </c>
      <c r="F20" s="16">
        <v>2621.48456259044</v>
      </c>
      <c r="G20" s="16">
        <v>2614.9590753953898</v>
      </c>
      <c r="H20" s="16">
        <v>2791.0909198274198</v>
      </c>
      <c r="I20" s="16">
        <v>2928.3444511533498</v>
      </c>
      <c r="J20" s="16">
        <v>2904.30903815396</v>
      </c>
      <c r="K20" s="16">
        <v>2873.8409767079402</v>
      </c>
      <c r="L20" s="16">
        <v>2873.2216983844601</v>
      </c>
      <c r="M20" s="16">
        <v>2884.4166252820401</v>
      </c>
      <c r="N20" s="16">
        <v>2992.8851911105799</v>
      </c>
      <c r="O20" s="16">
        <v>3046.4466464925199</v>
      </c>
      <c r="P20" s="16">
        <v>2923.7172972580302</v>
      </c>
      <c r="Q20" s="16">
        <v>2841.4382370294202</v>
      </c>
      <c r="R20" s="16">
        <v>2896.4189416423901</v>
      </c>
      <c r="S20" s="16">
        <v>2921.3240506033098</v>
      </c>
      <c r="T20" s="16">
        <v>2921.3089446624499</v>
      </c>
      <c r="U20" s="16">
        <v>2940.4820348906901</v>
      </c>
      <c r="V20" s="16">
        <v>2963.70752987582</v>
      </c>
      <c r="W20" s="16">
        <v>3141.5505106312999</v>
      </c>
      <c r="X20" s="16">
        <v>3519.0266117591</v>
      </c>
      <c r="Y20" s="16">
        <v>3911.0922232633002</v>
      </c>
    </row>
    <row r="21" spans="1:25" s="19" customFormat="1" ht="17.100000000000001" customHeight="1" x14ac:dyDescent="0.2">
      <c r="A21" s="40" t="s">
        <v>65</v>
      </c>
      <c r="B21" s="16">
        <v>870.73354162394605</v>
      </c>
      <c r="C21" s="16">
        <v>897.33198864035501</v>
      </c>
      <c r="D21" s="16">
        <v>927.82196183070403</v>
      </c>
      <c r="E21" s="16">
        <v>956.10013448396501</v>
      </c>
      <c r="F21" s="16">
        <v>981.62948136838304</v>
      </c>
      <c r="G21" s="16">
        <v>1014.9723660148099</v>
      </c>
      <c r="H21" s="16">
        <v>1050.1937715368199</v>
      </c>
      <c r="I21" s="16">
        <v>1068.7131206633901</v>
      </c>
      <c r="J21" s="16">
        <v>1074.9051882251399</v>
      </c>
      <c r="K21" s="16">
        <v>1100.191685106</v>
      </c>
      <c r="L21" s="16">
        <v>1147.48541529768</v>
      </c>
      <c r="M21" s="16">
        <v>1209.70159411481</v>
      </c>
      <c r="N21" s="16">
        <v>1256.5797256881399</v>
      </c>
      <c r="O21" s="16">
        <v>1259.8788487479801</v>
      </c>
      <c r="P21" s="16">
        <v>1241.1961510389101</v>
      </c>
      <c r="Q21" s="16">
        <v>1235.7350990925199</v>
      </c>
      <c r="R21" s="16">
        <v>1229.46877216799</v>
      </c>
      <c r="S21" s="16">
        <v>1206.6058825109401</v>
      </c>
      <c r="T21" s="16">
        <v>1187.82141149984</v>
      </c>
      <c r="U21" s="16">
        <v>1177.37613108447</v>
      </c>
      <c r="V21" s="16">
        <v>1171.31766749298</v>
      </c>
      <c r="W21" s="16">
        <v>1376.1643355910901</v>
      </c>
      <c r="X21" s="16">
        <v>1346.6598968726</v>
      </c>
      <c r="Y21" s="16">
        <v>1295.67946907942</v>
      </c>
    </row>
    <row r="22" spans="1:25" s="19" customFormat="1" ht="17.100000000000001" customHeight="1" x14ac:dyDescent="0.2">
      <c r="A22" s="40" t="s">
        <v>66</v>
      </c>
      <c r="B22" s="16">
        <v>722.25498413158402</v>
      </c>
      <c r="C22" s="16">
        <v>777.96354642589495</v>
      </c>
      <c r="D22" s="16">
        <v>830.68034352089501</v>
      </c>
      <c r="E22" s="16">
        <v>887.10394217855105</v>
      </c>
      <c r="F22" s="16">
        <v>922.76895293309997</v>
      </c>
      <c r="G22" s="16">
        <v>917.11268342605899</v>
      </c>
      <c r="H22" s="16">
        <v>906.26825910769105</v>
      </c>
      <c r="I22" s="16">
        <v>922.71249820664002</v>
      </c>
      <c r="J22" s="16">
        <v>938.871245219044</v>
      </c>
      <c r="K22" s="16">
        <v>937.05442304374799</v>
      </c>
      <c r="L22" s="16">
        <v>945.30228978916398</v>
      </c>
      <c r="M22" s="16">
        <v>1000.44370919579</v>
      </c>
      <c r="N22" s="16">
        <v>1068.6312648829801</v>
      </c>
      <c r="O22" s="16">
        <v>1064.97586280721</v>
      </c>
      <c r="P22" s="16">
        <v>984.31905540546995</v>
      </c>
      <c r="Q22" s="16">
        <v>875.13295028197501</v>
      </c>
      <c r="R22" s="16">
        <v>810.86960054173505</v>
      </c>
      <c r="S22" s="16">
        <v>850.60147165894602</v>
      </c>
      <c r="T22" s="16">
        <v>938.70191994838694</v>
      </c>
      <c r="U22" s="16">
        <v>964.33041103547896</v>
      </c>
      <c r="V22" s="16">
        <v>934.24189128182002</v>
      </c>
      <c r="W22" s="16">
        <v>886.58546440211296</v>
      </c>
      <c r="X22" s="16">
        <v>862.52822748946801</v>
      </c>
      <c r="Y22" s="16">
        <v>868.55438431637697</v>
      </c>
    </row>
    <row r="23" spans="1:25" s="19" customFormat="1" ht="17.100000000000001" customHeight="1" x14ac:dyDescent="0.2">
      <c r="A23" s="40" t="s">
        <v>67</v>
      </c>
      <c r="B23" s="16">
        <v>550.32283309398099</v>
      </c>
      <c r="C23" s="16">
        <v>547.19552040424605</v>
      </c>
      <c r="D23" s="16">
        <v>530.018772310141</v>
      </c>
      <c r="E23" s="16">
        <v>495.31852103932499</v>
      </c>
      <c r="F23" s="16">
        <v>459.86344093512298</v>
      </c>
      <c r="G23" s="16">
        <v>461.77919508076099</v>
      </c>
      <c r="H23" s="16">
        <v>502.17193121558</v>
      </c>
      <c r="I23" s="16">
        <v>541.40527850330102</v>
      </c>
      <c r="J23" s="16">
        <v>565.30949046429396</v>
      </c>
      <c r="K23" s="16">
        <v>585.43338873365803</v>
      </c>
      <c r="L23" s="16">
        <v>611.58245009882705</v>
      </c>
      <c r="M23" s="16">
        <v>641.49275254008001</v>
      </c>
      <c r="N23" s="16">
        <v>670.017359733278</v>
      </c>
      <c r="O23" s="16">
        <v>663.29018849031104</v>
      </c>
      <c r="P23" s="16">
        <v>620.78291258669299</v>
      </c>
      <c r="Q23" s="16">
        <v>594.64890125364502</v>
      </c>
      <c r="R23" s="16">
        <v>609.181888813824</v>
      </c>
      <c r="S23" s="16">
        <v>649.55491140975096</v>
      </c>
      <c r="T23" s="16">
        <v>689.23412629873098</v>
      </c>
      <c r="U23" s="16">
        <v>700.40258659427502</v>
      </c>
      <c r="V23" s="16">
        <v>676.49129381000296</v>
      </c>
      <c r="W23" s="16">
        <v>664.75066663787197</v>
      </c>
      <c r="X23" s="16">
        <v>694.67205310123302</v>
      </c>
      <c r="Y23" s="16">
        <v>741.06365602395499</v>
      </c>
    </row>
    <row r="24" spans="1:25" s="19" customFormat="1" ht="17.100000000000001" customHeight="1" x14ac:dyDescent="0.2">
      <c r="A24" s="40" t="s">
        <v>68</v>
      </c>
      <c r="B24" s="16">
        <v>676.96541432152105</v>
      </c>
      <c r="C24" s="16">
        <v>686.99630819608001</v>
      </c>
      <c r="D24" s="16">
        <v>728.57219649227397</v>
      </c>
      <c r="E24" s="16">
        <v>755.33907572734199</v>
      </c>
      <c r="F24" s="16">
        <v>765.02806356635494</v>
      </c>
      <c r="G24" s="16">
        <v>769.61371991095098</v>
      </c>
      <c r="H24" s="16">
        <v>770.48100257484305</v>
      </c>
      <c r="I24" s="16">
        <v>758.77560339522495</v>
      </c>
      <c r="J24" s="16">
        <v>767.57174452643403</v>
      </c>
      <c r="K24" s="16">
        <v>814.63826971228696</v>
      </c>
      <c r="L24" s="16">
        <v>905.66996357393396</v>
      </c>
      <c r="M24" s="16">
        <v>985.90635628714904</v>
      </c>
      <c r="N24" s="16">
        <v>1053.73329673597</v>
      </c>
      <c r="O24" s="16">
        <v>1055.46743628679</v>
      </c>
      <c r="P24" s="16">
        <v>1031.0140995321599</v>
      </c>
      <c r="Q24" s="16">
        <v>1042.7679250941901</v>
      </c>
      <c r="R24" s="16">
        <v>1049.10226317615</v>
      </c>
      <c r="S24" s="16">
        <v>1032.12758851073</v>
      </c>
      <c r="T24" s="16">
        <v>1015.42588132689</v>
      </c>
      <c r="U24" s="16">
        <v>1017.2584666410399</v>
      </c>
      <c r="V24" s="16">
        <v>1039.9367006734101</v>
      </c>
      <c r="W24" s="16">
        <v>1122.00636097131</v>
      </c>
      <c r="X24" s="16">
        <v>1205.2701898724399</v>
      </c>
      <c r="Y24" s="16">
        <v>1291.72042390756</v>
      </c>
    </row>
    <row r="25" spans="1:25" s="19" customFormat="1" ht="17.100000000000001" customHeight="1" x14ac:dyDescent="0.2">
      <c r="A25" s="40" t="s">
        <v>20</v>
      </c>
      <c r="B25" s="16">
        <v>1573.5967469643499</v>
      </c>
      <c r="C25" s="16">
        <v>1597.4339508298301</v>
      </c>
      <c r="D25" s="16">
        <v>1645.5039402116699</v>
      </c>
      <c r="E25" s="16">
        <v>1701.8316193851099</v>
      </c>
      <c r="F25" s="16">
        <v>1771.1393430119699</v>
      </c>
      <c r="G25" s="16">
        <v>1834.47077795061</v>
      </c>
      <c r="H25" s="16">
        <v>1882.8353237475999</v>
      </c>
      <c r="I25" s="16">
        <v>1944.6411748467999</v>
      </c>
      <c r="J25" s="16">
        <v>2018.9413854331201</v>
      </c>
      <c r="K25" s="16">
        <v>2071.6760156422401</v>
      </c>
      <c r="L25" s="16">
        <v>2090.2910886776899</v>
      </c>
      <c r="M25" s="16">
        <v>2107.1683001729002</v>
      </c>
      <c r="N25" s="16">
        <v>2139.6288661397498</v>
      </c>
      <c r="O25" s="16">
        <v>2203.55229547817</v>
      </c>
      <c r="P25" s="16">
        <v>2265.5972978888899</v>
      </c>
      <c r="Q25" s="16">
        <v>2290.0969284327598</v>
      </c>
      <c r="R25" s="16">
        <v>2280.7689982751699</v>
      </c>
      <c r="S25" s="16">
        <v>2281.2455839580002</v>
      </c>
      <c r="T25" s="16">
        <v>2321.2602484487702</v>
      </c>
      <c r="U25" s="16">
        <v>2392.35328046512</v>
      </c>
      <c r="V25" s="16">
        <v>2478.1944075859301</v>
      </c>
      <c r="W25" s="16">
        <v>2543.4719173298899</v>
      </c>
      <c r="X25" s="16">
        <v>2592.2718215023701</v>
      </c>
      <c r="Y25" s="16">
        <v>2638.2686462234201</v>
      </c>
    </row>
    <row r="26" spans="1:25" s="19" customFormat="1" ht="17.100000000000001" customHeight="1" x14ac:dyDescent="0.2">
      <c r="A26" s="40" t="s">
        <v>70</v>
      </c>
      <c r="B26" s="16">
        <v>627.29071334563105</v>
      </c>
      <c r="C26" s="16">
        <v>582.32052514233396</v>
      </c>
      <c r="D26" s="16">
        <v>552.59379424007398</v>
      </c>
      <c r="E26" s="16">
        <v>578.58532697336705</v>
      </c>
      <c r="F26" s="16">
        <v>620.17680565448097</v>
      </c>
      <c r="G26" s="16">
        <v>639.10733286022798</v>
      </c>
      <c r="H26" s="16">
        <v>656.33173221207005</v>
      </c>
      <c r="I26" s="16">
        <v>670.86655920320595</v>
      </c>
      <c r="J26" s="16">
        <v>635.61910149262803</v>
      </c>
      <c r="K26" s="16">
        <v>620.31643231205999</v>
      </c>
      <c r="L26" s="16">
        <v>695.46367621397701</v>
      </c>
      <c r="M26" s="16">
        <v>809.87108406691596</v>
      </c>
      <c r="N26" s="16">
        <v>856.99109585422104</v>
      </c>
      <c r="O26" s="16">
        <v>790.32147084568498</v>
      </c>
      <c r="P26" s="16">
        <v>669.08415114962702</v>
      </c>
      <c r="Q26" s="16">
        <v>596.58542691756395</v>
      </c>
      <c r="R26" s="16">
        <v>625.88935347188897</v>
      </c>
      <c r="S26" s="16">
        <v>732.86454394145301</v>
      </c>
      <c r="T26" s="16">
        <v>813.68514070124604</v>
      </c>
      <c r="U26" s="16">
        <v>804.32389990724903</v>
      </c>
      <c r="V26" s="16">
        <v>774.61278284844104</v>
      </c>
      <c r="W26" s="16">
        <v>771.12741582763601</v>
      </c>
      <c r="X26" s="16">
        <v>784.07288748319502</v>
      </c>
      <c r="Y26" s="16">
        <v>804.18405776343297</v>
      </c>
    </row>
    <row r="27" spans="1:25" s="19" customFormat="1" ht="17.100000000000001" customHeight="1" x14ac:dyDescent="0.2">
      <c r="A27" s="40" t="s">
        <v>74</v>
      </c>
      <c r="B27" s="16">
        <v>436.75210216760598</v>
      </c>
      <c r="C27" s="16">
        <v>470.82224149685902</v>
      </c>
      <c r="D27" s="16">
        <v>493.16344723081397</v>
      </c>
      <c r="E27" s="16">
        <v>497.756937371552</v>
      </c>
      <c r="F27" s="16">
        <v>489.71724751651101</v>
      </c>
      <c r="G27" s="16">
        <v>488.00263970851501</v>
      </c>
      <c r="H27" s="16">
        <v>505.37445232191698</v>
      </c>
      <c r="I27" s="16">
        <v>532.659743745176</v>
      </c>
      <c r="J27" s="16">
        <v>556.39823390357799</v>
      </c>
      <c r="K27" s="16">
        <v>580.34566421932504</v>
      </c>
      <c r="L27" s="16">
        <v>609.49881985366198</v>
      </c>
      <c r="M27" s="16">
        <v>637.43157122602804</v>
      </c>
      <c r="N27" s="16">
        <v>651.41751362591401</v>
      </c>
      <c r="O27" s="16">
        <v>647.55662408766204</v>
      </c>
      <c r="P27" s="16">
        <v>634.74687644440701</v>
      </c>
      <c r="Q27" s="16">
        <v>638.06912116099795</v>
      </c>
      <c r="R27" s="16">
        <v>664.11335813957805</v>
      </c>
      <c r="S27" s="16">
        <v>697.35104738577502</v>
      </c>
      <c r="T27" s="16">
        <v>723.96652594190903</v>
      </c>
      <c r="U27" s="16">
        <v>741.40000830511497</v>
      </c>
      <c r="V27" s="16">
        <v>756.60956334660398</v>
      </c>
      <c r="W27" s="16">
        <v>775.33867455703205</v>
      </c>
      <c r="X27" s="16">
        <v>800.65036709032199</v>
      </c>
      <c r="Y27" s="16">
        <v>828.72605690565797</v>
      </c>
    </row>
    <row r="28" spans="1:25" s="19" customFormat="1" ht="17.100000000000001" customHeight="1" x14ac:dyDescent="0.2">
      <c r="A28" s="40" t="s">
        <v>23</v>
      </c>
      <c r="B28" s="16">
        <v>610.06871179102404</v>
      </c>
      <c r="C28" s="16">
        <v>640.229244032976</v>
      </c>
      <c r="D28" s="16">
        <v>689.81551481171505</v>
      </c>
      <c r="E28" s="16">
        <v>739.85426391450403</v>
      </c>
      <c r="F28" s="16">
        <v>768.519996593624</v>
      </c>
      <c r="G28" s="16">
        <v>772.41661972796601</v>
      </c>
      <c r="H28" s="16">
        <v>763.08208483529097</v>
      </c>
      <c r="I28" s="16">
        <v>754.99510671914595</v>
      </c>
      <c r="J28" s="16">
        <v>761.85866851972696</v>
      </c>
      <c r="K28" s="16">
        <v>784.39904277172502</v>
      </c>
      <c r="L28" s="16">
        <v>817.63596072625899</v>
      </c>
      <c r="M28" s="16">
        <v>865.59815661576897</v>
      </c>
      <c r="N28" s="16">
        <v>919.20847311960904</v>
      </c>
      <c r="O28" s="16">
        <v>960.19929186047398</v>
      </c>
      <c r="P28" s="16">
        <v>977.30238860321697</v>
      </c>
      <c r="Q28" s="16">
        <v>1014.01189859002</v>
      </c>
      <c r="R28" s="16">
        <v>1076.56352384455</v>
      </c>
      <c r="S28" s="16">
        <v>1145.38116302193</v>
      </c>
      <c r="T28" s="16">
        <v>1203.5967406694299</v>
      </c>
      <c r="U28" s="16">
        <v>1223.4815438230301</v>
      </c>
      <c r="V28" s="16">
        <v>1202.5509299401399</v>
      </c>
      <c r="W28" s="16">
        <v>1186.8592850231801</v>
      </c>
      <c r="X28" s="16">
        <v>1192.74388495934</v>
      </c>
      <c r="Y28" s="16">
        <v>1201.9982285819001</v>
      </c>
    </row>
    <row r="29" spans="1:25" s="19" customFormat="1" ht="17.100000000000001" customHeight="1" x14ac:dyDescent="0.2">
      <c r="A29" s="40" t="s">
        <v>24</v>
      </c>
      <c r="B29" s="16">
        <v>1183.2446549236299</v>
      </c>
      <c r="C29" s="16">
        <v>1178.63944763374</v>
      </c>
      <c r="D29" s="16">
        <v>1190.1981756395001</v>
      </c>
      <c r="E29" s="16">
        <v>1233.19156727113</v>
      </c>
      <c r="F29" s="16">
        <v>1282.22188086554</v>
      </c>
      <c r="G29" s="16">
        <v>1312.83868153301</v>
      </c>
      <c r="H29" s="16">
        <v>1339.8859080709101</v>
      </c>
      <c r="I29" s="16">
        <v>1391.2037481047701</v>
      </c>
      <c r="J29" s="16">
        <v>1451.8001256361699</v>
      </c>
      <c r="K29" s="16">
        <v>1474.74417744278</v>
      </c>
      <c r="L29" s="16">
        <v>1446.7780557528199</v>
      </c>
      <c r="M29" s="16">
        <v>1423.09284613922</v>
      </c>
      <c r="N29" s="16">
        <v>1442.7148577743301</v>
      </c>
      <c r="O29" s="16">
        <v>1479.4244811318399</v>
      </c>
      <c r="P29" s="16">
        <v>1458.5937333485001</v>
      </c>
      <c r="Q29" s="16">
        <v>1362.93653019113</v>
      </c>
      <c r="R29" s="16">
        <v>1275.1595473960001</v>
      </c>
      <c r="S29" s="16">
        <v>1302.17614426403</v>
      </c>
      <c r="T29" s="16">
        <v>1432.2430900567699</v>
      </c>
      <c r="U29" s="16">
        <v>1556.63536772717</v>
      </c>
      <c r="V29" s="16">
        <v>1584.5777681016</v>
      </c>
      <c r="W29" s="16">
        <v>1512.76853265416</v>
      </c>
      <c r="X29" s="16">
        <v>1421.86985543431</v>
      </c>
      <c r="Y29" s="16">
        <v>1350.5809483621299</v>
      </c>
    </row>
    <row r="30" spans="1:25" s="19" customFormat="1" ht="17.100000000000001" customHeight="1" x14ac:dyDescent="0.2">
      <c r="A30" s="40" t="s">
        <v>71</v>
      </c>
      <c r="B30" s="16">
        <v>787.54260453685401</v>
      </c>
      <c r="C30" s="16">
        <v>799.28769507647405</v>
      </c>
      <c r="D30" s="16">
        <v>836.95275748052404</v>
      </c>
      <c r="E30" s="16">
        <v>897.49333970842304</v>
      </c>
      <c r="F30" s="16">
        <v>953.82610676754996</v>
      </c>
      <c r="G30" s="16">
        <v>995.51479757857896</v>
      </c>
      <c r="H30" s="16">
        <v>1018.13647490349</v>
      </c>
      <c r="I30" s="16">
        <v>1039.36986816392</v>
      </c>
      <c r="J30" s="16">
        <v>1056.3979079846999</v>
      </c>
      <c r="K30" s="16">
        <v>1064.9669971231001</v>
      </c>
      <c r="L30" s="16">
        <v>1077.9237354622001</v>
      </c>
      <c r="M30" s="16">
        <v>1102.9713254977801</v>
      </c>
      <c r="N30" s="16">
        <v>1118.64936430231</v>
      </c>
      <c r="O30" s="16">
        <v>1132.92943969731</v>
      </c>
      <c r="P30" s="16">
        <v>1155.5097320272901</v>
      </c>
      <c r="Q30" s="16">
        <v>1193.35870395701</v>
      </c>
      <c r="R30" s="16">
        <v>1239.35482450004</v>
      </c>
      <c r="S30" s="16">
        <v>1257.6274372395401</v>
      </c>
      <c r="T30" s="16">
        <v>1258.56236235146</v>
      </c>
      <c r="U30" s="16">
        <v>1278.0874676607</v>
      </c>
      <c r="V30" s="16">
        <v>1331.91583157881</v>
      </c>
      <c r="W30" s="16">
        <v>1402.96513736816</v>
      </c>
      <c r="X30" s="16">
        <v>1456.3085940542101</v>
      </c>
      <c r="Y30" s="16">
        <v>1488.38536799334</v>
      </c>
    </row>
    <row r="31" spans="1:25" s="19" customFormat="1" ht="17.100000000000001" customHeight="1" x14ac:dyDescent="0.2">
      <c r="A31" s="40" t="s">
        <v>72</v>
      </c>
      <c r="B31" s="16">
        <v>24.418182706367801</v>
      </c>
      <c r="C31" s="16">
        <v>26.427092653877001</v>
      </c>
      <c r="D31" s="16">
        <v>32.102874477443798</v>
      </c>
      <c r="E31" s="16">
        <v>40.123553356433298</v>
      </c>
      <c r="F31" s="16">
        <v>47.5788859302166</v>
      </c>
      <c r="G31" s="16">
        <v>53.532722969823404</v>
      </c>
      <c r="H31" s="16">
        <v>58.408527540077699</v>
      </c>
      <c r="I31" s="16">
        <v>61.8064397851373</v>
      </c>
      <c r="J31" s="16">
        <v>62.1270865500924</v>
      </c>
      <c r="K31" s="16">
        <v>61.6991910157681</v>
      </c>
      <c r="L31" s="16">
        <v>62.198155840198602</v>
      </c>
      <c r="M31" s="16">
        <v>64.432043936869604</v>
      </c>
      <c r="N31" s="16">
        <v>66.655008284936798</v>
      </c>
      <c r="O31" s="16">
        <v>68.414650532580694</v>
      </c>
      <c r="P31" s="16">
        <v>62.999155922916401</v>
      </c>
      <c r="Q31" s="16">
        <v>54.183301423068698</v>
      </c>
      <c r="R31" s="16">
        <v>51.380220811410602</v>
      </c>
      <c r="S31" s="16">
        <v>54.160351755159297</v>
      </c>
      <c r="T31" s="16">
        <v>58.465284663878897</v>
      </c>
      <c r="U31" s="16">
        <v>64.6472042224148</v>
      </c>
      <c r="V31" s="16">
        <v>64.352562970681305</v>
      </c>
      <c r="W31" s="16">
        <v>55.241952589867601</v>
      </c>
      <c r="X31" s="16">
        <v>54.1058268565966</v>
      </c>
      <c r="Y31" s="16">
        <v>60.303694405735101</v>
      </c>
    </row>
    <row r="32" spans="1:25" s="19" customFormat="1" ht="17.100000000000001" customHeight="1" x14ac:dyDescent="0.2">
      <c r="A32" s="40" t="s">
        <v>27</v>
      </c>
      <c r="B32" s="16">
        <v>736.22122767059204</v>
      </c>
      <c r="C32" s="16">
        <v>749.70226598465297</v>
      </c>
      <c r="D32" s="16">
        <v>754.34237382213496</v>
      </c>
      <c r="E32" s="16">
        <v>748.44600794755002</v>
      </c>
      <c r="F32" s="16">
        <v>742.75079685023195</v>
      </c>
      <c r="G32" s="16">
        <v>740.50497832081305</v>
      </c>
      <c r="H32" s="16">
        <v>735.96170105253395</v>
      </c>
      <c r="I32" s="16">
        <v>740.13207924266101</v>
      </c>
      <c r="J32" s="16">
        <v>752.41553060188903</v>
      </c>
      <c r="K32" s="16">
        <v>761.22111886608695</v>
      </c>
      <c r="L32" s="16">
        <v>783.47848906527497</v>
      </c>
      <c r="M32" s="16">
        <v>819.33082845096999</v>
      </c>
      <c r="N32" s="16">
        <v>850.43632556990099</v>
      </c>
      <c r="O32" s="16">
        <v>865.80778704332704</v>
      </c>
      <c r="P32" s="16">
        <v>868.60295123117203</v>
      </c>
      <c r="Q32" s="16">
        <v>875.12554959876002</v>
      </c>
      <c r="R32" s="16">
        <v>895.76490991756702</v>
      </c>
      <c r="S32" s="16">
        <v>919.03092552904104</v>
      </c>
      <c r="T32" s="16">
        <v>931.4585803791</v>
      </c>
      <c r="U32" s="16">
        <v>923.40388576144403</v>
      </c>
      <c r="V32" s="16">
        <v>898.63197356376304</v>
      </c>
      <c r="W32" s="16">
        <v>894.54012657150497</v>
      </c>
      <c r="X32" s="16">
        <v>918.84216103649305</v>
      </c>
      <c r="Y32" s="16">
        <v>945.25213740175502</v>
      </c>
    </row>
    <row r="33" spans="1:25" s="19" customFormat="1" ht="17.100000000000001" customHeight="1" x14ac:dyDescent="0.2">
      <c r="A33" s="41" t="s">
        <v>69</v>
      </c>
      <c r="B33" s="16">
        <v>214.30907641352499</v>
      </c>
      <c r="C33" s="16">
        <v>220.092979292639</v>
      </c>
      <c r="D33" s="16">
        <v>226.08987593662499</v>
      </c>
      <c r="E33" s="16">
        <v>230.514627321787</v>
      </c>
      <c r="F33" s="16">
        <v>233.59265521562199</v>
      </c>
      <c r="G33" s="16">
        <v>236.52357628207</v>
      </c>
      <c r="H33" s="16">
        <v>239.66438686586901</v>
      </c>
      <c r="I33" s="16">
        <v>243.04447219028299</v>
      </c>
      <c r="J33" s="16">
        <v>246.54878215496501</v>
      </c>
      <c r="K33" s="16">
        <v>249.41811908189399</v>
      </c>
      <c r="L33" s="16">
        <v>251.86963275977399</v>
      </c>
      <c r="M33" s="16">
        <v>254.67063304038501</v>
      </c>
      <c r="N33" s="16">
        <v>257.83230447224099</v>
      </c>
      <c r="O33" s="16">
        <v>261.29744312906399</v>
      </c>
      <c r="P33" s="16">
        <v>264.97187077616701</v>
      </c>
      <c r="Q33" s="16">
        <v>268.67564242140497</v>
      </c>
      <c r="R33" s="16">
        <v>272.13818264689598</v>
      </c>
      <c r="S33" s="16">
        <v>275.269651893988</v>
      </c>
      <c r="T33" s="16">
        <v>278.232725686462</v>
      </c>
      <c r="U33" s="16">
        <v>281.51899097242602</v>
      </c>
      <c r="V33" s="16">
        <v>285.35935188076098</v>
      </c>
      <c r="W33" s="16">
        <v>290.394779994126</v>
      </c>
      <c r="X33" s="16">
        <v>297.34111698350301</v>
      </c>
      <c r="Y33" s="16">
        <v>305.09302870044797</v>
      </c>
    </row>
    <row r="34" spans="1:25" s="19" customFormat="1" ht="17.100000000000001" customHeight="1" x14ac:dyDescent="0.2">
      <c r="A34" s="4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s="57" customFormat="1" ht="17.100000000000001" customHeight="1" x14ac:dyDescent="0.2">
      <c r="A35" s="59" t="s">
        <v>29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</row>
    <row r="36" spans="1:25" s="27" customFormat="1" ht="17.100000000000001" customHeight="1" thickBot="1" x14ac:dyDescent="0.25">
      <c r="A36" s="25" t="s">
        <v>30</v>
      </c>
      <c r="B36" s="26">
        <v>1779.47825003709</v>
      </c>
      <c r="C36" s="26">
        <v>1852.2053071115899</v>
      </c>
      <c r="D36" s="26">
        <v>1953.56352632024</v>
      </c>
      <c r="E36" s="26">
        <v>2021.8430049138201</v>
      </c>
      <c r="F36" s="26">
        <v>2037.8090333049599</v>
      </c>
      <c r="G36" s="26">
        <v>2099.2762658514698</v>
      </c>
      <c r="H36" s="26">
        <v>2208.9442071261501</v>
      </c>
      <c r="I36" s="26">
        <v>2316.5576904106501</v>
      </c>
      <c r="J36" s="26">
        <v>2420.2526714549999</v>
      </c>
      <c r="K36" s="26">
        <v>2474.2799181415498</v>
      </c>
      <c r="L36" s="26">
        <v>2463.4225374293501</v>
      </c>
      <c r="M36" s="26">
        <v>2477.29959387093</v>
      </c>
      <c r="N36" s="26">
        <v>2541.6545735715999</v>
      </c>
      <c r="O36" s="26">
        <v>2585.0004718161099</v>
      </c>
      <c r="P36" s="26">
        <v>2600.2511448219698</v>
      </c>
      <c r="Q36" s="26">
        <v>2606.5774691544498</v>
      </c>
      <c r="R36" s="26">
        <v>2608.79016341839</v>
      </c>
      <c r="S36" s="26">
        <v>2607.84877342856</v>
      </c>
      <c r="T36" s="26">
        <v>2637.0453875440098</v>
      </c>
      <c r="U36" s="26">
        <v>2712.7631205704201</v>
      </c>
      <c r="V36" s="26">
        <v>2864.1142972109601</v>
      </c>
      <c r="W36" s="26">
        <v>3047.3808142729799</v>
      </c>
      <c r="X36" s="26">
        <v>3195.33340431632</v>
      </c>
      <c r="Y36" s="26">
        <v>3305.6421822287898</v>
      </c>
    </row>
    <row r="37" spans="1:25" x14ac:dyDescent="0.2">
      <c r="A37" s="14" t="s">
        <v>63</v>
      </c>
    </row>
  </sheetData>
  <mergeCells count="6">
    <mergeCell ref="V3:Y3"/>
    <mergeCell ref="B3:E3"/>
    <mergeCell ref="F3:I3"/>
    <mergeCell ref="J3:M3"/>
    <mergeCell ref="N3:Q3"/>
    <mergeCell ref="R3:U3"/>
  </mergeCells>
  <pageMargins left="0.31496062992125984" right="0.27559055118110237" top="0.51181102362204722" bottom="0.47244094488188981" header="0.31496062992125984" footer="0.31496062992125984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37"/>
  <sheetViews>
    <sheetView tabSelected="1" view="pageBreakPreview" zoomScaleSheetLayoutView="100" workbookViewId="0">
      <pane xSplit="1" ySplit="4" topLeftCell="B5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J11" sqref="J11"/>
    </sheetView>
  </sheetViews>
  <sheetFormatPr defaultRowHeight="11.25" x14ac:dyDescent="0.2"/>
  <cols>
    <col min="1" max="1" width="25.28515625" style="29" customWidth="1"/>
    <col min="2" max="35" width="6.5703125" style="29" customWidth="1"/>
    <col min="36" max="16384" width="9.140625" style="29"/>
  </cols>
  <sheetData>
    <row r="1" spans="1:25" ht="15.75" customHeight="1" x14ac:dyDescent="0.2">
      <c r="B1" s="18" t="s">
        <v>94</v>
      </c>
      <c r="C1" s="18"/>
    </row>
    <row r="2" spans="1:25" ht="3" customHeight="1" thickBot="1" x14ac:dyDescent="0.25"/>
    <row r="3" spans="1:25" s="53" customFormat="1" ht="15" customHeight="1" x14ac:dyDescent="0.2">
      <c r="B3" s="68" t="s">
        <v>75</v>
      </c>
      <c r="C3" s="68"/>
      <c r="D3" s="68"/>
      <c r="E3" s="68"/>
      <c r="F3" s="68" t="s">
        <v>79</v>
      </c>
      <c r="G3" s="68"/>
      <c r="H3" s="68"/>
      <c r="I3" s="68"/>
      <c r="J3" s="68" t="s">
        <v>85</v>
      </c>
      <c r="K3" s="68"/>
      <c r="L3" s="68"/>
      <c r="M3" s="68"/>
      <c r="N3" s="68" t="s">
        <v>86</v>
      </c>
      <c r="O3" s="68"/>
      <c r="P3" s="68"/>
      <c r="Q3" s="68"/>
      <c r="R3" s="68" t="s">
        <v>90</v>
      </c>
      <c r="S3" s="68"/>
      <c r="T3" s="68"/>
      <c r="U3" s="68"/>
      <c r="V3" s="68" t="s">
        <v>91</v>
      </c>
      <c r="W3" s="68"/>
      <c r="X3" s="68"/>
      <c r="Y3" s="68"/>
    </row>
    <row r="4" spans="1:25" s="57" customFormat="1" x14ac:dyDescent="0.2">
      <c r="A4" s="54"/>
      <c r="B4" s="55" t="s">
        <v>57</v>
      </c>
      <c r="C4" s="55" t="s">
        <v>58</v>
      </c>
      <c r="D4" s="55" t="s">
        <v>59</v>
      </c>
      <c r="E4" s="55" t="s">
        <v>60</v>
      </c>
      <c r="F4" s="67" t="s">
        <v>57</v>
      </c>
      <c r="G4" s="55" t="s">
        <v>58</v>
      </c>
      <c r="H4" s="67" t="s">
        <v>59</v>
      </c>
      <c r="I4" s="67" t="s">
        <v>60</v>
      </c>
      <c r="J4" s="55" t="s">
        <v>57</v>
      </c>
      <c r="K4" s="55" t="s">
        <v>58</v>
      </c>
      <c r="L4" s="55" t="s">
        <v>59</v>
      </c>
      <c r="M4" s="55" t="s">
        <v>60</v>
      </c>
      <c r="N4" s="55" t="s">
        <v>57</v>
      </c>
      <c r="O4" s="55" t="s">
        <v>58</v>
      </c>
      <c r="P4" s="55" t="s">
        <v>59</v>
      </c>
      <c r="Q4" s="55" t="s">
        <v>60</v>
      </c>
      <c r="R4" s="55" t="s">
        <v>57</v>
      </c>
      <c r="S4" s="55" t="s">
        <v>58</v>
      </c>
      <c r="T4" s="55" t="s">
        <v>59</v>
      </c>
      <c r="U4" s="55" t="s">
        <v>60</v>
      </c>
      <c r="V4" s="55" t="s">
        <v>57</v>
      </c>
      <c r="W4" s="55" t="s">
        <v>58</v>
      </c>
      <c r="X4" s="55" t="s">
        <v>59</v>
      </c>
      <c r="Y4" s="55" t="s">
        <v>60</v>
      </c>
    </row>
    <row r="5" spans="1:25" s="20" customFormat="1" ht="17.100000000000001" customHeight="1" x14ac:dyDescent="0.2">
      <c r="A5" s="21" t="s">
        <v>80</v>
      </c>
      <c r="B5" s="38">
        <v>100</v>
      </c>
      <c r="C5" s="38">
        <v>100.00000000000001</v>
      </c>
      <c r="D5" s="38">
        <v>100.00000000000001</v>
      </c>
      <c r="E5" s="38">
        <v>100.00000000000001</v>
      </c>
      <c r="F5" s="38">
        <v>100.00000000000001</v>
      </c>
      <c r="G5" s="38">
        <v>100.00000000000001</v>
      </c>
      <c r="H5" s="38">
        <v>100</v>
      </c>
      <c r="I5" s="38">
        <v>100</v>
      </c>
      <c r="J5" s="38">
        <v>100.00000000000003</v>
      </c>
      <c r="K5" s="38">
        <v>99.999999999999972</v>
      </c>
      <c r="L5" s="38">
        <v>100</v>
      </c>
      <c r="M5" s="38">
        <v>100</v>
      </c>
      <c r="N5" s="38">
        <v>99.999999999999986</v>
      </c>
      <c r="O5" s="38">
        <v>100.00000000000001</v>
      </c>
      <c r="P5" s="38">
        <v>100</v>
      </c>
      <c r="Q5" s="38">
        <v>100</v>
      </c>
      <c r="R5" s="38">
        <v>100.00000000000003</v>
      </c>
      <c r="S5" s="38">
        <v>100</v>
      </c>
      <c r="T5" s="38">
        <v>100.00000000000001</v>
      </c>
      <c r="U5" s="38">
        <v>100.00000000000001</v>
      </c>
      <c r="V5" s="38">
        <v>100</v>
      </c>
      <c r="W5" s="38">
        <v>100</v>
      </c>
      <c r="X5" s="38">
        <v>100</v>
      </c>
      <c r="Y5" s="38">
        <v>100.00000000000001</v>
      </c>
    </row>
    <row r="6" spans="1:25" s="62" customFormat="1" ht="17.100000000000001" customHeight="1" x14ac:dyDescent="0.2">
      <c r="A6" s="59" t="s">
        <v>81</v>
      </c>
      <c r="B6" s="64">
        <v>23.773687488860602</v>
      </c>
      <c r="C6" s="64">
        <v>23.615969358000498</v>
      </c>
      <c r="D6" s="64">
        <v>23.492289070863372</v>
      </c>
      <c r="E6" s="64">
        <v>22.982924802760643</v>
      </c>
      <c r="F6" s="64">
        <v>22.695664330866833</v>
      </c>
      <c r="G6" s="64">
        <v>22.924729843229883</v>
      </c>
      <c r="H6" s="64">
        <v>23.17063208855776</v>
      </c>
      <c r="I6" s="64">
        <v>22.975466508295515</v>
      </c>
      <c r="J6" s="64">
        <v>22.742378938330507</v>
      </c>
      <c r="K6" s="64">
        <v>22.79227933253992</v>
      </c>
      <c r="L6" s="64">
        <v>23.365414429075095</v>
      </c>
      <c r="M6" s="64">
        <v>23.710973300659209</v>
      </c>
      <c r="N6" s="64">
        <v>23.411420853766561</v>
      </c>
      <c r="O6" s="64">
        <v>23.277723936324332</v>
      </c>
      <c r="P6" s="64">
        <v>23.53624891316996</v>
      </c>
      <c r="Q6" s="64">
        <v>23.891482470476618</v>
      </c>
      <c r="R6" s="64">
        <v>24.121012566646613</v>
      </c>
      <c r="S6" s="64">
        <v>24.029356933997249</v>
      </c>
      <c r="T6" s="64">
        <v>23.69579742663889</v>
      </c>
      <c r="U6" s="64">
        <v>23.761068198666905</v>
      </c>
      <c r="V6" s="64">
        <v>23.938858019012688</v>
      </c>
      <c r="W6" s="64">
        <v>23.569685650227228</v>
      </c>
      <c r="X6" s="64">
        <v>23.680281068468823</v>
      </c>
      <c r="Y6" s="64">
        <v>24.550290267861847</v>
      </c>
    </row>
    <row r="7" spans="1:25" s="19" customFormat="1" ht="17.100000000000001" customHeight="1" x14ac:dyDescent="0.2">
      <c r="A7" s="39" t="s">
        <v>2</v>
      </c>
      <c r="B7" s="35">
        <v>2.1967183081778212</v>
      </c>
      <c r="C7" s="35">
        <v>2.3085858847303107</v>
      </c>
      <c r="D7" s="35">
        <v>2.4158313539510186</v>
      </c>
      <c r="E7" s="35">
        <v>2.5017563166158672</v>
      </c>
      <c r="F7" s="35">
        <v>2.481962280936401</v>
      </c>
      <c r="G7" s="35">
        <v>2.3049121146412621</v>
      </c>
      <c r="H7" s="35">
        <v>2.1232641570953952</v>
      </c>
      <c r="I7" s="35">
        <v>2.0982384080794105</v>
      </c>
      <c r="J7" s="35">
        <v>2.1142741658516719</v>
      </c>
      <c r="K7" s="35">
        <v>2.0160092534101794</v>
      </c>
      <c r="L7" s="35">
        <v>1.8813064120238909</v>
      </c>
      <c r="M7" s="35">
        <v>1.8162620424292724</v>
      </c>
      <c r="N7" s="35">
        <v>1.8317881500776099</v>
      </c>
      <c r="O7" s="35">
        <v>1.9354886030534744</v>
      </c>
      <c r="P7" s="35">
        <v>1.9846163942535526</v>
      </c>
      <c r="Q7" s="35">
        <v>1.8914059558335947</v>
      </c>
      <c r="R7" s="35">
        <v>1.8350026977059268</v>
      </c>
      <c r="S7" s="35">
        <v>1.932389637842618</v>
      </c>
      <c r="T7" s="35">
        <v>2.1206881876301793</v>
      </c>
      <c r="U7" s="35">
        <v>2.3685615434052494</v>
      </c>
      <c r="V7" s="35">
        <v>2.6118153582073975</v>
      </c>
      <c r="W7" s="35">
        <v>2.7284143014699649</v>
      </c>
      <c r="X7" s="35">
        <v>2.8053634786735531</v>
      </c>
      <c r="Y7" s="35">
        <v>2.8902907473368029</v>
      </c>
    </row>
    <row r="8" spans="1:25" s="19" customFormat="1" ht="17.100000000000001" customHeight="1" x14ac:dyDescent="0.2">
      <c r="A8" s="39" t="s">
        <v>3</v>
      </c>
      <c r="B8" s="35">
        <v>12.37291413784329</v>
      </c>
      <c r="C8" s="35">
        <v>12.508290171434489</v>
      </c>
      <c r="D8" s="35">
        <v>12.407252714921038</v>
      </c>
      <c r="E8" s="35">
        <v>12.2287332825756</v>
      </c>
      <c r="F8" s="35">
        <v>12.358144169042294</v>
      </c>
      <c r="G8" s="35">
        <v>12.563919989422908</v>
      </c>
      <c r="H8" s="35">
        <v>12.407342522106195</v>
      </c>
      <c r="I8" s="35">
        <v>11.774130757283391</v>
      </c>
      <c r="J8" s="35">
        <v>11.403973996796275</v>
      </c>
      <c r="K8" s="35">
        <v>11.503303615259448</v>
      </c>
      <c r="L8" s="35">
        <v>11.823707188473985</v>
      </c>
      <c r="M8" s="35">
        <v>11.796916639125191</v>
      </c>
      <c r="N8" s="35">
        <v>11.315842100451151</v>
      </c>
      <c r="O8" s="35">
        <v>11.039426600003869</v>
      </c>
      <c r="P8" s="35">
        <v>11.440220802096283</v>
      </c>
      <c r="Q8" s="35">
        <v>11.93991179169911</v>
      </c>
      <c r="R8" s="35">
        <v>11.967368057266349</v>
      </c>
      <c r="S8" s="35">
        <v>11.655929525849935</v>
      </c>
      <c r="T8" s="35">
        <v>11.292238736347734</v>
      </c>
      <c r="U8" s="35">
        <v>11.260059016141495</v>
      </c>
      <c r="V8" s="35">
        <v>11.250991003613271</v>
      </c>
      <c r="W8" s="35">
        <v>11.002834024421825</v>
      </c>
      <c r="X8" s="35">
        <v>11.095537104940549</v>
      </c>
      <c r="Y8" s="35">
        <v>11.789933006656831</v>
      </c>
    </row>
    <row r="9" spans="1:25" s="19" customFormat="1" ht="17.100000000000001" customHeight="1" x14ac:dyDescent="0.2">
      <c r="A9" s="39" t="s">
        <v>4</v>
      </c>
      <c r="B9" s="35">
        <v>3.076278562680268</v>
      </c>
      <c r="C9" s="35">
        <v>3.0330416450788387</v>
      </c>
      <c r="D9" s="35">
        <v>3.0215152197474455</v>
      </c>
      <c r="E9" s="35">
        <v>3.0859825065784685</v>
      </c>
      <c r="F9" s="35">
        <v>3.1958271486425613</v>
      </c>
      <c r="G9" s="35">
        <v>3.2516103698080503</v>
      </c>
      <c r="H9" s="35">
        <v>3.2184904802270013</v>
      </c>
      <c r="I9" s="35">
        <v>3.2066417218220136</v>
      </c>
      <c r="J9" s="35">
        <v>3.2721411077534173</v>
      </c>
      <c r="K9" s="35">
        <v>3.3745879534748986</v>
      </c>
      <c r="L9" s="35">
        <v>3.4316379714421239</v>
      </c>
      <c r="M9" s="35">
        <v>3.4447018072126765</v>
      </c>
      <c r="N9" s="35">
        <v>3.4607407296733861</v>
      </c>
      <c r="O9" s="35">
        <v>3.572208921204318</v>
      </c>
      <c r="P9" s="35">
        <v>3.7723060841795566</v>
      </c>
      <c r="Q9" s="35">
        <v>3.8979408347922804</v>
      </c>
      <c r="R9" s="35">
        <v>3.9010151771165069</v>
      </c>
      <c r="S9" s="35">
        <v>3.8953349647237281</v>
      </c>
      <c r="T9" s="35">
        <v>3.9330178162945426</v>
      </c>
      <c r="U9" s="35">
        <v>4.0255224206551521</v>
      </c>
      <c r="V9" s="35">
        <v>4.1266936879756519</v>
      </c>
      <c r="W9" s="35">
        <v>4.082041752650575</v>
      </c>
      <c r="X9" s="35">
        <v>3.9229623129091991</v>
      </c>
      <c r="Y9" s="35">
        <v>3.7406228683615441</v>
      </c>
    </row>
    <row r="10" spans="1:25" s="19" customFormat="1" ht="17.100000000000001" customHeight="1" x14ac:dyDescent="0.2">
      <c r="A10" s="39" t="s">
        <v>5</v>
      </c>
      <c r="B10" s="35">
        <v>1.5979944437895133E-2</v>
      </c>
      <c r="C10" s="35">
        <v>1.5600110157928549E-2</v>
      </c>
      <c r="D10" s="35">
        <v>1.499348261181517E-2</v>
      </c>
      <c r="E10" s="35">
        <v>1.4096133834097418E-2</v>
      </c>
      <c r="F10" s="35">
        <v>1.2832776684325024E-2</v>
      </c>
      <c r="G10" s="35">
        <v>1.180354046112655E-2</v>
      </c>
      <c r="H10" s="35">
        <v>1.153848033102039E-2</v>
      </c>
      <c r="I10" s="35">
        <v>1.2022999383756203E-2</v>
      </c>
      <c r="J10" s="35">
        <v>1.2895573135286593E-2</v>
      </c>
      <c r="K10" s="35">
        <v>1.3453666696740902E-2</v>
      </c>
      <c r="L10" s="35">
        <v>1.4053193628681019E-2</v>
      </c>
      <c r="M10" s="35">
        <v>1.4830715671781717E-2</v>
      </c>
      <c r="N10" s="35">
        <v>1.4906484465245753E-2</v>
      </c>
      <c r="O10" s="35">
        <v>1.3808524971982967E-2</v>
      </c>
      <c r="P10" s="35">
        <v>1.2410745052752737E-2</v>
      </c>
      <c r="Q10" s="35">
        <v>1.1768215314977945E-2</v>
      </c>
      <c r="R10" s="35">
        <v>1.2348324422201452E-2</v>
      </c>
      <c r="S10" s="35">
        <v>1.3719899533643566E-2</v>
      </c>
      <c r="T10" s="35">
        <v>1.4521055377229796E-2</v>
      </c>
      <c r="U10" s="35">
        <v>1.3860267184990976E-2</v>
      </c>
      <c r="V10" s="35">
        <v>1.3015837616630057E-2</v>
      </c>
      <c r="W10" s="35">
        <v>1.3288781212980215E-2</v>
      </c>
      <c r="X10" s="35">
        <v>1.3510295706539563E-2</v>
      </c>
      <c r="Y10" s="35">
        <v>1.3100721064738865E-2</v>
      </c>
    </row>
    <row r="11" spans="1:25" s="19" customFormat="1" ht="17.100000000000001" customHeight="1" x14ac:dyDescent="0.2">
      <c r="A11" s="39" t="s">
        <v>6</v>
      </c>
      <c r="B11" s="35">
        <v>3.9524099388112468</v>
      </c>
      <c r="C11" s="35">
        <v>3.6854985912136295</v>
      </c>
      <c r="D11" s="35">
        <v>3.6529400193840273</v>
      </c>
      <c r="E11" s="35">
        <v>3.3196089594404223</v>
      </c>
      <c r="F11" s="35">
        <v>2.988651671476918</v>
      </c>
      <c r="G11" s="35">
        <v>3.2622023368928561</v>
      </c>
      <c r="H11" s="35">
        <v>3.8814334807443931</v>
      </c>
      <c r="I11" s="35">
        <v>4.2275146968981892</v>
      </c>
      <c r="J11" s="35">
        <v>4.0687808870009547</v>
      </c>
      <c r="K11" s="35">
        <v>3.7257196221140765</v>
      </c>
      <c r="L11" s="35">
        <v>3.8106267084139036</v>
      </c>
      <c r="M11" s="35">
        <v>4.2121888601075197</v>
      </c>
      <c r="N11" s="35">
        <v>4.3856181543855381</v>
      </c>
      <c r="O11" s="35">
        <v>4.2310659120582486</v>
      </c>
      <c r="P11" s="35">
        <v>3.8594901067019856</v>
      </c>
      <c r="Q11" s="35">
        <v>3.7747421149502633</v>
      </c>
      <c r="R11" s="35">
        <v>4.0339276757766624</v>
      </c>
      <c r="S11" s="35">
        <v>4.2416406179094457</v>
      </c>
      <c r="T11" s="35">
        <v>4.1778605339687802</v>
      </c>
      <c r="U11" s="35">
        <v>3.920385455304308</v>
      </c>
      <c r="V11" s="35">
        <v>3.788776347780884</v>
      </c>
      <c r="W11" s="35">
        <v>3.7414722218151937</v>
      </c>
      <c r="X11" s="35">
        <v>3.8779499425601478</v>
      </c>
      <c r="Y11" s="35">
        <v>4.1142529366983513</v>
      </c>
    </row>
    <row r="12" spans="1:25" s="19" customFormat="1" ht="17.100000000000001" customHeight="1" x14ac:dyDescent="0.2">
      <c r="A12" s="39" t="s">
        <v>7</v>
      </c>
      <c r="B12" s="35">
        <v>2.1593865969100801</v>
      </c>
      <c r="C12" s="35">
        <v>2.0649529553852997</v>
      </c>
      <c r="D12" s="35">
        <v>1.9797562802480291</v>
      </c>
      <c r="E12" s="35">
        <v>1.8327476037161856</v>
      </c>
      <c r="F12" s="35">
        <v>1.6582462840843339</v>
      </c>
      <c r="G12" s="35">
        <v>1.5302814920036814</v>
      </c>
      <c r="H12" s="35">
        <v>1.5285629680537536</v>
      </c>
      <c r="I12" s="35">
        <v>1.6569179248287551</v>
      </c>
      <c r="J12" s="35">
        <v>1.8703132077929039</v>
      </c>
      <c r="K12" s="35">
        <v>2.1592052215845774</v>
      </c>
      <c r="L12" s="35">
        <v>2.4040829550925134</v>
      </c>
      <c r="M12" s="35">
        <v>2.4260732361127686</v>
      </c>
      <c r="N12" s="35">
        <v>2.4025252347136332</v>
      </c>
      <c r="O12" s="35">
        <v>2.4857253750324388</v>
      </c>
      <c r="P12" s="35">
        <v>2.4672047808858286</v>
      </c>
      <c r="Q12" s="35">
        <v>2.3757135578863942</v>
      </c>
      <c r="R12" s="35">
        <v>2.3713506343589663</v>
      </c>
      <c r="S12" s="35">
        <v>2.2903422881378801</v>
      </c>
      <c r="T12" s="35">
        <v>2.1574710970204212</v>
      </c>
      <c r="U12" s="35">
        <v>2.1726794959757059</v>
      </c>
      <c r="V12" s="35">
        <v>2.1475657838188531</v>
      </c>
      <c r="W12" s="35">
        <v>2.0016345686566872</v>
      </c>
      <c r="X12" s="35">
        <v>1.9649579336788365</v>
      </c>
      <c r="Y12" s="35">
        <v>2.0020899877435827</v>
      </c>
    </row>
    <row r="13" spans="1:25" s="62" customFormat="1" ht="17.100000000000001" customHeight="1" x14ac:dyDescent="0.2">
      <c r="A13" s="59" t="s">
        <v>82</v>
      </c>
      <c r="B13" s="64">
        <v>25.750985367632801</v>
      </c>
      <c r="C13" s="64">
        <v>26.143800848317042</v>
      </c>
      <c r="D13" s="64">
        <v>26.274696450835155</v>
      </c>
      <c r="E13" s="64">
        <v>26.144392502135062</v>
      </c>
      <c r="F13" s="64">
        <v>26.119528831804377</v>
      </c>
      <c r="G13" s="64">
        <v>26.13826822727431</v>
      </c>
      <c r="H13" s="64">
        <v>26.202077911141394</v>
      </c>
      <c r="I13" s="64">
        <v>26.634795459495159</v>
      </c>
      <c r="J13" s="64">
        <v>26.899958234350088</v>
      </c>
      <c r="K13" s="64">
        <v>26.818951308330803</v>
      </c>
      <c r="L13" s="64">
        <v>26.393447828789775</v>
      </c>
      <c r="M13" s="64">
        <v>26.089247714037402</v>
      </c>
      <c r="N13" s="64">
        <v>26.269899609176939</v>
      </c>
      <c r="O13" s="64">
        <v>26.641884251059547</v>
      </c>
      <c r="P13" s="64">
        <v>26.8898227634783</v>
      </c>
      <c r="Q13" s="64">
        <v>27.1806305873436</v>
      </c>
      <c r="R13" s="64">
        <v>27.445140482406828</v>
      </c>
      <c r="S13" s="64">
        <v>27.401088109106293</v>
      </c>
      <c r="T13" s="64">
        <v>27.223044541259505</v>
      </c>
      <c r="U13" s="64">
        <v>26.84790401713758</v>
      </c>
      <c r="V13" s="64">
        <v>26.562656711462513</v>
      </c>
      <c r="W13" s="64">
        <v>26.66998626890749</v>
      </c>
      <c r="X13" s="64">
        <v>27.116805876228611</v>
      </c>
      <c r="Y13" s="64">
        <v>27.196598838111917</v>
      </c>
    </row>
    <row r="14" spans="1:25" s="19" customFormat="1" ht="17.100000000000001" customHeight="1" x14ac:dyDescent="0.2">
      <c r="A14" s="39" t="s">
        <v>9</v>
      </c>
      <c r="B14" s="35">
        <v>1.1519543053973598</v>
      </c>
      <c r="C14" s="35">
        <v>1.2960615985633166</v>
      </c>
      <c r="D14" s="35">
        <v>1.2966860793026604</v>
      </c>
      <c r="E14" s="35">
        <v>1.2302611613202405</v>
      </c>
      <c r="F14" s="35">
        <v>1.1360151349820533</v>
      </c>
      <c r="G14" s="35">
        <v>1.0221561937873387</v>
      </c>
      <c r="H14" s="35">
        <v>1.2083925966694748</v>
      </c>
      <c r="I14" s="35">
        <v>1.6977944371663987</v>
      </c>
      <c r="J14" s="35">
        <v>1.9121435631832537</v>
      </c>
      <c r="K14" s="35">
        <v>1.8235575147326126</v>
      </c>
      <c r="L14" s="35">
        <v>1.64254833577968</v>
      </c>
      <c r="M14" s="35">
        <v>1.4161154935059221</v>
      </c>
      <c r="N14" s="35">
        <v>1.2949114425811616</v>
      </c>
      <c r="O14" s="35">
        <v>1.5556216288153373</v>
      </c>
      <c r="P14" s="35">
        <v>1.8117554328043941</v>
      </c>
      <c r="Q14" s="35">
        <v>2.0245010766580696</v>
      </c>
      <c r="R14" s="35">
        <v>2.2848841125207411</v>
      </c>
      <c r="S14" s="35">
        <v>2.1671716974283433</v>
      </c>
      <c r="T14" s="35">
        <v>1.7049898619166317</v>
      </c>
      <c r="U14" s="35">
        <v>1.3381662429396579</v>
      </c>
      <c r="V14" s="35">
        <v>1.199350489007118</v>
      </c>
      <c r="W14" s="35">
        <v>1.2623025899379496</v>
      </c>
      <c r="X14" s="35">
        <v>1.5627421299700393</v>
      </c>
      <c r="Y14" s="35">
        <v>1.8106986252936046</v>
      </c>
    </row>
    <row r="15" spans="1:25" s="19" customFormat="1" ht="17.100000000000001" customHeight="1" x14ac:dyDescent="0.2">
      <c r="A15" s="24" t="s">
        <v>10</v>
      </c>
      <c r="B15" s="35">
        <v>15.212106665669806</v>
      </c>
      <c r="C15" s="35">
        <v>15.535901470554773</v>
      </c>
      <c r="D15" s="35">
        <v>15.788928964629767</v>
      </c>
      <c r="E15" s="35">
        <v>15.762270546853829</v>
      </c>
      <c r="F15" s="35">
        <v>15.829548065527627</v>
      </c>
      <c r="G15" s="35">
        <v>15.930326562872329</v>
      </c>
      <c r="H15" s="35">
        <v>15.773605956985906</v>
      </c>
      <c r="I15" s="35">
        <v>15.661009517070474</v>
      </c>
      <c r="J15" s="35">
        <v>15.630794715310723</v>
      </c>
      <c r="K15" s="35">
        <v>15.574332965234222</v>
      </c>
      <c r="L15" s="35">
        <v>15.323117883551197</v>
      </c>
      <c r="M15" s="35">
        <v>15.333194094688759</v>
      </c>
      <c r="N15" s="35">
        <v>15.807096895669485</v>
      </c>
      <c r="O15" s="35">
        <v>16.095062322322374</v>
      </c>
      <c r="P15" s="35">
        <v>16.242247498223954</v>
      </c>
      <c r="Q15" s="35">
        <v>16.463951410269424</v>
      </c>
      <c r="R15" s="35">
        <v>16.473991931928587</v>
      </c>
      <c r="S15" s="35">
        <v>16.357297124701798</v>
      </c>
      <c r="T15" s="35">
        <v>16.393849249215684</v>
      </c>
      <c r="U15" s="35">
        <v>16.182478044318575</v>
      </c>
      <c r="V15" s="35">
        <v>15.997620459043407</v>
      </c>
      <c r="W15" s="35">
        <v>16.248107249058553</v>
      </c>
      <c r="X15" s="35">
        <v>16.697787727279259</v>
      </c>
      <c r="Y15" s="35">
        <v>16.851024579380784</v>
      </c>
    </row>
    <row r="16" spans="1:25" s="19" customFormat="1" ht="17.100000000000001" customHeight="1" x14ac:dyDescent="0.2">
      <c r="A16" s="24" t="s">
        <v>11</v>
      </c>
      <c r="B16" s="35">
        <v>1.2065603694993392</v>
      </c>
      <c r="C16" s="35">
        <v>1.2184790296017765</v>
      </c>
      <c r="D16" s="35">
        <v>1.2845111305906336</v>
      </c>
      <c r="E16" s="35">
        <v>1.3226971300489534</v>
      </c>
      <c r="F16" s="35">
        <v>1.3149661444808773</v>
      </c>
      <c r="G16" s="35">
        <v>1.305691970529137</v>
      </c>
      <c r="H16" s="35">
        <v>1.2773718600183901</v>
      </c>
      <c r="I16" s="35">
        <v>1.2733876646872513</v>
      </c>
      <c r="J16" s="35">
        <v>1.2990695697556431</v>
      </c>
      <c r="K16" s="35">
        <v>1.3096164011458367</v>
      </c>
      <c r="L16" s="35">
        <v>1.3065541447206297</v>
      </c>
      <c r="M16" s="35">
        <v>1.324759389973533</v>
      </c>
      <c r="N16" s="35">
        <v>1.3409825438659577</v>
      </c>
      <c r="O16" s="35">
        <v>1.3531475734863569</v>
      </c>
      <c r="P16" s="35">
        <v>1.3686929350105776</v>
      </c>
      <c r="Q16" s="35">
        <v>1.3834360200027604</v>
      </c>
      <c r="R16" s="35">
        <v>1.4073306253785465</v>
      </c>
      <c r="S16" s="35">
        <v>1.4312653994927795</v>
      </c>
      <c r="T16" s="35">
        <v>1.4455704786212502</v>
      </c>
      <c r="U16" s="35">
        <v>1.4377200503289069</v>
      </c>
      <c r="V16" s="35">
        <v>1.4106532117194812</v>
      </c>
      <c r="W16" s="35">
        <v>1.3711201078522814</v>
      </c>
      <c r="X16" s="35">
        <v>1.3276572289311315</v>
      </c>
      <c r="Y16" s="35">
        <v>1.2692625184643647</v>
      </c>
    </row>
    <row r="17" spans="1:25" s="19" customFormat="1" ht="17.100000000000001" customHeight="1" x14ac:dyDescent="0.2">
      <c r="A17" s="24" t="s">
        <v>12</v>
      </c>
      <c r="B17" s="35">
        <v>2.3901465445317673</v>
      </c>
      <c r="C17" s="35">
        <v>2.3432850123744742</v>
      </c>
      <c r="D17" s="35">
        <v>2.3486764140535663</v>
      </c>
      <c r="E17" s="35">
        <v>2.3990273517585115</v>
      </c>
      <c r="F17" s="35">
        <v>2.4361914198466512</v>
      </c>
      <c r="G17" s="35">
        <v>2.4317194386810708</v>
      </c>
      <c r="H17" s="35">
        <v>2.3956128913509085</v>
      </c>
      <c r="I17" s="35">
        <v>2.3556872090860317</v>
      </c>
      <c r="J17" s="35">
        <v>2.3305262582869952</v>
      </c>
      <c r="K17" s="35">
        <v>2.2894934949115053</v>
      </c>
      <c r="L17" s="35">
        <v>2.2231350826108995</v>
      </c>
      <c r="M17" s="35">
        <v>2.1610098232358772</v>
      </c>
      <c r="N17" s="35">
        <v>2.1311600296923605</v>
      </c>
      <c r="O17" s="35">
        <v>2.1481882457518751</v>
      </c>
      <c r="P17" s="35">
        <v>2.2034033254887122</v>
      </c>
      <c r="Q17" s="35">
        <v>2.227036708080103</v>
      </c>
      <c r="R17" s="35">
        <v>2.2026792116701635</v>
      </c>
      <c r="S17" s="35">
        <v>2.1828619894633308</v>
      </c>
      <c r="T17" s="35">
        <v>2.1818175364197319</v>
      </c>
      <c r="U17" s="35">
        <v>2.1961006635004128</v>
      </c>
      <c r="V17" s="35">
        <v>2.2151547101269151</v>
      </c>
      <c r="W17" s="35">
        <v>2.1924284599495256</v>
      </c>
      <c r="X17" s="35">
        <v>2.1248417295282538</v>
      </c>
      <c r="Y17" s="35">
        <v>2.0401083001421982</v>
      </c>
    </row>
    <row r="18" spans="1:25" s="19" customFormat="1" ht="17.100000000000001" customHeight="1" x14ac:dyDescent="0.2">
      <c r="A18" s="39" t="s">
        <v>13</v>
      </c>
      <c r="B18" s="35">
        <v>5.7902174825345316</v>
      </c>
      <c r="C18" s="35">
        <v>5.750073737222702</v>
      </c>
      <c r="D18" s="35">
        <v>5.5558938622585252</v>
      </c>
      <c r="E18" s="35">
        <v>5.4301363121535235</v>
      </c>
      <c r="F18" s="35">
        <v>5.4028080669671681</v>
      </c>
      <c r="G18" s="35">
        <v>5.4483740614044356</v>
      </c>
      <c r="H18" s="35">
        <v>5.5470946061167172</v>
      </c>
      <c r="I18" s="35">
        <v>5.6469166314850039</v>
      </c>
      <c r="J18" s="35">
        <v>5.727424127813471</v>
      </c>
      <c r="K18" s="35">
        <v>5.8219509323066259</v>
      </c>
      <c r="L18" s="35">
        <v>5.8980923821273716</v>
      </c>
      <c r="M18" s="35">
        <v>5.8541689126333125</v>
      </c>
      <c r="N18" s="35">
        <v>5.6957486973679767</v>
      </c>
      <c r="O18" s="35">
        <v>5.4898644806836039</v>
      </c>
      <c r="P18" s="35">
        <v>5.2637235719506652</v>
      </c>
      <c r="Q18" s="35">
        <v>5.0817053723332446</v>
      </c>
      <c r="R18" s="35">
        <v>5.076254600908789</v>
      </c>
      <c r="S18" s="35">
        <v>5.2624918980200421</v>
      </c>
      <c r="T18" s="35">
        <v>5.4968174150862081</v>
      </c>
      <c r="U18" s="35">
        <v>5.6934390160500286</v>
      </c>
      <c r="V18" s="35">
        <v>5.7398778415655949</v>
      </c>
      <c r="W18" s="35">
        <v>5.5960278621091826</v>
      </c>
      <c r="X18" s="35">
        <v>5.4037770605199276</v>
      </c>
      <c r="Y18" s="35">
        <v>5.2255048148309671</v>
      </c>
    </row>
    <row r="19" spans="1:25" s="62" customFormat="1" ht="17.100000000000001" customHeight="1" x14ac:dyDescent="0.2">
      <c r="A19" s="59" t="s">
        <v>83</v>
      </c>
      <c r="B19" s="64">
        <v>43.539632199246348</v>
      </c>
      <c r="C19" s="64">
        <v>43.325038429382481</v>
      </c>
      <c r="D19" s="64">
        <v>43.200527964064577</v>
      </c>
      <c r="E19" s="64">
        <v>43.743283444085279</v>
      </c>
      <c r="F19" s="64">
        <v>44.088324280430193</v>
      </c>
      <c r="G19" s="64">
        <v>43.78473664894252</v>
      </c>
      <c r="H19" s="64">
        <v>43.378985753088585</v>
      </c>
      <c r="I19" s="64">
        <v>43.055206829051102</v>
      </c>
      <c r="J19" s="64">
        <v>42.840496609838461</v>
      </c>
      <c r="K19" s="64">
        <v>42.811632365842293</v>
      </c>
      <c r="L19" s="64">
        <v>42.866184578572636</v>
      </c>
      <c r="M19" s="64">
        <v>43.004619657014189</v>
      </c>
      <c r="N19" s="64">
        <v>43.168657165978878</v>
      </c>
      <c r="O19" s="64">
        <v>42.921919865852843</v>
      </c>
      <c r="P19" s="64">
        <v>42.315246942257644</v>
      </c>
      <c r="Q19" s="64">
        <v>41.635770667449101</v>
      </c>
      <c r="R19" s="64">
        <v>41.248518646658063</v>
      </c>
      <c r="S19" s="64">
        <v>41.50655061018422</v>
      </c>
      <c r="T19" s="64">
        <v>42.051166040271816</v>
      </c>
      <c r="U19" s="64">
        <v>42.255931121954447</v>
      </c>
      <c r="V19" s="64">
        <v>42.047379400844399</v>
      </c>
      <c r="W19" s="64">
        <v>42.051643019876508</v>
      </c>
      <c r="X19" s="64">
        <v>41.473975176749001</v>
      </c>
      <c r="Y19" s="64">
        <v>40.670709765554186</v>
      </c>
    </row>
    <row r="20" spans="1:25" s="19" customFormat="1" ht="17.100000000000001" customHeight="1" x14ac:dyDescent="0.2">
      <c r="A20" s="40" t="s">
        <v>64</v>
      </c>
      <c r="B20" s="35">
        <v>8.407751415387116</v>
      </c>
      <c r="C20" s="35">
        <v>9.0723411612070652</v>
      </c>
      <c r="D20" s="35">
        <v>9.2258993707115309</v>
      </c>
      <c r="E20" s="35">
        <v>9.3218354878720948</v>
      </c>
      <c r="F20" s="35">
        <v>9.1290789114968121</v>
      </c>
      <c r="G20" s="35">
        <v>8.9092042382674492</v>
      </c>
      <c r="H20" s="35">
        <v>9.1585274554584117</v>
      </c>
      <c r="I20" s="35">
        <v>9.2715298390743488</v>
      </c>
      <c r="J20" s="35">
        <v>9.0206175761023193</v>
      </c>
      <c r="K20" s="35">
        <v>8.800736981203567</v>
      </c>
      <c r="L20" s="35">
        <v>8.6018030330391895</v>
      </c>
      <c r="M20" s="35">
        <v>8.377604888571998</v>
      </c>
      <c r="N20" s="35">
        <v>8.419395889991776</v>
      </c>
      <c r="O20" s="35">
        <v>8.4363245167636443</v>
      </c>
      <c r="P20" s="35">
        <v>8.1616471360664029</v>
      </c>
      <c r="Q20" s="35">
        <v>7.9491587175445453</v>
      </c>
      <c r="R20" s="35">
        <v>7.9775373635992812</v>
      </c>
      <c r="S20" s="35">
        <v>7.912009575785091</v>
      </c>
      <c r="T20" s="35">
        <v>7.7877986414805536</v>
      </c>
      <c r="U20" s="35">
        <v>7.7340418680259813</v>
      </c>
      <c r="V20" s="35">
        <v>7.7102015762478713</v>
      </c>
      <c r="W20" s="35">
        <v>7.9468976690472077</v>
      </c>
      <c r="X20" s="35">
        <v>8.511893637929262</v>
      </c>
      <c r="Y20" s="35">
        <v>8.9711676135603611</v>
      </c>
    </row>
    <row r="21" spans="1:25" s="19" customFormat="1" ht="17.100000000000001" customHeight="1" x14ac:dyDescent="0.2">
      <c r="A21" s="40" t="s">
        <v>65</v>
      </c>
      <c r="B21" s="35">
        <v>3.3937713047704579</v>
      </c>
      <c r="C21" s="35">
        <v>3.3501806710793911</v>
      </c>
      <c r="D21" s="35">
        <v>3.3399965479892226</v>
      </c>
      <c r="E21" s="35">
        <v>3.3713891563898737</v>
      </c>
      <c r="F21" s="35">
        <v>3.4184343959700483</v>
      </c>
      <c r="G21" s="35">
        <v>3.4580258597952316</v>
      </c>
      <c r="H21" s="35">
        <v>3.4460462831379579</v>
      </c>
      <c r="I21" s="35">
        <v>3.3836885492546167</v>
      </c>
      <c r="J21" s="35">
        <v>3.3385939671593783</v>
      </c>
      <c r="K21" s="35">
        <v>3.3691835171118609</v>
      </c>
      <c r="L21" s="35">
        <v>3.4353226314647829</v>
      </c>
      <c r="M21" s="35">
        <v>3.5135014476553375</v>
      </c>
      <c r="N21" s="35">
        <v>3.5349308451019787</v>
      </c>
      <c r="O21" s="35">
        <v>3.4888997094637406</v>
      </c>
      <c r="P21" s="35">
        <v>3.4648373907162107</v>
      </c>
      <c r="Q21" s="35">
        <v>3.4570712491701321</v>
      </c>
      <c r="R21" s="35">
        <v>3.3862964111769864</v>
      </c>
      <c r="S21" s="35">
        <v>3.2679282172252009</v>
      </c>
      <c r="T21" s="35">
        <v>3.1665647660106835</v>
      </c>
      <c r="U21" s="35">
        <v>3.0967291022950394</v>
      </c>
      <c r="V21" s="35">
        <v>3.0472289303694411</v>
      </c>
      <c r="W21" s="35">
        <v>3.4811591008088163</v>
      </c>
      <c r="X21" s="35">
        <v>3.2573285380511496</v>
      </c>
      <c r="Y21" s="35">
        <v>2.9719978530349902</v>
      </c>
    </row>
    <row r="22" spans="1:25" s="19" customFormat="1" ht="17.100000000000001" customHeight="1" x14ac:dyDescent="0.2">
      <c r="A22" s="40" t="s">
        <v>66</v>
      </c>
      <c r="B22" s="35">
        <v>2.8150612359571041</v>
      </c>
      <c r="C22" s="35">
        <v>2.9045196973190754</v>
      </c>
      <c r="D22" s="35">
        <v>2.9903037371177659</v>
      </c>
      <c r="E22" s="35">
        <v>3.1280955868348279</v>
      </c>
      <c r="F22" s="35">
        <v>3.2134580186431796</v>
      </c>
      <c r="G22" s="35">
        <v>3.1246164741269755</v>
      </c>
      <c r="H22" s="35">
        <v>2.9737772689832336</v>
      </c>
      <c r="I22" s="35">
        <v>2.9214310688895453</v>
      </c>
      <c r="J22" s="35">
        <v>2.9160803292831328</v>
      </c>
      <c r="K22" s="35">
        <v>2.8695984158902119</v>
      </c>
      <c r="L22" s="35">
        <v>2.8300301741488822</v>
      </c>
      <c r="M22" s="35">
        <v>2.9057252116206413</v>
      </c>
      <c r="N22" s="35">
        <v>3.0062060870881067</v>
      </c>
      <c r="O22" s="35">
        <v>2.9491676775321598</v>
      </c>
      <c r="P22" s="35">
        <v>2.7477570444515651</v>
      </c>
      <c r="Q22" s="35">
        <v>2.4482568827599014</v>
      </c>
      <c r="R22" s="35">
        <v>2.2333587321661654</v>
      </c>
      <c r="S22" s="35">
        <v>2.3037386035803196</v>
      </c>
      <c r="T22" s="35">
        <v>2.5024472506703455</v>
      </c>
      <c r="U22" s="35">
        <v>2.5363772623206486</v>
      </c>
      <c r="V22" s="35">
        <v>2.4304669843922473</v>
      </c>
      <c r="W22" s="35">
        <v>2.2427154797051032</v>
      </c>
      <c r="X22" s="35">
        <v>2.0863009411662259</v>
      </c>
      <c r="Y22" s="35">
        <v>1.9922687879483365</v>
      </c>
    </row>
    <row r="23" spans="1:25" s="19" customFormat="1" ht="17.100000000000001" customHeight="1" x14ac:dyDescent="0.2">
      <c r="A23" s="40" t="s">
        <v>67</v>
      </c>
      <c r="B23" s="35">
        <v>2.14493843412885</v>
      </c>
      <c r="C23" s="35">
        <v>2.0429494088773312</v>
      </c>
      <c r="D23" s="35">
        <v>1.9079747437670258</v>
      </c>
      <c r="E23" s="35">
        <v>1.746586398810988</v>
      </c>
      <c r="F23" s="35">
        <v>1.6014321429613061</v>
      </c>
      <c r="G23" s="35">
        <v>1.5732885461449087</v>
      </c>
      <c r="H23" s="35">
        <v>1.6477984958235756</v>
      </c>
      <c r="I23" s="35">
        <v>1.7141614582596953</v>
      </c>
      <c r="J23" s="35">
        <v>1.7558189086038061</v>
      </c>
      <c r="K23" s="35">
        <v>1.7928080628043863</v>
      </c>
      <c r="L23" s="35">
        <v>1.8309453033755085</v>
      </c>
      <c r="M23" s="35">
        <v>1.8631749562661708</v>
      </c>
      <c r="N23" s="35">
        <v>1.8848505854874524</v>
      </c>
      <c r="O23" s="35">
        <v>1.8368059343275061</v>
      </c>
      <c r="P23" s="35">
        <v>1.7329346737401041</v>
      </c>
      <c r="Q23" s="35">
        <v>1.6635795336591561</v>
      </c>
      <c r="R23" s="35">
        <v>1.6778550952593105</v>
      </c>
      <c r="S23" s="35">
        <v>1.7592312903496017</v>
      </c>
      <c r="T23" s="35">
        <v>1.8374012109395395</v>
      </c>
      <c r="U23" s="35">
        <v>1.8421955532862782</v>
      </c>
      <c r="V23" s="35">
        <v>1.7599186786391143</v>
      </c>
      <c r="W23" s="35">
        <v>1.6815599511530739</v>
      </c>
      <c r="X23" s="35">
        <v>1.6802869888738496</v>
      </c>
      <c r="Y23" s="35">
        <v>1.6998336758629724</v>
      </c>
    </row>
    <row r="24" spans="1:25" s="19" customFormat="1" ht="17.100000000000001" customHeight="1" x14ac:dyDescent="0.2">
      <c r="A24" s="40" t="s">
        <v>68</v>
      </c>
      <c r="B24" s="35">
        <v>2.6385405955093617</v>
      </c>
      <c r="C24" s="35">
        <v>2.5648943556651238</v>
      </c>
      <c r="D24" s="35">
        <v>2.6227322927813375</v>
      </c>
      <c r="E24" s="35">
        <v>2.6634678497134123</v>
      </c>
      <c r="F24" s="35">
        <v>2.664139877636952</v>
      </c>
      <c r="G24" s="35">
        <v>2.6220853243076765</v>
      </c>
      <c r="H24" s="35">
        <v>2.5282126661882955</v>
      </c>
      <c r="I24" s="35">
        <v>2.4023849534741997</v>
      </c>
      <c r="J24" s="35">
        <v>2.3840338884858103</v>
      </c>
      <c r="K24" s="35">
        <v>2.494716028015358</v>
      </c>
      <c r="L24" s="35">
        <v>2.7113795792309028</v>
      </c>
      <c r="M24" s="35">
        <v>2.863502393416486</v>
      </c>
      <c r="N24" s="35">
        <v>2.9642960625543489</v>
      </c>
      <c r="O24" s="35">
        <v>2.9228366167658661</v>
      </c>
      <c r="P24" s="35">
        <v>2.878107702335797</v>
      </c>
      <c r="Q24" s="35">
        <v>2.9172296036968173</v>
      </c>
      <c r="R24" s="35">
        <v>2.8895172526314816</v>
      </c>
      <c r="S24" s="35">
        <v>2.7953774460736014</v>
      </c>
      <c r="T24" s="35">
        <v>2.7069825372528311</v>
      </c>
      <c r="U24" s="35">
        <v>2.6755883825347646</v>
      </c>
      <c r="V24" s="35">
        <v>2.7054361835312739</v>
      </c>
      <c r="W24" s="35">
        <v>2.8382385400091064</v>
      </c>
      <c r="X24" s="35">
        <v>2.9153322191083553</v>
      </c>
      <c r="Y24" s="35">
        <v>2.9629166921216386</v>
      </c>
    </row>
    <row r="25" spans="1:25" s="19" customFormat="1" ht="17.100000000000001" customHeight="1" x14ac:dyDescent="0.2">
      <c r="A25" s="40" t="s">
        <v>20</v>
      </c>
      <c r="B25" s="35">
        <v>6.1332511380779939</v>
      </c>
      <c r="C25" s="35">
        <v>5.9640048645819626</v>
      </c>
      <c r="D25" s="35">
        <v>5.9235259630688413</v>
      </c>
      <c r="E25" s="35">
        <v>6.0009788312529562</v>
      </c>
      <c r="F25" s="35">
        <v>6.1678298840087384</v>
      </c>
      <c r="G25" s="35">
        <v>6.2500690674955006</v>
      </c>
      <c r="H25" s="35">
        <v>6.1782290516410558</v>
      </c>
      <c r="I25" s="35">
        <v>6.1569938166883116</v>
      </c>
      <c r="J25" s="35">
        <v>6.2707163415826992</v>
      </c>
      <c r="K25" s="35">
        <v>6.3442187204180902</v>
      </c>
      <c r="L25" s="35">
        <v>6.2578784771924818</v>
      </c>
      <c r="M25" s="35">
        <v>6.1201364940982863</v>
      </c>
      <c r="N25" s="35">
        <v>6.0190690024431301</v>
      </c>
      <c r="O25" s="35">
        <v>6.1021525769100435</v>
      </c>
      <c r="P25" s="35">
        <v>6.324484831394674</v>
      </c>
      <c r="Q25" s="35">
        <v>6.4067357598822827</v>
      </c>
      <c r="R25" s="35">
        <v>6.2818674604999627</v>
      </c>
      <c r="S25" s="35">
        <v>6.178443949504894</v>
      </c>
      <c r="T25" s="35">
        <v>6.1881532394653851</v>
      </c>
      <c r="U25" s="35">
        <v>6.2923562241434876</v>
      </c>
      <c r="V25" s="35">
        <v>6.4471201139129617</v>
      </c>
      <c r="W25" s="35">
        <v>6.4339920630638394</v>
      </c>
      <c r="X25" s="35">
        <v>6.2702401713862974</v>
      </c>
      <c r="Y25" s="35">
        <v>6.0515960462632892</v>
      </c>
    </row>
    <row r="26" spans="1:25" s="19" customFormat="1" ht="17.100000000000001" customHeight="1" x14ac:dyDescent="0.2">
      <c r="A26" s="40" t="s">
        <v>70</v>
      </c>
      <c r="B26" s="35">
        <v>2.4449284665558668</v>
      </c>
      <c r="C26" s="35">
        <v>2.1740882888401605</v>
      </c>
      <c r="D26" s="35">
        <v>1.98924086853948</v>
      </c>
      <c r="E26" s="35">
        <v>2.0402008399016847</v>
      </c>
      <c r="F26" s="35">
        <v>2.1597086928122828</v>
      </c>
      <c r="G26" s="35">
        <v>2.1774481337782348</v>
      </c>
      <c r="H26" s="35">
        <v>2.153649724074377</v>
      </c>
      <c r="I26" s="35">
        <v>2.1240531725152367</v>
      </c>
      <c r="J26" s="35">
        <v>1.9741965346343477</v>
      </c>
      <c r="K26" s="35">
        <v>1.8996325162538081</v>
      </c>
      <c r="L26" s="35">
        <v>2.082067514243553</v>
      </c>
      <c r="M26" s="35">
        <v>2.3522191258791119</v>
      </c>
      <c r="N26" s="35">
        <v>2.410833309485271</v>
      </c>
      <c r="O26" s="35">
        <v>2.1885853173554097</v>
      </c>
      <c r="P26" s="35">
        <v>1.8677690730013949</v>
      </c>
      <c r="Q26" s="35">
        <v>1.668997124533552</v>
      </c>
      <c r="R26" s="35">
        <v>1.7238720652647441</v>
      </c>
      <c r="S26" s="35">
        <v>1.9848641194805696</v>
      </c>
      <c r="T26" s="35">
        <v>2.1691701060663684</v>
      </c>
      <c r="U26" s="35">
        <v>2.1155288974815489</v>
      </c>
      <c r="V26" s="35">
        <v>2.0151855873410174</v>
      </c>
      <c r="W26" s="35">
        <v>1.950651642442506</v>
      </c>
      <c r="X26" s="35">
        <v>1.8965315579994564</v>
      </c>
      <c r="Y26" s="35">
        <v>1.844617708433713</v>
      </c>
    </row>
    <row r="27" spans="1:25" s="19" customFormat="1" ht="17.100000000000001" customHeight="1" x14ac:dyDescent="0.2">
      <c r="A27" s="40" t="s">
        <v>74</v>
      </c>
      <c r="B27" s="35">
        <v>1.702285120279365</v>
      </c>
      <c r="C27" s="35">
        <v>1.7578104792263658</v>
      </c>
      <c r="D27" s="35">
        <v>1.7753020289531967</v>
      </c>
      <c r="E27" s="35">
        <v>1.7551847140760215</v>
      </c>
      <c r="F27" s="35">
        <v>1.7053952789565623</v>
      </c>
      <c r="G27" s="35">
        <v>1.6626322097677253</v>
      </c>
      <c r="H27" s="35">
        <v>1.658307066959942</v>
      </c>
      <c r="I27" s="35">
        <v>1.6864719265733932</v>
      </c>
      <c r="J27" s="35">
        <v>1.7281410559714823</v>
      </c>
      <c r="K27" s="35">
        <v>1.7772276164100427</v>
      </c>
      <c r="L27" s="35">
        <v>1.8247073660201452</v>
      </c>
      <c r="M27" s="35">
        <v>1.8513795130795776</v>
      </c>
      <c r="N27" s="35">
        <v>1.8325266713139488</v>
      </c>
      <c r="O27" s="35">
        <v>1.793236008276456</v>
      </c>
      <c r="P27" s="35">
        <v>1.7719155101343518</v>
      </c>
      <c r="Q27" s="35">
        <v>1.7850511937136351</v>
      </c>
      <c r="R27" s="35">
        <v>1.8291515264085705</v>
      </c>
      <c r="S27" s="35">
        <v>1.888680635570215</v>
      </c>
      <c r="T27" s="35">
        <v>1.9299929018152047</v>
      </c>
      <c r="U27" s="35">
        <v>1.9500267769531627</v>
      </c>
      <c r="V27" s="35">
        <v>1.9683495045017578</v>
      </c>
      <c r="W27" s="35">
        <v>1.9613044847466923</v>
      </c>
      <c r="X27" s="35">
        <v>1.936629505178739</v>
      </c>
      <c r="Y27" s="35">
        <v>1.9009115453744976</v>
      </c>
    </row>
    <row r="28" spans="1:25" s="19" customFormat="1" ht="17.100000000000001" customHeight="1" x14ac:dyDescent="0.2">
      <c r="A28" s="40" t="s">
        <v>23</v>
      </c>
      <c r="B28" s="35">
        <v>2.3778039882938593</v>
      </c>
      <c r="C28" s="35">
        <v>2.3902899546342846</v>
      </c>
      <c r="D28" s="35">
        <v>2.4832150272391758</v>
      </c>
      <c r="E28" s="35">
        <v>2.6088654866850707</v>
      </c>
      <c r="F28" s="35">
        <v>2.6763002132782576</v>
      </c>
      <c r="G28" s="35">
        <v>2.6316348454317935</v>
      </c>
      <c r="H28" s="35">
        <v>2.5039342771265174</v>
      </c>
      <c r="I28" s="35">
        <v>2.3904153958202214</v>
      </c>
      <c r="J28" s="35">
        <v>2.3662894015311893</v>
      </c>
      <c r="K28" s="35">
        <v>2.4021126150305285</v>
      </c>
      <c r="L28" s="35">
        <v>2.4478248548838413</v>
      </c>
      <c r="M28" s="35">
        <v>2.5140748686726577</v>
      </c>
      <c r="N28" s="35">
        <v>2.5858593118157835</v>
      </c>
      <c r="O28" s="35">
        <v>2.6590168044557929</v>
      </c>
      <c r="P28" s="35">
        <v>2.7281698023590932</v>
      </c>
      <c r="Q28" s="35">
        <v>2.8367822387713204</v>
      </c>
      <c r="R28" s="35">
        <v>2.9651531455902109</v>
      </c>
      <c r="S28" s="35">
        <v>3.1021093766991856</v>
      </c>
      <c r="T28" s="35">
        <v>3.2086195741131647</v>
      </c>
      <c r="U28" s="35">
        <v>3.217995339677747</v>
      </c>
      <c r="V28" s="35">
        <v>3.1284834897090219</v>
      </c>
      <c r="W28" s="35">
        <v>3.0022911469096196</v>
      </c>
      <c r="X28" s="35">
        <v>2.8850333362467455</v>
      </c>
      <c r="Y28" s="35">
        <v>2.7571141165302349</v>
      </c>
    </row>
    <row r="29" spans="1:25" s="19" customFormat="1" ht="17.100000000000001" customHeight="1" x14ac:dyDescent="0.2">
      <c r="A29" s="40" t="s">
        <v>24</v>
      </c>
      <c r="B29" s="35">
        <v>4.6118147107477903</v>
      </c>
      <c r="C29" s="35">
        <v>4.400439464570165</v>
      </c>
      <c r="D29" s="35">
        <v>4.2845049606449717</v>
      </c>
      <c r="E29" s="35">
        <v>4.3484657387829797</v>
      </c>
      <c r="F29" s="35">
        <v>4.4652197840533896</v>
      </c>
      <c r="G29" s="35">
        <v>4.472860801428344</v>
      </c>
      <c r="H29" s="35">
        <v>4.3966256308870175</v>
      </c>
      <c r="I29" s="35">
        <v>4.4047369692814815</v>
      </c>
      <c r="J29" s="35">
        <v>4.5092080623160422</v>
      </c>
      <c r="K29" s="35">
        <v>4.516198260595095</v>
      </c>
      <c r="L29" s="35">
        <v>4.331339929357557</v>
      </c>
      <c r="M29" s="35">
        <v>4.1332827859227912</v>
      </c>
      <c r="N29" s="35">
        <v>4.0585544611111244</v>
      </c>
      <c r="O29" s="35">
        <v>4.0968730029270581</v>
      </c>
      <c r="P29" s="35">
        <v>4.0717094561887688</v>
      </c>
      <c r="Q29" s="35">
        <v>3.8129277839786306</v>
      </c>
      <c r="R29" s="35">
        <v>3.5121414197538816</v>
      </c>
      <c r="S29" s="35">
        <v>3.5267672960307772</v>
      </c>
      <c r="T29" s="35">
        <v>3.8181585728526368</v>
      </c>
      <c r="U29" s="35">
        <v>4.0942549433734241</v>
      </c>
      <c r="V29" s="35">
        <v>4.1223413181449118</v>
      </c>
      <c r="W29" s="35">
        <v>3.8267144473005805</v>
      </c>
      <c r="X29" s="35">
        <v>3.4392479261146374</v>
      </c>
      <c r="Y29" s="35">
        <v>3.097929522441305</v>
      </c>
    </row>
    <row r="30" spans="1:25" s="19" customFormat="1" ht="17.100000000000001" customHeight="1" x14ac:dyDescent="0.2">
      <c r="A30" s="40" t="s">
        <v>71</v>
      </c>
      <c r="B30" s="35">
        <v>3.0695262842139042</v>
      </c>
      <c r="C30" s="35">
        <v>2.9841332088630468</v>
      </c>
      <c r="D30" s="35">
        <v>3.0128833287146102</v>
      </c>
      <c r="E30" s="35">
        <v>3.1647305593762129</v>
      </c>
      <c r="F30" s="35">
        <v>3.3216117007846537</v>
      </c>
      <c r="G30" s="35">
        <v>3.3917336364065207</v>
      </c>
      <c r="H30" s="35">
        <v>3.3408552880046711</v>
      </c>
      <c r="I30" s="35">
        <v>3.2907838907820874</v>
      </c>
      <c r="J30" s="35">
        <v>3.2811114144318356</v>
      </c>
      <c r="K30" s="35">
        <v>3.2613128253460348</v>
      </c>
      <c r="L30" s="35">
        <v>3.2270700385901812</v>
      </c>
      <c r="M30" s="35">
        <v>3.2035101612761712</v>
      </c>
      <c r="N30" s="35">
        <v>3.1469138502616212</v>
      </c>
      <c r="O30" s="35">
        <v>3.1373470527986753</v>
      </c>
      <c r="P30" s="35">
        <v>3.2256411055685859</v>
      </c>
      <c r="Q30" s="35">
        <v>3.3385197753356293</v>
      </c>
      <c r="R30" s="35">
        <v>3.4135253284871001</v>
      </c>
      <c r="S30" s="35">
        <v>3.4061131712362966</v>
      </c>
      <c r="T30" s="35">
        <v>3.3551501882906081</v>
      </c>
      <c r="U30" s="35">
        <v>3.3616195809387475</v>
      </c>
      <c r="V30" s="35">
        <v>3.4650313637724981</v>
      </c>
      <c r="W30" s="35">
        <v>3.5489546776903711</v>
      </c>
      <c r="X30" s="35">
        <v>3.522549052391287</v>
      </c>
      <c r="Y30" s="35">
        <v>3.4140219272809662</v>
      </c>
    </row>
    <row r="31" spans="1:25" s="19" customFormat="1" ht="17.100000000000001" customHeight="1" x14ac:dyDescent="0.2">
      <c r="A31" s="40" t="s">
        <v>72</v>
      </c>
      <c r="B31" s="35">
        <v>9.517231600950915E-2</v>
      </c>
      <c r="C31" s="35">
        <v>9.8665305731485936E-2</v>
      </c>
      <c r="D31" s="35">
        <v>0.11556472507250076</v>
      </c>
      <c r="E31" s="35">
        <v>0.14148320643707474</v>
      </c>
      <c r="F31" s="35">
        <v>0.16568909478865862</v>
      </c>
      <c r="G31" s="35">
        <v>0.1823867787669427</v>
      </c>
      <c r="H31" s="35">
        <v>0.19165842979481904</v>
      </c>
      <c r="I31" s="35">
        <v>0.19568744738657926</v>
      </c>
      <c r="J31" s="35">
        <v>0.19296317352027081</v>
      </c>
      <c r="K31" s="35">
        <v>0.18894516310531281</v>
      </c>
      <c r="L31" s="35">
        <v>0.18620779797691581</v>
      </c>
      <c r="M31" s="35">
        <v>0.18713877930634373</v>
      </c>
      <c r="N31" s="35">
        <v>0.18750966608021483</v>
      </c>
      <c r="O31" s="35">
        <v>0.18945619620758541</v>
      </c>
      <c r="P31" s="35">
        <v>0.17586408952571631</v>
      </c>
      <c r="Q31" s="35">
        <v>0.15158227169590621</v>
      </c>
      <c r="R31" s="35">
        <v>0.14151531236727311</v>
      </c>
      <c r="S31" s="35">
        <v>0.14668595961691142</v>
      </c>
      <c r="T31" s="35">
        <v>0.15586022331223873</v>
      </c>
      <c r="U31" s="35">
        <v>0.17003476918898047</v>
      </c>
      <c r="V31" s="35">
        <v>0.16741572083292816</v>
      </c>
      <c r="W31" s="35">
        <v>0.13974059713011491</v>
      </c>
      <c r="X31" s="35">
        <v>0.13087228208409296</v>
      </c>
      <c r="Y31" s="35">
        <v>0.13832313823052272</v>
      </c>
    </row>
    <row r="32" spans="1:25" s="19" customFormat="1" ht="17.100000000000001" customHeight="1" x14ac:dyDescent="0.2">
      <c r="A32" s="40" t="s">
        <v>27</v>
      </c>
      <c r="B32" s="35">
        <v>2.8694960708317572</v>
      </c>
      <c r="C32" s="35">
        <v>2.7990064684664366</v>
      </c>
      <c r="D32" s="35">
        <v>2.7155004173393884</v>
      </c>
      <c r="E32" s="35">
        <v>2.6391615944072209</v>
      </c>
      <c r="F32" s="35">
        <v>2.5865613449665226</v>
      </c>
      <c r="G32" s="35">
        <v>2.5229114112680331</v>
      </c>
      <c r="H32" s="35">
        <v>2.4149429878379882</v>
      </c>
      <c r="I32" s="35">
        <v>2.3433570647236399</v>
      </c>
      <c r="J32" s="35">
        <v>2.3369595558583782</v>
      </c>
      <c r="K32" s="35">
        <v>2.3311334572701927</v>
      </c>
      <c r="L32" s="35">
        <v>2.3455647879006332</v>
      </c>
      <c r="M32" s="35">
        <v>2.3796943526205827</v>
      </c>
      <c r="N32" s="35">
        <v>2.3923938430615137</v>
      </c>
      <c r="O32" s="35">
        <v>2.3976246126115872</v>
      </c>
      <c r="P32" s="35">
        <v>2.424731965687402</v>
      </c>
      <c r="Q32" s="35">
        <v>2.4482361787358875</v>
      </c>
      <c r="R32" s="35">
        <v>2.4671838507645085</v>
      </c>
      <c r="S32" s="35">
        <v>2.4890704890225122</v>
      </c>
      <c r="T32" s="35">
        <v>2.4831375264590316</v>
      </c>
      <c r="U32" s="35">
        <v>2.4287325101247808</v>
      </c>
      <c r="V32" s="35">
        <v>2.3378263844166742</v>
      </c>
      <c r="W32" s="35">
        <v>2.262837672882668</v>
      </c>
      <c r="X32" s="35">
        <v>2.2225142369349902</v>
      </c>
      <c r="Y32" s="35">
        <v>2.1681962167161219</v>
      </c>
    </row>
    <row r="33" spans="1:25" s="19" customFormat="1" ht="17.100000000000001" customHeight="1" x14ac:dyDescent="0.2">
      <c r="A33" s="40" t="s">
        <v>69</v>
      </c>
      <c r="B33" s="35">
        <v>0.83529111848340276</v>
      </c>
      <c r="C33" s="35">
        <v>0.82171510032058115</v>
      </c>
      <c r="D33" s="35">
        <v>0.81388395212553344</v>
      </c>
      <c r="E33" s="35">
        <v>0.81283799354486908</v>
      </c>
      <c r="F33" s="35">
        <v>0.81346494007282966</v>
      </c>
      <c r="G33" s="35">
        <v>0.805839321957179</v>
      </c>
      <c r="H33" s="35">
        <v>0.78642112717072954</v>
      </c>
      <c r="I33" s="35">
        <v>0.76951127632774508</v>
      </c>
      <c r="J33" s="35">
        <v>0.76576640035777122</v>
      </c>
      <c r="K33" s="35">
        <v>0.76380818638780834</v>
      </c>
      <c r="L33" s="35">
        <v>0.75404309114805768</v>
      </c>
      <c r="M33" s="35">
        <v>0.73967467862803515</v>
      </c>
      <c r="N33" s="35">
        <v>0.72531758018261006</v>
      </c>
      <c r="O33" s="35">
        <v>0.72359383945731259</v>
      </c>
      <c r="P33" s="35">
        <v>0.7396771610875762</v>
      </c>
      <c r="Q33" s="35">
        <v>0.75164235397170054</v>
      </c>
      <c r="R33" s="35">
        <v>0.74954368268858751</v>
      </c>
      <c r="S33" s="35">
        <v>0.74553048000904776</v>
      </c>
      <c r="T33" s="35">
        <v>0.74172930154322692</v>
      </c>
      <c r="U33" s="35">
        <v>0.74044991160985263</v>
      </c>
      <c r="V33" s="35">
        <v>0.74237356503268126</v>
      </c>
      <c r="W33" s="35">
        <v>0.73458554698681344</v>
      </c>
      <c r="X33" s="35">
        <v>0.71921478328391752</v>
      </c>
      <c r="Y33" s="35">
        <v>0.69981492175523141</v>
      </c>
    </row>
    <row r="34" spans="1:25" s="19" customFormat="1" ht="17.100000000000001" customHeight="1" x14ac:dyDescent="0.2">
      <c r="A34" s="4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s="57" customFormat="1" ht="17.100000000000001" customHeight="1" x14ac:dyDescent="0.2">
      <c r="A35" s="59" t="s">
        <v>84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</row>
    <row r="36" spans="1:25" s="27" customFormat="1" ht="17.100000000000001" customHeight="1" thickBot="1" x14ac:dyDescent="0.25">
      <c r="A36" s="25" t="s">
        <v>30</v>
      </c>
      <c r="B36" s="36">
        <v>6.9356949442602511</v>
      </c>
      <c r="C36" s="36">
        <v>6.9151913642999858</v>
      </c>
      <c r="D36" s="36">
        <v>7.032486514236906</v>
      </c>
      <c r="E36" s="36">
        <v>7.129399251019028</v>
      </c>
      <c r="F36" s="36">
        <v>7.096482556898601</v>
      </c>
      <c r="G36" s="36">
        <v>7.1522652805532907</v>
      </c>
      <c r="H36" s="36">
        <v>7.2483042472122587</v>
      </c>
      <c r="I36" s="36">
        <v>7.3345312031582273</v>
      </c>
      <c r="J36" s="36">
        <v>7.5171662174809573</v>
      </c>
      <c r="K36" s="36">
        <v>7.5771369932869632</v>
      </c>
      <c r="L36" s="36">
        <v>7.3749531635624948</v>
      </c>
      <c r="M36" s="36">
        <v>7.1951593282892006</v>
      </c>
      <c r="N36" s="36">
        <v>7.1500223710776094</v>
      </c>
      <c r="O36" s="36">
        <v>7.1584719467633011</v>
      </c>
      <c r="P36" s="36">
        <v>7.2586813810940969</v>
      </c>
      <c r="Q36" s="36">
        <v>7.2921162747306809</v>
      </c>
      <c r="R36" s="36">
        <v>7.1853283042885252</v>
      </c>
      <c r="S36" s="36">
        <v>7.0630043467122343</v>
      </c>
      <c r="T36" s="36">
        <v>7.0299919918298039</v>
      </c>
      <c r="U36" s="36">
        <v>7.1350966622410876</v>
      </c>
      <c r="V36" s="36">
        <v>7.4511058686803979</v>
      </c>
      <c r="W36" s="36">
        <v>7.7086850609887652</v>
      </c>
      <c r="X36" s="36">
        <v>7.7289378785535696</v>
      </c>
      <c r="Y36" s="36">
        <v>7.5824011284720525</v>
      </c>
    </row>
    <row r="37" spans="1:25" x14ac:dyDescent="0.2">
      <c r="A37" s="14" t="s">
        <v>63</v>
      </c>
    </row>
  </sheetData>
  <mergeCells count="6">
    <mergeCell ref="V3:Y3"/>
    <mergeCell ref="R3:U3"/>
    <mergeCell ref="B3:E3"/>
    <mergeCell ref="F3:I3"/>
    <mergeCell ref="J3:M3"/>
    <mergeCell ref="N3:Q3"/>
  </mergeCells>
  <pageMargins left="0.31496062992125984" right="0.31496062992125984" top="0.47244094488188981" bottom="0.74803149606299213" header="0.31496062992125984" footer="0.31496062992125984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AD37"/>
  <sheetViews>
    <sheetView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AC1" sqref="AC1:AD1048576"/>
    </sheetView>
  </sheetViews>
  <sheetFormatPr defaultRowHeight="15" x14ac:dyDescent="0.25"/>
  <cols>
    <col min="1" max="1" width="35.85546875" customWidth="1"/>
    <col min="2" max="2" width="6.7109375" customWidth="1"/>
    <col min="3" max="8" width="7.5703125" customWidth="1"/>
    <col min="9" max="9" width="8.140625" customWidth="1"/>
    <col min="10" max="11" width="7.5703125" customWidth="1"/>
    <col min="12" max="12" width="8.140625" customWidth="1"/>
    <col min="13" max="14" width="8" customWidth="1"/>
    <col min="15" max="15" width="8.140625" customWidth="1"/>
    <col min="16" max="16" width="8" customWidth="1"/>
    <col min="17" max="20" width="7.85546875" customWidth="1"/>
    <col min="21" max="21" width="8" customWidth="1"/>
    <col min="22" max="22" width="7.85546875" customWidth="1"/>
    <col min="23" max="23" width="7.7109375" customWidth="1"/>
    <col min="24" max="26" width="8" customWidth="1"/>
    <col min="27" max="28" width="8.140625" customWidth="1"/>
    <col min="29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69">
        <v>2008</v>
      </c>
      <c r="D3" s="69"/>
      <c r="E3" s="69"/>
      <c r="F3" s="69"/>
      <c r="G3" s="69">
        <v>2009</v>
      </c>
      <c r="H3" s="69"/>
      <c r="I3" s="69"/>
      <c r="J3" s="69"/>
      <c r="K3" s="69">
        <v>2010</v>
      </c>
      <c r="L3" s="69"/>
      <c r="M3" s="69"/>
      <c r="N3" s="69"/>
      <c r="O3" s="69">
        <v>2011</v>
      </c>
      <c r="P3" s="69"/>
      <c r="Q3" s="69"/>
      <c r="R3" s="69"/>
      <c r="S3" s="69">
        <v>2012</v>
      </c>
      <c r="T3" s="69"/>
      <c r="U3" s="69"/>
      <c r="V3" s="69"/>
      <c r="W3" s="69">
        <v>2013</v>
      </c>
      <c r="X3" s="69"/>
      <c r="Y3" s="69"/>
      <c r="Z3" s="69"/>
      <c r="AA3" s="69">
        <v>2014</v>
      </c>
      <c r="AB3" s="69"/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/>
      <c r="AD4" s="5"/>
    </row>
    <row r="5" spans="1:30" s="8" customFormat="1" ht="28.5" customHeight="1" x14ac:dyDescent="0.25">
      <c r="A5" s="1" t="s">
        <v>0</v>
      </c>
      <c r="B5" s="1"/>
      <c r="C5" s="7"/>
      <c r="D5" s="10"/>
      <c r="E5" s="7"/>
      <c r="F5" s="7"/>
      <c r="G5" s="11" t="e">
        <f>(Original_VA!#REF!/Original_VA!#REF!-1)*100</f>
        <v>#REF!</v>
      </c>
      <c r="H5" s="11" t="e">
        <f>(Original_VA!#REF!/Original_VA!#REF!-1)*100</f>
        <v>#REF!</v>
      </c>
      <c r="I5" s="11" t="e">
        <f>(Original_VA!#REF!/Original_VA!#REF!-1)*100</f>
        <v>#REF!</v>
      </c>
      <c r="J5" s="11" t="e">
        <f>(Original_VA!#REF!/Original_VA!#REF!-1)*100</f>
        <v>#REF!</v>
      </c>
      <c r="K5" s="11" t="e">
        <f>(Original_VA!#REF!/Original_VA!#REF!-1)*100</f>
        <v>#REF!</v>
      </c>
      <c r="L5" s="11" t="e">
        <f>(Original_VA!#REF!/Original_VA!#REF!-1)*100</f>
        <v>#REF!</v>
      </c>
      <c r="M5" s="11" t="e">
        <f>(Original_VA!#REF!/Original_VA!#REF!-1)*100</f>
        <v>#REF!</v>
      </c>
      <c r="N5" s="11" t="e">
        <f>(Original_VA!#REF!/Original_VA!#REF!-1)*100</f>
        <v>#REF!</v>
      </c>
      <c r="O5" s="11" t="e">
        <f>(Original_VA!#REF!/Original_VA!#REF!-1)*100</f>
        <v>#REF!</v>
      </c>
      <c r="P5" s="11" t="e">
        <f>(Original_VA!#REF!/Original_VA!#REF!-1)*100</f>
        <v>#REF!</v>
      </c>
      <c r="Q5" s="11" t="e">
        <f>(Original_VA!#REF!/Original_VA!#REF!-1)*100</f>
        <v>#REF!</v>
      </c>
      <c r="R5" s="11" t="e">
        <f>(Original_VA!#REF!/Original_VA!#REF!-1)*100</f>
        <v>#REF!</v>
      </c>
      <c r="S5" s="11" t="e">
        <f>(Original_VA!#REF!/Original_VA!#REF!-1)*100</f>
        <v>#REF!</v>
      </c>
      <c r="T5" s="11" t="e">
        <f>(Original_VA!#REF!/Original_VA!#REF!-1)*100</f>
        <v>#REF!</v>
      </c>
      <c r="U5" s="11" t="e">
        <f>(Original_VA!#REF!/Original_VA!#REF!-1)*100</f>
        <v>#REF!</v>
      </c>
      <c r="V5" s="11" t="e">
        <f>(Original_VA!#REF!/Original_VA!#REF!-1)*100</f>
        <v>#REF!</v>
      </c>
      <c r="W5" s="11" t="e">
        <f>(Original_VA!#REF!/Original_VA!#REF!-1)*100</f>
        <v>#REF!</v>
      </c>
      <c r="X5" s="11" t="e">
        <f>(Original_VA!#REF!/Original_VA!#REF!-1)*100</f>
        <v>#REF!</v>
      </c>
      <c r="Y5" s="11" t="e">
        <f>(Original_VA!#REF!/Original_VA!#REF!-1)*100</f>
        <v>#REF!</v>
      </c>
      <c r="Z5" s="11" t="e">
        <f>(Original_VA!#REF!/Original_VA!#REF!-1)*100</f>
        <v>#REF!</v>
      </c>
      <c r="AA5" s="11" t="e">
        <f>(Original_VA!#REF!/Original_VA!#REF!-1)*100</f>
        <v>#REF!</v>
      </c>
      <c r="AB5" s="11" t="e">
        <f>(Original_VA!#REF!/Original_VA!#REF!-1)*100</f>
        <v>#REF!</v>
      </c>
      <c r="AD5" s="7"/>
    </row>
    <row r="6" spans="1:30" s="8" customFormat="1" ht="26.25" customHeight="1" x14ac:dyDescent="0.25">
      <c r="A6" s="1" t="s">
        <v>1</v>
      </c>
      <c r="C6" s="9"/>
      <c r="D6" s="10"/>
      <c r="E6" s="9"/>
      <c r="F6" s="9"/>
      <c r="G6" s="11" t="e">
        <f>(Original_VA!#REF!/Original_VA!#REF!-1)*100</f>
        <v>#REF!</v>
      </c>
      <c r="H6" s="11" t="e">
        <f>(Original_VA!#REF!/Original_VA!#REF!-1)*100</f>
        <v>#REF!</v>
      </c>
      <c r="I6" s="11" t="e">
        <f>(Original_VA!#REF!/Original_VA!#REF!-1)*100</f>
        <v>#REF!</v>
      </c>
      <c r="J6" s="11" t="e">
        <f>(Original_VA!#REF!/Original_VA!#REF!-1)*100</f>
        <v>#REF!</v>
      </c>
      <c r="K6" s="11" t="e">
        <f>(Original_VA!#REF!/Original_VA!#REF!-1)*100</f>
        <v>#REF!</v>
      </c>
      <c r="L6" s="11" t="e">
        <f>(Original_VA!#REF!/Original_VA!#REF!-1)*100</f>
        <v>#REF!</v>
      </c>
      <c r="M6" s="11" t="e">
        <f>(Original_VA!#REF!/Original_VA!#REF!-1)*100</f>
        <v>#REF!</v>
      </c>
      <c r="N6" s="11" t="e">
        <f>(Original_VA!#REF!/Original_VA!#REF!-1)*100</f>
        <v>#REF!</v>
      </c>
      <c r="O6" s="11" t="e">
        <f>(Original_VA!#REF!/Original_VA!#REF!-1)*100</f>
        <v>#REF!</v>
      </c>
      <c r="P6" s="11" t="e">
        <f>(Original_VA!#REF!/Original_VA!#REF!-1)*100</f>
        <v>#REF!</v>
      </c>
      <c r="Q6" s="11" t="e">
        <f>(Original_VA!#REF!/Original_VA!#REF!-1)*100</f>
        <v>#REF!</v>
      </c>
      <c r="R6" s="11" t="e">
        <f>(Original_VA!#REF!/Original_VA!#REF!-1)*100</f>
        <v>#REF!</v>
      </c>
      <c r="S6" s="11" t="e">
        <f>(Original_VA!#REF!/Original_VA!#REF!-1)*100</f>
        <v>#REF!</v>
      </c>
      <c r="T6" s="11" t="e">
        <f>(Original_VA!#REF!/Original_VA!#REF!-1)*100</f>
        <v>#REF!</v>
      </c>
      <c r="U6" s="11" t="e">
        <f>(Original_VA!#REF!/Original_VA!#REF!-1)*100</f>
        <v>#REF!</v>
      </c>
      <c r="V6" s="11" t="e">
        <f>(Original_VA!#REF!/Original_VA!#REF!-1)*100</f>
        <v>#REF!</v>
      </c>
      <c r="W6" s="11" t="e">
        <f>(Original_VA!#REF!/Original_VA!#REF!-1)*100</f>
        <v>#REF!</v>
      </c>
      <c r="X6" s="11" t="e">
        <f>(Original_VA!#REF!/Original_VA!#REF!-1)*100</f>
        <v>#REF!</v>
      </c>
      <c r="Y6" s="11" t="e">
        <f>(Original_VA!#REF!/Original_VA!#REF!-1)*100</f>
        <v>#REF!</v>
      </c>
      <c r="Z6" s="11" t="e">
        <f>(Original_VA!#REF!/Original_VA!#REF!-1)*100</f>
        <v>#REF!</v>
      </c>
      <c r="AA6" s="11" t="e">
        <f>(Original_VA!#REF!/Original_VA!#REF!-1)*100</f>
        <v>#REF!</v>
      </c>
      <c r="AB6" s="11" t="e">
        <f>(Original_VA!#REF!/Original_VA!#REF!-1)*100</f>
        <v>#REF!</v>
      </c>
      <c r="AD6" s="7"/>
    </row>
    <row r="7" spans="1:30" ht="15" customHeight="1" x14ac:dyDescent="0.25">
      <c r="A7" s="2" t="s">
        <v>2</v>
      </c>
      <c r="C7" s="6"/>
      <c r="D7" s="10"/>
      <c r="E7" s="6"/>
      <c r="F7" s="6"/>
      <c r="G7" s="12" t="e">
        <f>(Original_VA!#REF!/Original_VA!#REF!-1)*100</f>
        <v>#REF!</v>
      </c>
      <c r="H7" s="12" t="e">
        <f>(Original_VA!#REF!/Original_VA!#REF!-1)*100</f>
        <v>#REF!</v>
      </c>
      <c r="I7" s="12" t="e">
        <f>(Original_VA!#REF!/Original_VA!#REF!-1)*100</f>
        <v>#REF!</v>
      </c>
      <c r="J7" s="12" t="e">
        <f>(Original_VA!#REF!/Original_VA!#REF!-1)*100</f>
        <v>#REF!</v>
      </c>
      <c r="K7" s="12" t="e">
        <f>(Original_VA!#REF!/Original_VA!#REF!-1)*100</f>
        <v>#REF!</v>
      </c>
      <c r="L7" s="12" t="e">
        <f>(Original_VA!#REF!/Original_VA!#REF!-1)*100</f>
        <v>#REF!</v>
      </c>
      <c r="M7" s="12" t="e">
        <f>(Original_VA!#REF!/Original_VA!#REF!-1)*100</f>
        <v>#REF!</v>
      </c>
      <c r="N7" s="12" t="e">
        <f>(Original_VA!#REF!/Original_VA!#REF!-1)*100</f>
        <v>#REF!</v>
      </c>
      <c r="O7" s="12" t="e">
        <f>(Original_VA!#REF!/Original_VA!#REF!-1)*100</f>
        <v>#REF!</v>
      </c>
      <c r="P7" s="12" t="e">
        <f>(Original_VA!#REF!/Original_VA!#REF!-1)*100</f>
        <v>#REF!</v>
      </c>
      <c r="Q7" s="12" t="e">
        <f>(Original_VA!#REF!/Original_VA!#REF!-1)*100</f>
        <v>#REF!</v>
      </c>
      <c r="R7" s="12" t="e">
        <f>(Original_VA!#REF!/Original_VA!#REF!-1)*100</f>
        <v>#REF!</v>
      </c>
      <c r="S7" s="12" t="e">
        <f>(Original_VA!#REF!/Original_VA!#REF!-1)*100</f>
        <v>#REF!</v>
      </c>
      <c r="T7" s="12" t="e">
        <f>(Original_VA!#REF!/Original_VA!#REF!-1)*100</f>
        <v>#REF!</v>
      </c>
      <c r="U7" s="12" t="e">
        <f>(Original_VA!#REF!/Original_VA!#REF!-1)*100</f>
        <v>#REF!</v>
      </c>
      <c r="V7" s="12" t="e">
        <f>(Original_VA!#REF!/Original_VA!#REF!-1)*100</f>
        <v>#REF!</v>
      </c>
      <c r="W7" s="12" t="e">
        <f>(Original_VA!#REF!/Original_VA!#REF!-1)*100</f>
        <v>#REF!</v>
      </c>
      <c r="X7" s="12" t="e">
        <f>(Original_VA!#REF!/Original_VA!#REF!-1)*100</f>
        <v>#REF!</v>
      </c>
      <c r="Y7" s="12" t="e">
        <f>(Original_VA!#REF!/Original_VA!#REF!-1)*100</f>
        <v>#REF!</v>
      </c>
      <c r="Z7" s="12" t="e">
        <f>(Original_VA!#REF!/Original_VA!#REF!-1)*100</f>
        <v>#REF!</v>
      </c>
      <c r="AA7" s="12" t="e">
        <f>(Original_VA!#REF!/Original_VA!#REF!-1)*100</f>
        <v>#REF!</v>
      </c>
      <c r="AB7" s="12" t="e">
        <f>(Original_VA!#REF!/Original_VA!#REF!-1)*100</f>
        <v>#REF!</v>
      </c>
      <c r="AD7" s="7"/>
    </row>
    <row r="8" spans="1:30" ht="15" customHeight="1" x14ac:dyDescent="0.25">
      <c r="A8" s="2" t="s">
        <v>3</v>
      </c>
      <c r="C8" s="6"/>
      <c r="D8" s="6"/>
      <c r="E8" s="6"/>
      <c r="F8" s="6"/>
      <c r="G8" s="12" t="e">
        <f>(Original_VA!#REF!/Original_VA!#REF!-1)*100</f>
        <v>#REF!</v>
      </c>
      <c r="H8" s="12" t="e">
        <f>(Original_VA!#REF!/Original_VA!#REF!-1)*100</f>
        <v>#REF!</v>
      </c>
      <c r="I8" s="12" t="e">
        <f>(Original_VA!#REF!/Original_VA!#REF!-1)*100</f>
        <v>#REF!</v>
      </c>
      <c r="J8" s="12" t="e">
        <f>(Original_VA!#REF!/Original_VA!#REF!-1)*100</f>
        <v>#REF!</v>
      </c>
      <c r="K8" s="12" t="e">
        <f>(Original_VA!#REF!/Original_VA!#REF!-1)*100</f>
        <v>#REF!</v>
      </c>
      <c r="L8" s="12" t="e">
        <f>(Original_VA!#REF!/Original_VA!#REF!-1)*100</f>
        <v>#REF!</v>
      </c>
      <c r="M8" s="12" t="e">
        <f>(Original_VA!#REF!/Original_VA!#REF!-1)*100</f>
        <v>#REF!</v>
      </c>
      <c r="N8" s="12" t="e">
        <f>(Original_VA!#REF!/Original_VA!#REF!-1)*100</f>
        <v>#REF!</v>
      </c>
      <c r="O8" s="12" t="e">
        <f>(Original_VA!#REF!/Original_VA!#REF!-1)*100</f>
        <v>#REF!</v>
      </c>
      <c r="P8" s="12" t="e">
        <f>(Original_VA!#REF!/Original_VA!#REF!-1)*100</f>
        <v>#REF!</v>
      </c>
      <c r="Q8" s="12" t="e">
        <f>(Original_VA!#REF!/Original_VA!#REF!-1)*100</f>
        <v>#REF!</v>
      </c>
      <c r="R8" s="12" t="e">
        <f>(Original_VA!#REF!/Original_VA!#REF!-1)*100</f>
        <v>#REF!</v>
      </c>
      <c r="S8" s="12" t="e">
        <f>(Original_VA!#REF!/Original_VA!#REF!-1)*100</f>
        <v>#REF!</v>
      </c>
      <c r="T8" s="12" t="e">
        <f>(Original_VA!#REF!/Original_VA!#REF!-1)*100</f>
        <v>#REF!</v>
      </c>
      <c r="U8" s="12" t="e">
        <f>(Original_VA!#REF!/Original_VA!#REF!-1)*100</f>
        <v>#REF!</v>
      </c>
      <c r="V8" s="12" t="e">
        <f>(Original_VA!#REF!/Original_VA!#REF!-1)*100</f>
        <v>#REF!</v>
      </c>
      <c r="W8" s="12" t="e">
        <f>(Original_VA!#REF!/Original_VA!#REF!-1)*100</f>
        <v>#REF!</v>
      </c>
      <c r="X8" s="12" t="e">
        <f>(Original_VA!#REF!/Original_VA!#REF!-1)*100</f>
        <v>#REF!</v>
      </c>
      <c r="Y8" s="12" t="e">
        <f>(Original_VA!#REF!/Original_VA!#REF!-1)*100</f>
        <v>#REF!</v>
      </c>
      <c r="Z8" s="12" t="e">
        <f>(Original_VA!#REF!/Original_VA!#REF!-1)*100</f>
        <v>#REF!</v>
      </c>
      <c r="AA8" s="12" t="e">
        <f>(Original_VA!#REF!/Original_VA!#REF!-1)*100</f>
        <v>#REF!</v>
      </c>
      <c r="AB8" s="12" t="e">
        <f>(Original_VA!#REF!/Original_VA!#REF!-1)*100</f>
        <v>#REF!</v>
      </c>
      <c r="AD8" s="7"/>
    </row>
    <row r="9" spans="1:30" ht="15" customHeight="1" x14ac:dyDescent="0.25">
      <c r="A9" s="2" t="s">
        <v>4</v>
      </c>
      <c r="C9" s="6"/>
      <c r="D9" s="6"/>
      <c r="E9" s="6"/>
      <c r="F9" s="6"/>
      <c r="G9" s="12" t="e">
        <f>(Original_VA!#REF!/Original_VA!#REF!-1)*100</f>
        <v>#REF!</v>
      </c>
      <c r="H9" s="12" t="e">
        <f>(Original_VA!#REF!/Original_VA!#REF!-1)*100</f>
        <v>#REF!</v>
      </c>
      <c r="I9" s="12" t="e">
        <f>(Original_VA!#REF!/Original_VA!#REF!-1)*100</f>
        <v>#REF!</v>
      </c>
      <c r="J9" s="12" t="e">
        <f>(Original_VA!#REF!/Original_VA!#REF!-1)*100</f>
        <v>#REF!</v>
      </c>
      <c r="K9" s="12" t="e">
        <f>(Original_VA!#REF!/Original_VA!#REF!-1)*100</f>
        <v>#REF!</v>
      </c>
      <c r="L9" s="12" t="e">
        <f>(Original_VA!#REF!/Original_VA!#REF!-1)*100</f>
        <v>#REF!</v>
      </c>
      <c r="M9" s="12" t="e">
        <f>(Original_VA!#REF!/Original_VA!#REF!-1)*100</f>
        <v>#REF!</v>
      </c>
      <c r="N9" s="12" t="e">
        <f>(Original_VA!#REF!/Original_VA!#REF!-1)*100</f>
        <v>#REF!</v>
      </c>
      <c r="O9" s="12" t="e">
        <f>(Original_VA!#REF!/Original_VA!#REF!-1)*100</f>
        <v>#REF!</v>
      </c>
      <c r="P9" s="12" t="e">
        <f>(Original_VA!#REF!/Original_VA!#REF!-1)*100</f>
        <v>#REF!</v>
      </c>
      <c r="Q9" s="12" t="e">
        <f>(Original_VA!#REF!/Original_VA!#REF!-1)*100</f>
        <v>#REF!</v>
      </c>
      <c r="R9" s="12" t="e">
        <f>(Original_VA!#REF!/Original_VA!#REF!-1)*100</f>
        <v>#REF!</v>
      </c>
      <c r="S9" s="12" t="e">
        <f>(Original_VA!#REF!/Original_VA!#REF!-1)*100</f>
        <v>#REF!</v>
      </c>
      <c r="T9" s="12" t="e">
        <f>(Original_VA!#REF!/Original_VA!#REF!-1)*100</f>
        <v>#REF!</v>
      </c>
      <c r="U9" s="12" t="e">
        <f>(Original_VA!#REF!/Original_VA!#REF!-1)*100</f>
        <v>#REF!</v>
      </c>
      <c r="V9" s="12" t="e">
        <f>(Original_VA!#REF!/Original_VA!#REF!-1)*100</f>
        <v>#REF!</v>
      </c>
      <c r="W9" s="12" t="e">
        <f>(Original_VA!#REF!/Original_VA!#REF!-1)*100</f>
        <v>#REF!</v>
      </c>
      <c r="X9" s="12" t="e">
        <f>(Original_VA!#REF!/Original_VA!#REF!-1)*100</f>
        <v>#REF!</v>
      </c>
      <c r="Y9" s="12" t="e">
        <f>(Original_VA!#REF!/Original_VA!#REF!-1)*100</f>
        <v>#REF!</v>
      </c>
      <c r="Z9" s="12" t="e">
        <f>(Original_VA!#REF!/Original_VA!#REF!-1)*100</f>
        <v>#REF!</v>
      </c>
      <c r="AA9" s="12" t="e">
        <f>(Original_VA!#REF!/Original_VA!#REF!-1)*100</f>
        <v>#REF!</v>
      </c>
      <c r="AB9" s="12" t="e">
        <f>(Original_VA!#REF!/Original_VA!#REF!-1)*100</f>
        <v>#REF!</v>
      </c>
      <c r="AD9" s="7"/>
    </row>
    <row r="10" spans="1:30" ht="15" customHeight="1" x14ac:dyDescent="0.25">
      <c r="A10" s="2" t="s">
        <v>5</v>
      </c>
      <c r="C10" s="6"/>
      <c r="D10" s="6"/>
      <c r="E10" s="6"/>
      <c r="F10" s="6"/>
      <c r="G10" s="12" t="e">
        <f>(Original_VA!#REF!/Original_VA!#REF!-1)*100</f>
        <v>#REF!</v>
      </c>
      <c r="H10" s="12" t="e">
        <f>(Original_VA!#REF!/Original_VA!#REF!-1)*100</f>
        <v>#REF!</v>
      </c>
      <c r="I10" s="12" t="e">
        <f>(Original_VA!#REF!/Original_VA!#REF!-1)*100</f>
        <v>#REF!</v>
      </c>
      <c r="J10" s="12" t="e">
        <f>(Original_VA!#REF!/Original_VA!#REF!-1)*100</f>
        <v>#REF!</v>
      </c>
      <c r="K10" s="12" t="e">
        <f>(Original_VA!#REF!/Original_VA!#REF!-1)*100</f>
        <v>#REF!</v>
      </c>
      <c r="L10" s="12" t="e">
        <f>(Original_VA!#REF!/Original_VA!#REF!-1)*100</f>
        <v>#REF!</v>
      </c>
      <c r="M10" s="12" t="e">
        <f>(Original_VA!#REF!/Original_VA!#REF!-1)*100</f>
        <v>#REF!</v>
      </c>
      <c r="N10" s="12" t="e">
        <f>(Original_VA!#REF!/Original_VA!#REF!-1)*100</f>
        <v>#REF!</v>
      </c>
      <c r="O10" s="12" t="e">
        <f>(Original_VA!#REF!/Original_VA!#REF!-1)*100</f>
        <v>#REF!</v>
      </c>
      <c r="P10" s="12" t="e">
        <f>(Original_VA!#REF!/Original_VA!#REF!-1)*100</f>
        <v>#REF!</v>
      </c>
      <c r="Q10" s="12" t="e">
        <f>(Original_VA!#REF!/Original_VA!#REF!-1)*100</f>
        <v>#REF!</v>
      </c>
      <c r="R10" s="12" t="e">
        <f>(Original_VA!#REF!/Original_VA!#REF!-1)*100</f>
        <v>#REF!</v>
      </c>
      <c r="S10" s="12" t="e">
        <f>(Original_VA!#REF!/Original_VA!#REF!-1)*100</f>
        <v>#REF!</v>
      </c>
      <c r="T10" s="12" t="e">
        <f>(Original_VA!#REF!/Original_VA!#REF!-1)*100</f>
        <v>#REF!</v>
      </c>
      <c r="U10" s="12" t="e">
        <f>(Original_VA!#REF!/Original_VA!#REF!-1)*100</f>
        <v>#REF!</v>
      </c>
      <c r="V10" s="12" t="e">
        <f>(Original_VA!#REF!/Original_VA!#REF!-1)*100</f>
        <v>#REF!</v>
      </c>
      <c r="W10" s="12" t="e">
        <f>(Original_VA!#REF!/Original_VA!#REF!-1)*100</f>
        <v>#REF!</v>
      </c>
      <c r="X10" s="12" t="e">
        <f>(Original_VA!#REF!/Original_VA!#REF!-1)*100</f>
        <v>#REF!</v>
      </c>
      <c r="Y10" s="12" t="e">
        <f>(Original_VA!#REF!/Original_VA!#REF!-1)*100</f>
        <v>#REF!</v>
      </c>
      <c r="Z10" s="12" t="e">
        <f>(Original_VA!#REF!/Original_VA!#REF!-1)*100</f>
        <v>#REF!</v>
      </c>
      <c r="AA10" s="12" t="e">
        <f>(Original_VA!#REF!/Original_VA!#REF!-1)*100</f>
        <v>#REF!</v>
      </c>
      <c r="AB10" s="12" t="e">
        <f>(Original_VA!#REF!/Original_VA!#REF!-1)*100</f>
        <v>#REF!</v>
      </c>
      <c r="AD10" s="7"/>
    </row>
    <row r="11" spans="1:30" ht="15" customHeight="1" x14ac:dyDescent="0.25">
      <c r="A11" s="2" t="s">
        <v>6</v>
      </c>
      <c r="C11" s="6"/>
      <c r="D11" s="6"/>
      <c r="E11" s="6"/>
      <c r="F11" s="6"/>
      <c r="G11" s="12" t="e">
        <f>(Original_VA!#REF!/Original_VA!#REF!-1)*100</f>
        <v>#REF!</v>
      </c>
      <c r="H11" s="12" t="e">
        <f>(Original_VA!#REF!/Original_VA!#REF!-1)*100</f>
        <v>#REF!</v>
      </c>
      <c r="I11" s="12" t="e">
        <f>(Original_VA!#REF!/Original_VA!#REF!-1)*100</f>
        <v>#REF!</v>
      </c>
      <c r="J11" s="12" t="e">
        <f>(Original_VA!#REF!/Original_VA!#REF!-1)*100</f>
        <v>#REF!</v>
      </c>
      <c r="K11" s="12" t="e">
        <f>(Original_VA!#REF!/Original_VA!#REF!-1)*100</f>
        <v>#REF!</v>
      </c>
      <c r="L11" s="12" t="e">
        <f>(Original_VA!#REF!/Original_VA!#REF!-1)*100</f>
        <v>#REF!</v>
      </c>
      <c r="M11" s="12" t="e">
        <f>(Original_VA!#REF!/Original_VA!#REF!-1)*100</f>
        <v>#REF!</v>
      </c>
      <c r="N11" s="12" t="e">
        <f>(Original_VA!#REF!/Original_VA!#REF!-1)*100</f>
        <v>#REF!</v>
      </c>
      <c r="O11" s="12" t="e">
        <f>(Original_VA!#REF!/Original_VA!#REF!-1)*100</f>
        <v>#REF!</v>
      </c>
      <c r="P11" s="12" t="e">
        <f>(Original_VA!#REF!/Original_VA!#REF!-1)*100</f>
        <v>#REF!</v>
      </c>
      <c r="Q11" s="12" t="e">
        <f>(Original_VA!#REF!/Original_VA!#REF!-1)*100</f>
        <v>#REF!</v>
      </c>
      <c r="R11" s="12" t="e">
        <f>(Original_VA!#REF!/Original_VA!#REF!-1)*100</f>
        <v>#REF!</v>
      </c>
      <c r="S11" s="12" t="e">
        <f>(Original_VA!#REF!/Original_VA!#REF!-1)*100</f>
        <v>#REF!</v>
      </c>
      <c r="T11" s="12" t="e">
        <f>(Original_VA!#REF!/Original_VA!#REF!-1)*100</f>
        <v>#REF!</v>
      </c>
      <c r="U11" s="12" t="e">
        <f>(Original_VA!#REF!/Original_VA!#REF!-1)*100</f>
        <v>#REF!</v>
      </c>
      <c r="V11" s="12" t="e">
        <f>(Original_VA!#REF!/Original_VA!#REF!-1)*100</f>
        <v>#REF!</v>
      </c>
      <c r="W11" s="12" t="e">
        <f>(Original_VA!#REF!/Original_VA!#REF!-1)*100</f>
        <v>#REF!</v>
      </c>
      <c r="X11" s="12" t="e">
        <f>(Original_VA!#REF!/Original_VA!#REF!-1)*100</f>
        <v>#REF!</v>
      </c>
      <c r="Y11" s="12" t="e">
        <f>(Original_VA!#REF!/Original_VA!#REF!-1)*100</f>
        <v>#REF!</v>
      </c>
      <c r="Z11" s="12" t="e">
        <f>(Original_VA!#REF!/Original_VA!#REF!-1)*100</f>
        <v>#REF!</v>
      </c>
      <c r="AA11" s="12" t="e">
        <f>(Original_VA!#REF!/Original_VA!#REF!-1)*100</f>
        <v>#REF!</v>
      </c>
      <c r="AB11" s="12" t="e">
        <f>(Original_VA!#REF!/Original_VA!#REF!-1)*100</f>
        <v>#REF!</v>
      </c>
      <c r="AD11" s="7"/>
    </row>
    <row r="12" spans="1:30" ht="15" customHeight="1" x14ac:dyDescent="0.25">
      <c r="A12" s="2" t="s">
        <v>7</v>
      </c>
      <c r="C12" s="6"/>
      <c r="D12" s="6"/>
      <c r="E12" s="6"/>
      <c r="F12" s="6"/>
      <c r="G12" s="12" t="e">
        <f>(Original_VA!#REF!/Original_VA!#REF!-1)*100</f>
        <v>#REF!</v>
      </c>
      <c r="H12" s="12" t="e">
        <f>(Original_VA!#REF!/Original_VA!#REF!-1)*100</f>
        <v>#REF!</v>
      </c>
      <c r="I12" s="12" t="e">
        <f>(Original_VA!#REF!/Original_VA!#REF!-1)*100</f>
        <v>#REF!</v>
      </c>
      <c r="J12" s="12" t="e">
        <f>(Original_VA!#REF!/Original_VA!#REF!-1)*100</f>
        <v>#REF!</v>
      </c>
      <c r="K12" s="12" t="e">
        <f>(Original_VA!#REF!/Original_VA!#REF!-1)*100</f>
        <v>#REF!</v>
      </c>
      <c r="L12" s="12" t="e">
        <f>(Original_VA!#REF!/Original_VA!#REF!-1)*100</f>
        <v>#REF!</v>
      </c>
      <c r="M12" s="12" t="e">
        <f>(Original_VA!#REF!/Original_VA!#REF!-1)*100</f>
        <v>#REF!</v>
      </c>
      <c r="N12" s="12" t="e">
        <f>(Original_VA!#REF!/Original_VA!#REF!-1)*100</f>
        <v>#REF!</v>
      </c>
      <c r="O12" s="12" t="e">
        <f>(Original_VA!#REF!/Original_VA!#REF!-1)*100</f>
        <v>#REF!</v>
      </c>
      <c r="P12" s="12" t="e">
        <f>(Original_VA!#REF!/Original_VA!#REF!-1)*100</f>
        <v>#REF!</v>
      </c>
      <c r="Q12" s="12" t="e">
        <f>(Original_VA!#REF!/Original_VA!#REF!-1)*100</f>
        <v>#REF!</v>
      </c>
      <c r="R12" s="12" t="e">
        <f>(Original_VA!#REF!/Original_VA!#REF!-1)*100</f>
        <v>#REF!</v>
      </c>
      <c r="S12" s="12" t="e">
        <f>(Original_VA!#REF!/Original_VA!#REF!-1)*100</f>
        <v>#REF!</v>
      </c>
      <c r="T12" s="12" t="e">
        <f>(Original_VA!#REF!/Original_VA!#REF!-1)*100</f>
        <v>#REF!</v>
      </c>
      <c r="U12" s="12" t="e">
        <f>(Original_VA!#REF!/Original_VA!#REF!-1)*100</f>
        <v>#REF!</v>
      </c>
      <c r="V12" s="12" t="e">
        <f>(Original_VA!#REF!/Original_VA!#REF!-1)*100</f>
        <v>#REF!</v>
      </c>
      <c r="W12" s="12" t="e">
        <f>(Original_VA!#REF!/Original_VA!#REF!-1)*100</f>
        <v>#REF!</v>
      </c>
      <c r="X12" s="12" t="e">
        <f>(Original_VA!#REF!/Original_VA!#REF!-1)*100</f>
        <v>#REF!</v>
      </c>
      <c r="Y12" s="12" t="e">
        <f>(Original_VA!#REF!/Original_VA!#REF!-1)*100</f>
        <v>#REF!</v>
      </c>
      <c r="Z12" s="12" t="e">
        <f>(Original_VA!#REF!/Original_VA!#REF!-1)*100</f>
        <v>#REF!</v>
      </c>
      <c r="AA12" s="12" t="e">
        <f>(Original_VA!#REF!/Original_VA!#REF!-1)*100</f>
        <v>#REF!</v>
      </c>
      <c r="AB12" s="12" t="e">
        <f>(Original_VA!#REF!/Original_VA!#REF!-1)*100</f>
        <v>#REF!</v>
      </c>
      <c r="AD12" s="7"/>
    </row>
    <row r="13" spans="1:30" s="8" customFormat="1" ht="30" customHeight="1" x14ac:dyDescent="0.25">
      <c r="A13" s="1" t="s">
        <v>8</v>
      </c>
      <c r="C13" s="9"/>
      <c r="D13" s="9"/>
      <c r="E13" s="9"/>
      <c r="F13" s="9"/>
      <c r="G13" s="11" t="e">
        <f>(Original_VA!#REF!/Original_VA!#REF!-1)*100</f>
        <v>#REF!</v>
      </c>
      <c r="H13" s="11" t="e">
        <f>(Original_VA!#REF!/Original_VA!#REF!-1)*100</f>
        <v>#REF!</v>
      </c>
      <c r="I13" s="11" t="e">
        <f>(Original_VA!#REF!/Original_VA!#REF!-1)*100</f>
        <v>#REF!</v>
      </c>
      <c r="J13" s="11" t="e">
        <f>(Original_VA!#REF!/Original_VA!#REF!-1)*100</f>
        <v>#REF!</v>
      </c>
      <c r="K13" s="11" t="e">
        <f>(Original_VA!#REF!/Original_VA!#REF!-1)*100</f>
        <v>#REF!</v>
      </c>
      <c r="L13" s="11" t="e">
        <f>(Original_VA!#REF!/Original_VA!#REF!-1)*100</f>
        <v>#REF!</v>
      </c>
      <c r="M13" s="11" t="e">
        <f>(Original_VA!#REF!/Original_VA!#REF!-1)*100</f>
        <v>#REF!</v>
      </c>
      <c r="N13" s="11" t="e">
        <f>(Original_VA!#REF!/Original_VA!#REF!-1)*100</f>
        <v>#REF!</v>
      </c>
      <c r="O13" s="11" t="e">
        <f>(Original_VA!#REF!/Original_VA!#REF!-1)*100</f>
        <v>#REF!</v>
      </c>
      <c r="P13" s="11" t="e">
        <f>(Original_VA!#REF!/Original_VA!#REF!-1)*100</f>
        <v>#REF!</v>
      </c>
      <c r="Q13" s="11" t="e">
        <f>(Original_VA!#REF!/Original_VA!#REF!-1)*100</f>
        <v>#REF!</v>
      </c>
      <c r="R13" s="11" t="e">
        <f>(Original_VA!#REF!/Original_VA!#REF!-1)*100</f>
        <v>#REF!</v>
      </c>
      <c r="S13" s="11" t="e">
        <f>(Original_VA!#REF!/Original_VA!#REF!-1)*100</f>
        <v>#REF!</v>
      </c>
      <c r="T13" s="11" t="e">
        <f>(Original_VA!#REF!/Original_VA!#REF!-1)*100</f>
        <v>#REF!</v>
      </c>
      <c r="U13" s="11" t="e">
        <f>(Original_VA!#REF!/Original_VA!#REF!-1)*100</f>
        <v>#REF!</v>
      </c>
      <c r="V13" s="11" t="e">
        <f>(Original_VA!#REF!/Original_VA!#REF!-1)*100</f>
        <v>#REF!</v>
      </c>
      <c r="W13" s="11" t="e">
        <f>(Original_VA!#REF!/Original_VA!#REF!-1)*100</f>
        <v>#REF!</v>
      </c>
      <c r="X13" s="11" t="e">
        <f>(Original_VA!#REF!/Original_VA!#REF!-1)*100</f>
        <v>#REF!</v>
      </c>
      <c r="Y13" s="11" t="e">
        <f>(Original_VA!#REF!/Original_VA!#REF!-1)*100</f>
        <v>#REF!</v>
      </c>
      <c r="Z13" s="11" t="e">
        <f>(Original_VA!#REF!/Original_VA!#REF!-1)*100</f>
        <v>#REF!</v>
      </c>
      <c r="AA13" s="11" t="e">
        <f>(Original_VA!#REF!/Original_VA!#REF!-1)*100</f>
        <v>#REF!</v>
      </c>
      <c r="AB13" s="11" t="e">
        <f>(Original_VA!#REF!/Original_VA!#REF!-1)*100</f>
        <v>#REF!</v>
      </c>
      <c r="AD13" s="7"/>
    </row>
    <row r="14" spans="1:30" ht="15" customHeight="1" x14ac:dyDescent="0.25">
      <c r="A14" s="2" t="s">
        <v>9</v>
      </c>
      <c r="B14" s="8"/>
      <c r="C14" s="6"/>
      <c r="D14" s="6"/>
      <c r="E14" s="6"/>
      <c r="F14" s="6"/>
      <c r="G14" s="12" t="e">
        <f>(Original_VA!#REF!/Original_VA!#REF!-1)*100</f>
        <v>#REF!</v>
      </c>
      <c r="H14" s="12" t="e">
        <f>(Original_VA!#REF!/Original_VA!#REF!-1)*100</f>
        <v>#REF!</v>
      </c>
      <c r="I14" s="12" t="e">
        <f>(Original_VA!#REF!/Original_VA!#REF!-1)*100</f>
        <v>#REF!</v>
      </c>
      <c r="J14" s="12" t="e">
        <f>(Original_VA!#REF!/Original_VA!#REF!-1)*100</f>
        <v>#REF!</v>
      </c>
      <c r="K14" s="12" t="e">
        <f>(Original_VA!#REF!/Original_VA!#REF!-1)*100</f>
        <v>#REF!</v>
      </c>
      <c r="L14" s="12" t="e">
        <f>(Original_VA!#REF!/Original_VA!#REF!-1)*100</f>
        <v>#REF!</v>
      </c>
      <c r="M14" s="12" t="e">
        <f>(Original_VA!#REF!/Original_VA!#REF!-1)*100</f>
        <v>#REF!</v>
      </c>
      <c r="N14" s="12" t="e">
        <f>(Original_VA!#REF!/Original_VA!#REF!-1)*100</f>
        <v>#REF!</v>
      </c>
      <c r="O14" s="12" t="e">
        <f>(Original_VA!#REF!/Original_VA!#REF!-1)*100</f>
        <v>#REF!</v>
      </c>
      <c r="P14" s="12" t="e">
        <f>(Original_VA!#REF!/Original_VA!#REF!-1)*100</f>
        <v>#REF!</v>
      </c>
      <c r="Q14" s="12" t="e">
        <f>(Original_VA!#REF!/Original_VA!#REF!-1)*100</f>
        <v>#REF!</v>
      </c>
      <c r="R14" s="12" t="e">
        <f>(Original_VA!#REF!/Original_VA!#REF!-1)*100</f>
        <v>#REF!</v>
      </c>
      <c r="S14" s="12" t="e">
        <f>(Original_VA!#REF!/Original_VA!#REF!-1)*100</f>
        <v>#REF!</v>
      </c>
      <c r="T14" s="12" t="e">
        <f>(Original_VA!#REF!/Original_VA!#REF!-1)*100</f>
        <v>#REF!</v>
      </c>
      <c r="U14" s="12" t="e">
        <f>(Original_VA!#REF!/Original_VA!#REF!-1)*100</f>
        <v>#REF!</v>
      </c>
      <c r="V14" s="12" t="e">
        <f>(Original_VA!#REF!/Original_VA!#REF!-1)*100</f>
        <v>#REF!</v>
      </c>
      <c r="W14" s="12" t="e">
        <f>(Original_VA!#REF!/Original_VA!#REF!-1)*100</f>
        <v>#REF!</v>
      </c>
      <c r="X14" s="12" t="e">
        <f>(Original_VA!#REF!/Original_VA!#REF!-1)*100</f>
        <v>#REF!</v>
      </c>
      <c r="Y14" s="12" t="e">
        <f>(Original_VA!#REF!/Original_VA!#REF!-1)*100</f>
        <v>#REF!</v>
      </c>
      <c r="Z14" s="12" t="e">
        <f>(Original_VA!#REF!/Original_VA!#REF!-1)*100</f>
        <v>#REF!</v>
      </c>
      <c r="AA14" s="12" t="e">
        <f>(Original_VA!#REF!/Original_VA!#REF!-1)*100</f>
        <v>#REF!</v>
      </c>
      <c r="AB14" s="12" t="e">
        <f>(Original_VA!#REF!/Original_VA!#REF!-1)*100</f>
        <v>#REF!</v>
      </c>
      <c r="AD14" s="7"/>
    </row>
    <row r="15" spans="1:30" ht="15" customHeight="1" x14ac:dyDescent="0.25">
      <c r="A15" s="3" t="s">
        <v>10</v>
      </c>
      <c r="C15" s="6"/>
      <c r="D15" s="6"/>
      <c r="E15" s="6"/>
      <c r="F15" s="6"/>
      <c r="G15" s="12" t="e">
        <f>(Original_VA!#REF!/Original_VA!#REF!-1)*100</f>
        <v>#REF!</v>
      </c>
      <c r="H15" s="12" t="e">
        <f>(Original_VA!#REF!/Original_VA!#REF!-1)*100</f>
        <v>#REF!</v>
      </c>
      <c r="I15" s="12" t="e">
        <f>(Original_VA!#REF!/Original_VA!#REF!-1)*100</f>
        <v>#REF!</v>
      </c>
      <c r="J15" s="12" t="e">
        <f>(Original_VA!#REF!/Original_VA!#REF!-1)*100</f>
        <v>#REF!</v>
      </c>
      <c r="K15" s="12" t="e">
        <f>(Original_VA!#REF!/Original_VA!#REF!-1)*100</f>
        <v>#REF!</v>
      </c>
      <c r="L15" s="12" t="e">
        <f>(Original_VA!#REF!/Original_VA!#REF!-1)*100</f>
        <v>#REF!</v>
      </c>
      <c r="M15" s="12" t="e">
        <f>(Original_VA!#REF!/Original_VA!#REF!-1)*100</f>
        <v>#REF!</v>
      </c>
      <c r="N15" s="12" t="e">
        <f>(Original_VA!#REF!/Original_VA!#REF!-1)*100</f>
        <v>#REF!</v>
      </c>
      <c r="O15" s="12" t="e">
        <f>(Original_VA!#REF!/Original_VA!#REF!-1)*100</f>
        <v>#REF!</v>
      </c>
      <c r="P15" s="12" t="e">
        <f>(Original_VA!#REF!/Original_VA!#REF!-1)*100</f>
        <v>#REF!</v>
      </c>
      <c r="Q15" s="12" t="e">
        <f>(Original_VA!#REF!/Original_VA!#REF!-1)*100</f>
        <v>#REF!</v>
      </c>
      <c r="R15" s="12" t="e">
        <f>(Original_VA!#REF!/Original_VA!#REF!-1)*100</f>
        <v>#REF!</v>
      </c>
      <c r="S15" s="12" t="e">
        <f>(Original_VA!#REF!/Original_VA!#REF!-1)*100</f>
        <v>#REF!</v>
      </c>
      <c r="T15" s="12" t="e">
        <f>(Original_VA!#REF!/Original_VA!#REF!-1)*100</f>
        <v>#REF!</v>
      </c>
      <c r="U15" s="12" t="e">
        <f>(Original_VA!#REF!/Original_VA!#REF!-1)*100</f>
        <v>#REF!</v>
      </c>
      <c r="V15" s="12" t="e">
        <f>(Original_VA!#REF!/Original_VA!#REF!-1)*100</f>
        <v>#REF!</v>
      </c>
      <c r="W15" s="12" t="e">
        <f>(Original_VA!#REF!/Original_VA!#REF!-1)*100</f>
        <v>#REF!</v>
      </c>
      <c r="X15" s="12" t="e">
        <f>(Original_VA!#REF!/Original_VA!#REF!-1)*100</f>
        <v>#REF!</v>
      </c>
      <c r="Y15" s="12" t="e">
        <f>(Original_VA!#REF!/Original_VA!#REF!-1)*100</f>
        <v>#REF!</v>
      </c>
      <c r="Z15" s="12" t="e">
        <f>(Original_VA!#REF!/Original_VA!#REF!-1)*100</f>
        <v>#REF!</v>
      </c>
      <c r="AA15" s="12" t="e">
        <f>(Original_VA!#REF!/Original_VA!#REF!-1)*100</f>
        <v>#REF!</v>
      </c>
      <c r="AB15" s="12" t="e">
        <f>(Original_VA!#REF!/Original_VA!#REF!-1)*100</f>
        <v>#REF!</v>
      </c>
      <c r="AD15" s="7"/>
    </row>
    <row r="16" spans="1:30" ht="15" customHeight="1" x14ac:dyDescent="0.25">
      <c r="A16" s="3" t="s">
        <v>11</v>
      </c>
      <c r="C16" s="6"/>
      <c r="D16" s="6"/>
      <c r="E16" s="6"/>
      <c r="F16" s="6"/>
      <c r="G16" s="12" t="e">
        <f>(Original_VA!#REF!/Original_VA!#REF!-1)*100</f>
        <v>#REF!</v>
      </c>
      <c r="H16" s="12" t="e">
        <f>(Original_VA!#REF!/Original_VA!#REF!-1)*100</f>
        <v>#REF!</v>
      </c>
      <c r="I16" s="12" t="e">
        <f>(Original_VA!#REF!/Original_VA!#REF!-1)*100</f>
        <v>#REF!</v>
      </c>
      <c r="J16" s="12" t="e">
        <f>(Original_VA!#REF!/Original_VA!#REF!-1)*100</f>
        <v>#REF!</v>
      </c>
      <c r="K16" s="12" t="e">
        <f>(Original_VA!#REF!/Original_VA!#REF!-1)*100</f>
        <v>#REF!</v>
      </c>
      <c r="L16" s="12" t="e">
        <f>(Original_VA!#REF!/Original_VA!#REF!-1)*100</f>
        <v>#REF!</v>
      </c>
      <c r="M16" s="12" t="e">
        <f>(Original_VA!#REF!/Original_VA!#REF!-1)*100</f>
        <v>#REF!</v>
      </c>
      <c r="N16" s="12" t="e">
        <f>(Original_VA!#REF!/Original_VA!#REF!-1)*100</f>
        <v>#REF!</v>
      </c>
      <c r="O16" s="12" t="e">
        <f>(Original_VA!#REF!/Original_VA!#REF!-1)*100</f>
        <v>#REF!</v>
      </c>
      <c r="P16" s="12" t="e">
        <f>(Original_VA!#REF!/Original_VA!#REF!-1)*100</f>
        <v>#REF!</v>
      </c>
      <c r="Q16" s="12" t="e">
        <f>(Original_VA!#REF!/Original_VA!#REF!-1)*100</f>
        <v>#REF!</v>
      </c>
      <c r="R16" s="12" t="e">
        <f>(Original_VA!#REF!/Original_VA!#REF!-1)*100</f>
        <v>#REF!</v>
      </c>
      <c r="S16" s="12" t="e">
        <f>(Original_VA!#REF!/Original_VA!#REF!-1)*100</f>
        <v>#REF!</v>
      </c>
      <c r="T16" s="12" t="e">
        <f>(Original_VA!#REF!/Original_VA!#REF!-1)*100</f>
        <v>#REF!</v>
      </c>
      <c r="U16" s="12" t="e">
        <f>(Original_VA!#REF!/Original_VA!#REF!-1)*100</f>
        <v>#REF!</v>
      </c>
      <c r="V16" s="12" t="e">
        <f>(Original_VA!#REF!/Original_VA!#REF!-1)*100</f>
        <v>#REF!</v>
      </c>
      <c r="W16" s="12" t="e">
        <f>(Original_VA!#REF!/Original_VA!#REF!-1)*100</f>
        <v>#REF!</v>
      </c>
      <c r="X16" s="12" t="e">
        <f>(Original_VA!#REF!/Original_VA!#REF!-1)*100</f>
        <v>#REF!</v>
      </c>
      <c r="Y16" s="12" t="e">
        <f>(Original_VA!#REF!/Original_VA!#REF!-1)*100</f>
        <v>#REF!</v>
      </c>
      <c r="Z16" s="12" t="e">
        <f>(Original_VA!#REF!/Original_VA!#REF!-1)*100</f>
        <v>#REF!</v>
      </c>
      <c r="AA16" s="12" t="e">
        <f>(Original_VA!#REF!/Original_VA!#REF!-1)*100</f>
        <v>#REF!</v>
      </c>
      <c r="AB16" s="12" t="e">
        <f>(Original_VA!#REF!/Original_VA!#REF!-1)*100</f>
        <v>#REF!</v>
      </c>
      <c r="AD16" s="7"/>
    </row>
    <row r="17" spans="1:30" ht="15" customHeight="1" x14ac:dyDescent="0.25">
      <c r="A17" s="3" t="s">
        <v>12</v>
      </c>
      <c r="C17" s="6"/>
      <c r="D17" s="6"/>
      <c r="E17" s="6"/>
      <c r="F17" s="6"/>
      <c r="G17" s="12" t="e">
        <f>(Original_VA!#REF!/Original_VA!#REF!-1)*100</f>
        <v>#REF!</v>
      </c>
      <c r="H17" s="12" t="e">
        <f>(Original_VA!#REF!/Original_VA!#REF!-1)*100</f>
        <v>#REF!</v>
      </c>
      <c r="I17" s="12" t="e">
        <f>(Original_VA!#REF!/Original_VA!#REF!-1)*100</f>
        <v>#REF!</v>
      </c>
      <c r="J17" s="12" t="e">
        <f>(Original_VA!#REF!/Original_VA!#REF!-1)*100</f>
        <v>#REF!</v>
      </c>
      <c r="K17" s="12" t="e">
        <f>(Original_VA!#REF!/Original_VA!#REF!-1)*100</f>
        <v>#REF!</v>
      </c>
      <c r="L17" s="12" t="e">
        <f>(Original_VA!#REF!/Original_VA!#REF!-1)*100</f>
        <v>#REF!</v>
      </c>
      <c r="M17" s="12" t="e">
        <f>(Original_VA!#REF!/Original_VA!#REF!-1)*100</f>
        <v>#REF!</v>
      </c>
      <c r="N17" s="12" t="e">
        <f>(Original_VA!#REF!/Original_VA!#REF!-1)*100</f>
        <v>#REF!</v>
      </c>
      <c r="O17" s="12" t="e">
        <f>(Original_VA!#REF!/Original_VA!#REF!-1)*100</f>
        <v>#REF!</v>
      </c>
      <c r="P17" s="12" t="e">
        <f>(Original_VA!#REF!/Original_VA!#REF!-1)*100</f>
        <v>#REF!</v>
      </c>
      <c r="Q17" s="12" t="e">
        <f>(Original_VA!#REF!/Original_VA!#REF!-1)*100</f>
        <v>#REF!</v>
      </c>
      <c r="R17" s="12" t="e">
        <f>(Original_VA!#REF!/Original_VA!#REF!-1)*100</f>
        <v>#REF!</v>
      </c>
      <c r="S17" s="12" t="e">
        <f>(Original_VA!#REF!/Original_VA!#REF!-1)*100</f>
        <v>#REF!</v>
      </c>
      <c r="T17" s="12" t="e">
        <f>(Original_VA!#REF!/Original_VA!#REF!-1)*100</f>
        <v>#REF!</v>
      </c>
      <c r="U17" s="12" t="e">
        <f>(Original_VA!#REF!/Original_VA!#REF!-1)*100</f>
        <v>#REF!</v>
      </c>
      <c r="V17" s="12" t="e">
        <f>(Original_VA!#REF!/Original_VA!#REF!-1)*100</f>
        <v>#REF!</v>
      </c>
      <c r="W17" s="12" t="e">
        <f>(Original_VA!#REF!/Original_VA!#REF!-1)*100</f>
        <v>#REF!</v>
      </c>
      <c r="X17" s="12" t="e">
        <f>(Original_VA!#REF!/Original_VA!#REF!-1)*100</f>
        <v>#REF!</v>
      </c>
      <c r="Y17" s="12" t="e">
        <f>(Original_VA!#REF!/Original_VA!#REF!-1)*100</f>
        <v>#REF!</v>
      </c>
      <c r="Z17" s="12" t="e">
        <f>(Original_VA!#REF!/Original_VA!#REF!-1)*100</f>
        <v>#REF!</v>
      </c>
      <c r="AA17" s="12" t="e">
        <f>(Original_VA!#REF!/Original_VA!#REF!-1)*100</f>
        <v>#REF!</v>
      </c>
      <c r="AB17" s="12" t="e">
        <f>(Original_VA!#REF!/Original_VA!#REF!-1)*100</f>
        <v>#REF!</v>
      </c>
      <c r="AD17" s="7"/>
    </row>
    <row r="18" spans="1:30" ht="15" customHeight="1" x14ac:dyDescent="0.25">
      <c r="A18" s="2" t="s">
        <v>13</v>
      </c>
      <c r="C18" s="6"/>
      <c r="D18" s="6"/>
      <c r="E18" s="6"/>
      <c r="F18" s="6"/>
      <c r="G18" s="12" t="e">
        <f>(Original_VA!#REF!/Original_VA!#REF!-1)*100</f>
        <v>#REF!</v>
      </c>
      <c r="H18" s="12" t="e">
        <f>(Original_VA!#REF!/Original_VA!#REF!-1)*100</f>
        <v>#REF!</v>
      </c>
      <c r="I18" s="12" t="e">
        <f>(Original_VA!#REF!/Original_VA!#REF!-1)*100</f>
        <v>#REF!</v>
      </c>
      <c r="J18" s="12" t="e">
        <f>(Original_VA!#REF!/Original_VA!#REF!-1)*100</f>
        <v>#REF!</v>
      </c>
      <c r="K18" s="12" t="e">
        <f>(Original_VA!#REF!/Original_VA!#REF!-1)*100</f>
        <v>#REF!</v>
      </c>
      <c r="L18" s="12" t="e">
        <f>(Original_VA!#REF!/Original_VA!#REF!-1)*100</f>
        <v>#REF!</v>
      </c>
      <c r="M18" s="12" t="e">
        <f>(Original_VA!#REF!/Original_VA!#REF!-1)*100</f>
        <v>#REF!</v>
      </c>
      <c r="N18" s="12" t="e">
        <f>(Original_VA!#REF!/Original_VA!#REF!-1)*100</f>
        <v>#REF!</v>
      </c>
      <c r="O18" s="12" t="e">
        <f>(Original_VA!#REF!/Original_VA!#REF!-1)*100</f>
        <v>#REF!</v>
      </c>
      <c r="P18" s="12" t="e">
        <f>(Original_VA!#REF!/Original_VA!#REF!-1)*100</f>
        <v>#REF!</v>
      </c>
      <c r="Q18" s="12" t="e">
        <f>(Original_VA!#REF!/Original_VA!#REF!-1)*100</f>
        <v>#REF!</v>
      </c>
      <c r="R18" s="12" t="e">
        <f>(Original_VA!#REF!/Original_VA!#REF!-1)*100</f>
        <v>#REF!</v>
      </c>
      <c r="S18" s="12" t="e">
        <f>(Original_VA!#REF!/Original_VA!#REF!-1)*100</f>
        <v>#REF!</v>
      </c>
      <c r="T18" s="12" t="e">
        <f>(Original_VA!#REF!/Original_VA!#REF!-1)*100</f>
        <v>#REF!</v>
      </c>
      <c r="U18" s="12" t="e">
        <f>(Original_VA!#REF!/Original_VA!#REF!-1)*100</f>
        <v>#REF!</v>
      </c>
      <c r="V18" s="12" t="e">
        <f>(Original_VA!#REF!/Original_VA!#REF!-1)*100</f>
        <v>#REF!</v>
      </c>
      <c r="W18" s="12" t="e">
        <f>(Original_VA!#REF!/Original_VA!#REF!-1)*100</f>
        <v>#REF!</v>
      </c>
      <c r="X18" s="12" t="e">
        <f>(Original_VA!#REF!/Original_VA!#REF!-1)*100</f>
        <v>#REF!</v>
      </c>
      <c r="Y18" s="12" t="e">
        <f>(Original_VA!#REF!/Original_VA!#REF!-1)*100</f>
        <v>#REF!</v>
      </c>
      <c r="Z18" s="12" t="e">
        <f>(Original_VA!#REF!/Original_VA!#REF!-1)*100</f>
        <v>#REF!</v>
      </c>
      <c r="AA18" s="12" t="e">
        <f>(Original_VA!#REF!/Original_VA!#REF!-1)*100</f>
        <v>#REF!</v>
      </c>
      <c r="AB18" s="12" t="e">
        <f>(Original_VA!#REF!/Original_VA!#REF!-1)*100</f>
        <v>#REF!</v>
      </c>
      <c r="AD18" s="7"/>
    </row>
    <row r="19" spans="1:30" s="8" customFormat="1" ht="27.75" customHeight="1" x14ac:dyDescent="0.25">
      <c r="A19" s="1" t="s">
        <v>14</v>
      </c>
      <c r="C19" s="9"/>
      <c r="D19" s="9"/>
      <c r="E19" s="9"/>
      <c r="F19" s="9"/>
      <c r="G19" s="11" t="e">
        <f>(Original_VA!#REF!/Original_VA!#REF!-1)*100</f>
        <v>#REF!</v>
      </c>
      <c r="H19" s="11" t="e">
        <f>(Original_VA!#REF!/Original_VA!#REF!-1)*100</f>
        <v>#REF!</v>
      </c>
      <c r="I19" s="11" t="e">
        <f>(Original_VA!#REF!/Original_VA!#REF!-1)*100</f>
        <v>#REF!</v>
      </c>
      <c r="J19" s="11" t="e">
        <f>(Original_VA!#REF!/Original_VA!#REF!-1)*100</f>
        <v>#REF!</v>
      </c>
      <c r="K19" s="11" t="e">
        <f>(Original_VA!#REF!/Original_VA!#REF!-1)*100</f>
        <v>#REF!</v>
      </c>
      <c r="L19" s="11" t="e">
        <f>(Original_VA!#REF!/Original_VA!#REF!-1)*100</f>
        <v>#REF!</v>
      </c>
      <c r="M19" s="11" t="e">
        <f>(Original_VA!#REF!/Original_VA!#REF!-1)*100</f>
        <v>#REF!</v>
      </c>
      <c r="N19" s="11" t="e">
        <f>(Original_VA!#REF!/Original_VA!#REF!-1)*100</f>
        <v>#REF!</v>
      </c>
      <c r="O19" s="11" t="e">
        <f>(Original_VA!#REF!/Original_VA!#REF!-1)*100</f>
        <v>#REF!</v>
      </c>
      <c r="P19" s="11" t="e">
        <f>(Original_VA!#REF!/Original_VA!#REF!-1)*100</f>
        <v>#REF!</v>
      </c>
      <c r="Q19" s="11" t="e">
        <f>(Original_VA!#REF!/Original_VA!#REF!-1)*100</f>
        <v>#REF!</v>
      </c>
      <c r="R19" s="11" t="e">
        <f>(Original_VA!#REF!/Original_VA!#REF!-1)*100</f>
        <v>#REF!</v>
      </c>
      <c r="S19" s="11" t="e">
        <f>(Original_VA!#REF!/Original_VA!#REF!-1)*100</f>
        <v>#REF!</v>
      </c>
      <c r="T19" s="11" t="e">
        <f>(Original_VA!#REF!/Original_VA!#REF!-1)*100</f>
        <v>#REF!</v>
      </c>
      <c r="U19" s="11" t="e">
        <f>(Original_VA!#REF!/Original_VA!#REF!-1)*100</f>
        <v>#REF!</v>
      </c>
      <c r="V19" s="11" t="e">
        <f>(Original_VA!#REF!/Original_VA!#REF!-1)*100</f>
        <v>#REF!</v>
      </c>
      <c r="W19" s="11" t="e">
        <f>(Original_VA!#REF!/Original_VA!#REF!-1)*100</f>
        <v>#REF!</v>
      </c>
      <c r="X19" s="11" t="e">
        <f>(Original_VA!#REF!/Original_VA!#REF!-1)*100</f>
        <v>#REF!</v>
      </c>
      <c r="Y19" s="11" t="e">
        <f>(Original_VA!#REF!/Original_VA!#REF!-1)*100</f>
        <v>#REF!</v>
      </c>
      <c r="Z19" s="11" t="e">
        <f>(Original_VA!#REF!/Original_VA!#REF!-1)*100</f>
        <v>#REF!</v>
      </c>
      <c r="AA19" s="11" t="e">
        <f>(Original_VA!#REF!/Original_VA!#REF!-1)*100</f>
        <v>#REF!</v>
      </c>
      <c r="AB19" s="11" t="e">
        <f>(Original_VA!#REF!/Original_VA!#REF!-1)*100</f>
        <v>#REF!</v>
      </c>
      <c r="AD19" s="7"/>
    </row>
    <row r="20" spans="1:30" ht="15" customHeight="1" x14ac:dyDescent="0.25">
      <c r="A20" s="4" t="s">
        <v>15</v>
      </c>
      <c r="C20" s="6"/>
      <c r="D20" s="6"/>
      <c r="E20" s="6"/>
      <c r="F20" s="6"/>
      <c r="G20" s="12" t="e">
        <f>(Original_VA!#REF!/Original_VA!#REF!-1)*100</f>
        <v>#REF!</v>
      </c>
      <c r="H20" s="12" t="e">
        <f>(Original_VA!#REF!/Original_VA!#REF!-1)*100</f>
        <v>#REF!</v>
      </c>
      <c r="I20" s="12" t="e">
        <f>(Original_VA!#REF!/Original_VA!#REF!-1)*100</f>
        <v>#REF!</v>
      </c>
      <c r="J20" s="12" t="e">
        <f>(Original_VA!#REF!/Original_VA!#REF!-1)*100</f>
        <v>#REF!</v>
      </c>
      <c r="K20" s="12" t="e">
        <f>(Original_VA!#REF!/Original_VA!#REF!-1)*100</f>
        <v>#REF!</v>
      </c>
      <c r="L20" s="12" t="e">
        <f>(Original_VA!#REF!/Original_VA!#REF!-1)*100</f>
        <v>#REF!</v>
      </c>
      <c r="M20" s="12" t="e">
        <f>(Original_VA!#REF!/Original_VA!#REF!-1)*100</f>
        <v>#REF!</v>
      </c>
      <c r="N20" s="12" t="e">
        <f>(Original_VA!#REF!/Original_VA!#REF!-1)*100</f>
        <v>#REF!</v>
      </c>
      <c r="O20" s="12" t="e">
        <f>(Original_VA!#REF!/Original_VA!#REF!-1)*100</f>
        <v>#REF!</v>
      </c>
      <c r="P20" s="12" t="e">
        <f>(Original_VA!#REF!/Original_VA!#REF!-1)*100</f>
        <v>#REF!</v>
      </c>
      <c r="Q20" s="12" t="e">
        <f>(Original_VA!#REF!/Original_VA!#REF!-1)*100</f>
        <v>#REF!</v>
      </c>
      <c r="R20" s="12" t="e">
        <f>(Original_VA!#REF!/Original_VA!#REF!-1)*100</f>
        <v>#REF!</v>
      </c>
      <c r="S20" s="12" t="e">
        <f>(Original_VA!#REF!/Original_VA!#REF!-1)*100</f>
        <v>#REF!</v>
      </c>
      <c r="T20" s="12" t="e">
        <f>(Original_VA!#REF!/Original_VA!#REF!-1)*100</f>
        <v>#REF!</v>
      </c>
      <c r="U20" s="12" t="e">
        <f>(Original_VA!#REF!/Original_VA!#REF!-1)*100</f>
        <v>#REF!</v>
      </c>
      <c r="V20" s="12" t="e">
        <f>(Original_VA!#REF!/Original_VA!#REF!-1)*100</f>
        <v>#REF!</v>
      </c>
      <c r="W20" s="12" t="e">
        <f>(Original_VA!#REF!/Original_VA!#REF!-1)*100</f>
        <v>#REF!</v>
      </c>
      <c r="X20" s="12" t="e">
        <f>(Original_VA!#REF!/Original_VA!#REF!-1)*100</f>
        <v>#REF!</v>
      </c>
      <c r="Y20" s="12" t="e">
        <f>(Original_VA!#REF!/Original_VA!#REF!-1)*100</f>
        <v>#REF!</v>
      </c>
      <c r="Z20" s="12" t="e">
        <f>(Original_VA!#REF!/Original_VA!#REF!-1)*100</f>
        <v>#REF!</v>
      </c>
      <c r="AA20" s="12" t="e">
        <f>(Original_VA!#REF!/Original_VA!#REF!-1)*100</f>
        <v>#REF!</v>
      </c>
      <c r="AB20" s="12" t="e">
        <f>(Original_VA!#REF!/Original_VA!#REF!-1)*100</f>
        <v>#REF!</v>
      </c>
      <c r="AD20" s="7"/>
    </row>
    <row r="21" spans="1:30" ht="15" customHeight="1" x14ac:dyDescent="0.25">
      <c r="A21" s="4" t="s">
        <v>16</v>
      </c>
      <c r="B21" s="8"/>
      <c r="C21" s="6"/>
      <c r="D21" s="6"/>
      <c r="E21" s="6"/>
      <c r="F21" s="6"/>
      <c r="G21" s="12" t="e">
        <f>(Original_VA!#REF!/Original_VA!#REF!-1)*100</f>
        <v>#REF!</v>
      </c>
      <c r="H21" s="12" t="e">
        <f>(Original_VA!#REF!/Original_VA!#REF!-1)*100</f>
        <v>#REF!</v>
      </c>
      <c r="I21" s="12" t="e">
        <f>(Original_VA!#REF!/Original_VA!#REF!-1)*100</f>
        <v>#REF!</v>
      </c>
      <c r="J21" s="12" t="e">
        <f>(Original_VA!#REF!/Original_VA!#REF!-1)*100</f>
        <v>#REF!</v>
      </c>
      <c r="K21" s="12" t="e">
        <f>(Original_VA!#REF!/Original_VA!#REF!-1)*100</f>
        <v>#REF!</v>
      </c>
      <c r="L21" s="12" t="e">
        <f>(Original_VA!#REF!/Original_VA!#REF!-1)*100</f>
        <v>#REF!</v>
      </c>
      <c r="M21" s="12" t="e">
        <f>(Original_VA!#REF!/Original_VA!#REF!-1)*100</f>
        <v>#REF!</v>
      </c>
      <c r="N21" s="12" t="e">
        <f>(Original_VA!#REF!/Original_VA!#REF!-1)*100</f>
        <v>#REF!</v>
      </c>
      <c r="O21" s="12" t="e">
        <f>(Original_VA!#REF!/Original_VA!#REF!-1)*100</f>
        <v>#REF!</v>
      </c>
      <c r="P21" s="12" t="e">
        <f>(Original_VA!#REF!/Original_VA!#REF!-1)*100</f>
        <v>#REF!</v>
      </c>
      <c r="Q21" s="12" t="e">
        <f>(Original_VA!#REF!/Original_VA!#REF!-1)*100</f>
        <v>#REF!</v>
      </c>
      <c r="R21" s="12" t="e">
        <f>(Original_VA!#REF!/Original_VA!#REF!-1)*100</f>
        <v>#REF!</v>
      </c>
      <c r="S21" s="12" t="e">
        <f>(Original_VA!#REF!/Original_VA!#REF!-1)*100</f>
        <v>#REF!</v>
      </c>
      <c r="T21" s="12" t="e">
        <f>(Original_VA!#REF!/Original_VA!#REF!-1)*100</f>
        <v>#REF!</v>
      </c>
      <c r="U21" s="12" t="e">
        <f>(Original_VA!#REF!/Original_VA!#REF!-1)*100</f>
        <v>#REF!</v>
      </c>
      <c r="V21" s="12" t="e">
        <f>(Original_VA!#REF!/Original_VA!#REF!-1)*100</f>
        <v>#REF!</v>
      </c>
      <c r="W21" s="12" t="e">
        <f>(Original_VA!#REF!/Original_VA!#REF!-1)*100</f>
        <v>#REF!</v>
      </c>
      <c r="X21" s="12" t="e">
        <f>(Original_VA!#REF!/Original_VA!#REF!-1)*100</f>
        <v>#REF!</v>
      </c>
      <c r="Y21" s="12" t="e">
        <f>(Original_VA!#REF!/Original_VA!#REF!-1)*100</f>
        <v>#REF!</v>
      </c>
      <c r="Z21" s="12" t="e">
        <f>(Original_VA!#REF!/Original_VA!#REF!-1)*100</f>
        <v>#REF!</v>
      </c>
      <c r="AA21" s="12" t="e">
        <f>(Original_VA!#REF!/Original_VA!#REF!-1)*100</f>
        <v>#REF!</v>
      </c>
      <c r="AB21" s="12" t="e">
        <f>(Original_VA!#REF!/Original_VA!#REF!-1)*100</f>
        <v>#REF!</v>
      </c>
      <c r="AD21" s="7"/>
    </row>
    <row r="22" spans="1:30" ht="15" customHeight="1" x14ac:dyDescent="0.25">
      <c r="A22" s="4" t="s">
        <v>17</v>
      </c>
      <c r="C22" s="6"/>
      <c r="D22" s="6"/>
      <c r="E22" s="6"/>
      <c r="F22" s="6"/>
      <c r="G22" s="12" t="e">
        <f>(Original_VA!#REF!/Original_VA!#REF!-1)*100</f>
        <v>#REF!</v>
      </c>
      <c r="H22" s="12" t="e">
        <f>(Original_VA!#REF!/Original_VA!#REF!-1)*100</f>
        <v>#REF!</v>
      </c>
      <c r="I22" s="12" t="e">
        <f>(Original_VA!#REF!/Original_VA!#REF!-1)*100</f>
        <v>#REF!</v>
      </c>
      <c r="J22" s="12" t="e">
        <f>(Original_VA!#REF!/Original_VA!#REF!-1)*100</f>
        <v>#REF!</v>
      </c>
      <c r="K22" s="12" t="e">
        <f>(Original_VA!#REF!/Original_VA!#REF!-1)*100</f>
        <v>#REF!</v>
      </c>
      <c r="L22" s="12" t="e">
        <f>(Original_VA!#REF!/Original_VA!#REF!-1)*100</f>
        <v>#REF!</v>
      </c>
      <c r="M22" s="12" t="e">
        <f>(Original_VA!#REF!/Original_VA!#REF!-1)*100</f>
        <v>#REF!</v>
      </c>
      <c r="N22" s="12" t="e">
        <f>(Original_VA!#REF!/Original_VA!#REF!-1)*100</f>
        <v>#REF!</v>
      </c>
      <c r="O22" s="12" t="e">
        <f>(Original_VA!#REF!/Original_VA!#REF!-1)*100</f>
        <v>#REF!</v>
      </c>
      <c r="P22" s="12" t="e">
        <f>(Original_VA!#REF!/Original_VA!#REF!-1)*100</f>
        <v>#REF!</v>
      </c>
      <c r="Q22" s="12" t="e">
        <f>(Original_VA!#REF!/Original_VA!#REF!-1)*100</f>
        <v>#REF!</v>
      </c>
      <c r="R22" s="12" t="e">
        <f>(Original_VA!#REF!/Original_VA!#REF!-1)*100</f>
        <v>#REF!</v>
      </c>
      <c r="S22" s="12" t="e">
        <f>(Original_VA!#REF!/Original_VA!#REF!-1)*100</f>
        <v>#REF!</v>
      </c>
      <c r="T22" s="12" t="e">
        <f>(Original_VA!#REF!/Original_VA!#REF!-1)*100</f>
        <v>#REF!</v>
      </c>
      <c r="U22" s="12" t="e">
        <f>(Original_VA!#REF!/Original_VA!#REF!-1)*100</f>
        <v>#REF!</v>
      </c>
      <c r="V22" s="12" t="e">
        <f>(Original_VA!#REF!/Original_VA!#REF!-1)*100</f>
        <v>#REF!</v>
      </c>
      <c r="W22" s="12" t="e">
        <f>(Original_VA!#REF!/Original_VA!#REF!-1)*100</f>
        <v>#REF!</v>
      </c>
      <c r="X22" s="12" t="e">
        <f>(Original_VA!#REF!/Original_VA!#REF!-1)*100</f>
        <v>#REF!</v>
      </c>
      <c r="Y22" s="12" t="e">
        <f>(Original_VA!#REF!/Original_VA!#REF!-1)*100</f>
        <v>#REF!</v>
      </c>
      <c r="Z22" s="12" t="e">
        <f>(Original_VA!#REF!/Original_VA!#REF!-1)*100</f>
        <v>#REF!</v>
      </c>
      <c r="AA22" s="12" t="e">
        <f>(Original_VA!#REF!/Original_VA!#REF!-1)*100</f>
        <v>#REF!</v>
      </c>
      <c r="AB22" s="12" t="e">
        <f>(Original_VA!#REF!/Original_VA!#REF!-1)*100</f>
        <v>#REF!</v>
      </c>
      <c r="AD22" s="7"/>
    </row>
    <row r="23" spans="1:30" ht="15" customHeight="1" x14ac:dyDescent="0.25">
      <c r="A23" s="4" t="s">
        <v>18</v>
      </c>
      <c r="C23" s="6"/>
      <c r="D23" s="6"/>
      <c r="E23" s="6"/>
      <c r="F23" s="6"/>
      <c r="G23" s="12" t="e">
        <f>(Original_VA!#REF!/Original_VA!#REF!-1)*100</f>
        <v>#REF!</v>
      </c>
      <c r="H23" s="12" t="e">
        <f>(Original_VA!#REF!/Original_VA!#REF!-1)*100</f>
        <v>#REF!</v>
      </c>
      <c r="I23" s="12" t="e">
        <f>(Original_VA!#REF!/Original_VA!#REF!-1)*100</f>
        <v>#REF!</v>
      </c>
      <c r="J23" s="12" t="e">
        <f>(Original_VA!#REF!/Original_VA!#REF!-1)*100</f>
        <v>#REF!</v>
      </c>
      <c r="K23" s="12" t="e">
        <f>(Original_VA!#REF!/Original_VA!#REF!-1)*100</f>
        <v>#REF!</v>
      </c>
      <c r="L23" s="12" t="e">
        <f>(Original_VA!#REF!/Original_VA!#REF!-1)*100</f>
        <v>#REF!</v>
      </c>
      <c r="M23" s="12" t="e">
        <f>(Original_VA!#REF!/Original_VA!#REF!-1)*100</f>
        <v>#REF!</v>
      </c>
      <c r="N23" s="12" t="e">
        <f>(Original_VA!#REF!/Original_VA!#REF!-1)*100</f>
        <v>#REF!</v>
      </c>
      <c r="O23" s="12" t="e">
        <f>(Original_VA!#REF!/Original_VA!#REF!-1)*100</f>
        <v>#REF!</v>
      </c>
      <c r="P23" s="12" t="e">
        <f>(Original_VA!#REF!/Original_VA!#REF!-1)*100</f>
        <v>#REF!</v>
      </c>
      <c r="Q23" s="12" t="e">
        <f>(Original_VA!#REF!/Original_VA!#REF!-1)*100</f>
        <v>#REF!</v>
      </c>
      <c r="R23" s="12" t="e">
        <f>(Original_VA!#REF!/Original_VA!#REF!-1)*100</f>
        <v>#REF!</v>
      </c>
      <c r="S23" s="12" t="e">
        <f>(Original_VA!#REF!/Original_VA!#REF!-1)*100</f>
        <v>#REF!</v>
      </c>
      <c r="T23" s="12" t="e">
        <f>(Original_VA!#REF!/Original_VA!#REF!-1)*100</f>
        <v>#REF!</v>
      </c>
      <c r="U23" s="12" t="e">
        <f>(Original_VA!#REF!/Original_VA!#REF!-1)*100</f>
        <v>#REF!</v>
      </c>
      <c r="V23" s="12" t="e">
        <f>(Original_VA!#REF!/Original_VA!#REF!-1)*100</f>
        <v>#REF!</v>
      </c>
      <c r="W23" s="12" t="e">
        <f>(Original_VA!#REF!/Original_VA!#REF!-1)*100</f>
        <v>#REF!</v>
      </c>
      <c r="X23" s="12" t="e">
        <f>(Original_VA!#REF!/Original_VA!#REF!-1)*100</f>
        <v>#REF!</v>
      </c>
      <c r="Y23" s="12" t="e">
        <f>(Original_VA!#REF!/Original_VA!#REF!-1)*100</f>
        <v>#REF!</v>
      </c>
      <c r="Z23" s="12" t="e">
        <f>(Original_VA!#REF!/Original_VA!#REF!-1)*100</f>
        <v>#REF!</v>
      </c>
      <c r="AA23" s="12" t="e">
        <f>(Original_VA!#REF!/Original_VA!#REF!-1)*100</f>
        <v>#REF!</v>
      </c>
      <c r="AB23" s="12" t="e">
        <f>(Original_VA!#REF!/Original_VA!#REF!-1)*100</f>
        <v>#REF!</v>
      </c>
      <c r="AD23" s="7"/>
    </row>
    <row r="24" spans="1:30" ht="15" customHeight="1" x14ac:dyDescent="0.25">
      <c r="A24" s="4" t="s">
        <v>19</v>
      </c>
      <c r="C24" s="6"/>
      <c r="D24" s="6"/>
      <c r="E24" s="6"/>
      <c r="F24" s="6"/>
      <c r="G24" s="12" t="e">
        <f>(Original_VA!#REF!/Original_VA!#REF!-1)*100</f>
        <v>#REF!</v>
      </c>
      <c r="H24" s="12" t="e">
        <f>(Original_VA!#REF!/Original_VA!#REF!-1)*100</f>
        <v>#REF!</v>
      </c>
      <c r="I24" s="12" t="e">
        <f>(Original_VA!#REF!/Original_VA!#REF!-1)*100</f>
        <v>#REF!</v>
      </c>
      <c r="J24" s="12" t="e">
        <f>(Original_VA!#REF!/Original_VA!#REF!-1)*100</f>
        <v>#REF!</v>
      </c>
      <c r="K24" s="12" t="e">
        <f>(Original_VA!#REF!/Original_VA!#REF!-1)*100</f>
        <v>#REF!</v>
      </c>
      <c r="L24" s="12" t="e">
        <f>(Original_VA!#REF!/Original_VA!#REF!-1)*100</f>
        <v>#REF!</v>
      </c>
      <c r="M24" s="12" t="e">
        <f>(Original_VA!#REF!/Original_VA!#REF!-1)*100</f>
        <v>#REF!</v>
      </c>
      <c r="N24" s="12" t="e">
        <f>(Original_VA!#REF!/Original_VA!#REF!-1)*100</f>
        <v>#REF!</v>
      </c>
      <c r="O24" s="12" t="e">
        <f>(Original_VA!#REF!/Original_VA!#REF!-1)*100</f>
        <v>#REF!</v>
      </c>
      <c r="P24" s="12" t="e">
        <f>(Original_VA!#REF!/Original_VA!#REF!-1)*100</f>
        <v>#REF!</v>
      </c>
      <c r="Q24" s="12" t="e">
        <f>(Original_VA!#REF!/Original_VA!#REF!-1)*100</f>
        <v>#REF!</v>
      </c>
      <c r="R24" s="12" t="e">
        <f>(Original_VA!#REF!/Original_VA!#REF!-1)*100</f>
        <v>#REF!</v>
      </c>
      <c r="S24" s="12" t="e">
        <f>(Original_VA!#REF!/Original_VA!#REF!-1)*100</f>
        <v>#REF!</v>
      </c>
      <c r="T24" s="12" t="e">
        <f>(Original_VA!#REF!/Original_VA!#REF!-1)*100</f>
        <v>#REF!</v>
      </c>
      <c r="U24" s="12" t="e">
        <f>(Original_VA!#REF!/Original_VA!#REF!-1)*100</f>
        <v>#REF!</v>
      </c>
      <c r="V24" s="12" t="e">
        <f>(Original_VA!#REF!/Original_VA!#REF!-1)*100</f>
        <v>#REF!</v>
      </c>
      <c r="W24" s="12" t="e">
        <f>(Original_VA!#REF!/Original_VA!#REF!-1)*100</f>
        <v>#REF!</v>
      </c>
      <c r="X24" s="12" t="e">
        <f>(Original_VA!#REF!/Original_VA!#REF!-1)*100</f>
        <v>#REF!</v>
      </c>
      <c r="Y24" s="12" t="e">
        <f>(Original_VA!#REF!/Original_VA!#REF!-1)*100</f>
        <v>#REF!</v>
      </c>
      <c r="Z24" s="12" t="e">
        <f>(Original_VA!#REF!/Original_VA!#REF!-1)*100</f>
        <v>#REF!</v>
      </c>
      <c r="AA24" s="12" t="e">
        <f>(Original_VA!#REF!/Original_VA!#REF!-1)*100</f>
        <v>#REF!</v>
      </c>
      <c r="AB24" s="12" t="e">
        <f>(Original_VA!#REF!/Original_VA!#REF!-1)*100</f>
        <v>#REF!</v>
      </c>
      <c r="AD24" s="7"/>
    </row>
    <row r="25" spans="1:30" ht="15" customHeight="1" x14ac:dyDescent="0.25">
      <c r="A25" s="4" t="s">
        <v>20</v>
      </c>
      <c r="C25" s="6"/>
      <c r="D25" s="6"/>
      <c r="E25" s="6"/>
      <c r="F25" s="6"/>
      <c r="G25" s="12" t="e">
        <f>(Original_VA!#REF!/Original_VA!#REF!-1)*100</f>
        <v>#REF!</v>
      </c>
      <c r="H25" s="12" t="e">
        <f>(Original_VA!#REF!/Original_VA!#REF!-1)*100</f>
        <v>#REF!</v>
      </c>
      <c r="I25" s="12" t="e">
        <f>(Original_VA!#REF!/Original_VA!#REF!-1)*100</f>
        <v>#REF!</v>
      </c>
      <c r="J25" s="12" t="e">
        <f>(Original_VA!#REF!/Original_VA!#REF!-1)*100</f>
        <v>#REF!</v>
      </c>
      <c r="K25" s="12" t="e">
        <f>(Original_VA!#REF!/Original_VA!#REF!-1)*100</f>
        <v>#REF!</v>
      </c>
      <c r="L25" s="12" t="e">
        <f>(Original_VA!#REF!/Original_VA!#REF!-1)*100</f>
        <v>#REF!</v>
      </c>
      <c r="M25" s="12" t="e">
        <f>(Original_VA!#REF!/Original_VA!#REF!-1)*100</f>
        <v>#REF!</v>
      </c>
      <c r="N25" s="12" t="e">
        <f>(Original_VA!#REF!/Original_VA!#REF!-1)*100</f>
        <v>#REF!</v>
      </c>
      <c r="O25" s="12" t="e">
        <f>(Original_VA!#REF!/Original_VA!#REF!-1)*100</f>
        <v>#REF!</v>
      </c>
      <c r="P25" s="12" t="e">
        <f>(Original_VA!#REF!/Original_VA!#REF!-1)*100</f>
        <v>#REF!</v>
      </c>
      <c r="Q25" s="12" t="e">
        <f>(Original_VA!#REF!/Original_VA!#REF!-1)*100</f>
        <v>#REF!</v>
      </c>
      <c r="R25" s="12" t="e">
        <f>(Original_VA!#REF!/Original_VA!#REF!-1)*100</f>
        <v>#REF!</v>
      </c>
      <c r="S25" s="12" t="e">
        <f>(Original_VA!#REF!/Original_VA!#REF!-1)*100</f>
        <v>#REF!</v>
      </c>
      <c r="T25" s="12" t="e">
        <f>(Original_VA!#REF!/Original_VA!#REF!-1)*100</f>
        <v>#REF!</v>
      </c>
      <c r="U25" s="12" t="e">
        <f>(Original_VA!#REF!/Original_VA!#REF!-1)*100</f>
        <v>#REF!</v>
      </c>
      <c r="V25" s="12" t="e">
        <f>(Original_VA!#REF!/Original_VA!#REF!-1)*100</f>
        <v>#REF!</v>
      </c>
      <c r="W25" s="12" t="e">
        <f>(Original_VA!#REF!/Original_VA!#REF!-1)*100</f>
        <v>#REF!</v>
      </c>
      <c r="X25" s="12" t="e">
        <f>(Original_VA!#REF!/Original_VA!#REF!-1)*100</f>
        <v>#REF!</v>
      </c>
      <c r="Y25" s="12" t="e">
        <f>(Original_VA!#REF!/Original_VA!#REF!-1)*100</f>
        <v>#REF!</v>
      </c>
      <c r="Z25" s="12" t="e">
        <f>(Original_VA!#REF!/Original_VA!#REF!-1)*100</f>
        <v>#REF!</v>
      </c>
      <c r="AA25" s="12" t="e">
        <f>(Original_VA!#REF!/Original_VA!#REF!-1)*100</f>
        <v>#REF!</v>
      </c>
      <c r="AB25" s="12" t="e">
        <f>(Original_VA!#REF!/Original_VA!#REF!-1)*100</f>
        <v>#REF!</v>
      </c>
      <c r="AD25" s="7"/>
    </row>
    <row r="26" spans="1:30" ht="15" customHeight="1" x14ac:dyDescent="0.25">
      <c r="A26" s="4" t="s">
        <v>21</v>
      </c>
      <c r="C26" s="6"/>
      <c r="D26" s="6"/>
      <c r="E26" s="6"/>
      <c r="F26" s="6"/>
      <c r="G26" s="12" t="e">
        <f>(Original_VA!#REF!/Original_VA!#REF!-1)*100</f>
        <v>#REF!</v>
      </c>
      <c r="H26" s="12" t="e">
        <f>(Original_VA!#REF!/Original_VA!#REF!-1)*100</f>
        <v>#REF!</v>
      </c>
      <c r="I26" s="12" t="e">
        <f>(Original_VA!#REF!/Original_VA!#REF!-1)*100</f>
        <v>#REF!</v>
      </c>
      <c r="J26" s="12" t="e">
        <f>(Original_VA!#REF!/Original_VA!#REF!-1)*100</f>
        <v>#REF!</v>
      </c>
      <c r="K26" s="12" t="e">
        <f>(Original_VA!#REF!/Original_VA!#REF!-1)*100</f>
        <v>#REF!</v>
      </c>
      <c r="L26" s="12" t="e">
        <f>(Original_VA!#REF!/Original_VA!#REF!-1)*100</f>
        <v>#REF!</v>
      </c>
      <c r="M26" s="12" t="e">
        <f>(Original_VA!#REF!/Original_VA!#REF!-1)*100</f>
        <v>#REF!</v>
      </c>
      <c r="N26" s="12" t="e">
        <f>(Original_VA!#REF!/Original_VA!#REF!-1)*100</f>
        <v>#REF!</v>
      </c>
      <c r="O26" s="12" t="e">
        <f>(Original_VA!#REF!/Original_VA!#REF!-1)*100</f>
        <v>#REF!</v>
      </c>
      <c r="P26" s="12" t="e">
        <f>(Original_VA!#REF!/Original_VA!#REF!-1)*100</f>
        <v>#REF!</v>
      </c>
      <c r="Q26" s="12" t="e">
        <f>(Original_VA!#REF!/Original_VA!#REF!-1)*100</f>
        <v>#REF!</v>
      </c>
      <c r="R26" s="12" t="e">
        <f>(Original_VA!#REF!/Original_VA!#REF!-1)*100</f>
        <v>#REF!</v>
      </c>
      <c r="S26" s="12" t="e">
        <f>(Original_VA!#REF!/Original_VA!#REF!-1)*100</f>
        <v>#REF!</v>
      </c>
      <c r="T26" s="12" t="e">
        <f>(Original_VA!#REF!/Original_VA!#REF!-1)*100</f>
        <v>#REF!</v>
      </c>
      <c r="U26" s="12" t="e">
        <f>(Original_VA!#REF!/Original_VA!#REF!-1)*100</f>
        <v>#REF!</v>
      </c>
      <c r="V26" s="12" t="e">
        <f>(Original_VA!#REF!/Original_VA!#REF!-1)*100</f>
        <v>#REF!</v>
      </c>
      <c r="W26" s="12" t="e">
        <f>(Original_VA!#REF!/Original_VA!#REF!-1)*100</f>
        <v>#REF!</v>
      </c>
      <c r="X26" s="12" t="e">
        <f>(Original_VA!#REF!/Original_VA!#REF!-1)*100</f>
        <v>#REF!</v>
      </c>
      <c r="Y26" s="12" t="e">
        <f>(Original_VA!#REF!/Original_VA!#REF!-1)*100</f>
        <v>#REF!</v>
      </c>
      <c r="Z26" s="12" t="e">
        <f>(Original_VA!#REF!/Original_VA!#REF!-1)*100</f>
        <v>#REF!</v>
      </c>
      <c r="AA26" s="12" t="e">
        <f>(Original_VA!#REF!/Original_VA!#REF!-1)*100</f>
        <v>#REF!</v>
      </c>
      <c r="AB26" s="12" t="e">
        <f>(Original_VA!#REF!/Original_VA!#REF!-1)*100</f>
        <v>#REF!</v>
      </c>
      <c r="AD26" s="7"/>
    </row>
    <row r="27" spans="1:30" ht="15" customHeight="1" x14ac:dyDescent="0.25">
      <c r="A27" s="4" t="s">
        <v>22</v>
      </c>
      <c r="C27" s="6"/>
      <c r="D27" s="6"/>
      <c r="E27" s="6"/>
      <c r="F27" s="6"/>
      <c r="G27" s="12" t="e">
        <f>(Original_VA!#REF!/Original_VA!#REF!-1)*100</f>
        <v>#REF!</v>
      </c>
      <c r="H27" s="12" t="e">
        <f>(Original_VA!#REF!/Original_VA!#REF!-1)*100</f>
        <v>#REF!</v>
      </c>
      <c r="I27" s="12" t="e">
        <f>(Original_VA!#REF!/Original_VA!#REF!-1)*100</f>
        <v>#REF!</v>
      </c>
      <c r="J27" s="12" t="e">
        <f>(Original_VA!#REF!/Original_VA!#REF!-1)*100</f>
        <v>#REF!</v>
      </c>
      <c r="K27" s="12" t="e">
        <f>(Original_VA!#REF!/Original_VA!#REF!-1)*100</f>
        <v>#REF!</v>
      </c>
      <c r="L27" s="12" t="e">
        <f>(Original_VA!#REF!/Original_VA!#REF!-1)*100</f>
        <v>#REF!</v>
      </c>
      <c r="M27" s="12" t="e">
        <f>(Original_VA!#REF!/Original_VA!#REF!-1)*100</f>
        <v>#REF!</v>
      </c>
      <c r="N27" s="12" t="e">
        <f>(Original_VA!#REF!/Original_VA!#REF!-1)*100</f>
        <v>#REF!</v>
      </c>
      <c r="O27" s="12" t="e">
        <f>(Original_VA!#REF!/Original_VA!#REF!-1)*100</f>
        <v>#REF!</v>
      </c>
      <c r="P27" s="12" t="e">
        <f>(Original_VA!#REF!/Original_VA!#REF!-1)*100</f>
        <v>#REF!</v>
      </c>
      <c r="Q27" s="12" t="e">
        <f>(Original_VA!#REF!/Original_VA!#REF!-1)*100</f>
        <v>#REF!</v>
      </c>
      <c r="R27" s="12" t="e">
        <f>(Original_VA!#REF!/Original_VA!#REF!-1)*100</f>
        <v>#REF!</v>
      </c>
      <c r="S27" s="12" t="e">
        <f>(Original_VA!#REF!/Original_VA!#REF!-1)*100</f>
        <v>#REF!</v>
      </c>
      <c r="T27" s="12" t="e">
        <f>(Original_VA!#REF!/Original_VA!#REF!-1)*100</f>
        <v>#REF!</v>
      </c>
      <c r="U27" s="12" t="e">
        <f>(Original_VA!#REF!/Original_VA!#REF!-1)*100</f>
        <v>#REF!</v>
      </c>
      <c r="V27" s="12" t="e">
        <f>(Original_VA!#REF!/Original_VA!#REF!-1)*100</f>
        <v>#REF!</v>
      </c>
      <c r="W27" s="12" t="e">
        <f>(Original_VA!#REF!/Original_VA!#REF!-1)*100</f>
        <v>#REF!</v>
      </c>
      <c r="X27" s="12" t="e">
        <f>(Original_VA!#REF!/Original_VA!#REF!-1)*100</f>
        <v>#REF!</v>
      </c>
      <c r="Y27" s="12" t="e">
        <f>(Original_VA!#REF!/Original_VA!#REF!-1)*100</f>
        <v>#REF!</v>
      </c>
      <c r="Z27" s="12" t="e">
        <f>(Original_VA!#REF!/Original_VA!#REF!-1)*100</f>
        <v>#REF!</v>
      </c>
      <c r="AA27" s="12" t="e">
        <f>(Original_VA!#REF!/Original_VA!#REF!-1)*100</f>
        <v>#REF!</v>
      </c>
      <c r="AB27" s="12" t="e">
        <f>(Original_VA!#REF!/Original_VA!#REF!-1)*100</f>
        <v>#REF!</v>
      </c>
      <c r="AD27" s="7"/>
    </row>
    <row r="28" spans="1:30" ht="15" customHeight="1" x14ac:dyDescent="0.25">
      <c r="A28" s="4" t="s">
        <v>23</v>
      </c>
      <c r="C28" s="6"/>
      <c r="D28" s="6"/>
      <c r="E28" s="6"/>
      <c r="F28" s="6"/>
      <c r="G28" s="12" t="e">
        <f>(Original_VA!#REF!/Original_VA!#REF!-1)*100</f>
        <v>#REF!</v>
      </c>
      <c r="H28" s="12" t="e">
        <f>(Original_VA!#REF!/Original_VA!#REF!-1)*100</f>
        <v>#REF!</v>
      </c>
      <c r="I28" s="12" t="e">
        <f>(Original_VA!#REF!/Original_VA!#REF!-1)*100</f>
        <v>#REF!</v>
      </c>
      <c r="J28" s="12" t="e">
        <f>(Original_VA!#REF!/Original_VA!#REF!-1)*100</f>
        <v>#REF!</v>
      </c>
      <c r="K28" s="12" t="e">
        <f>(Original_VA!#REF!/Original_VA!#REF!-1)*100</f>
        <v>#REF!</v>
      </c>
      <c r="L28" s="12" t="e">
        <f>(Original_VA!#REF!/Original_VA!#REF!-1)*100</f>
        <v>#REF!</v>
      </c>
      <c r="M28" s="12" t="e">
        <f>(Original_VA!#REF!/Original_VA!#REF!-1)*100</f>
        <v>#REF!</v>
      </c>
      <c r="N28" s="12" t="e">
        <f>(Original_VA!#REF!/Original_VA!#REF!-1)*100</f>
        <v>#REF!</v>
      </c>
      <c r="O28" s="12" t="e">
        <f>(Original_VA!#REF!/Original_VA!#REF!-1)*100</f>
        <v>#REF!</v>
      </c>
      <c r="P28" s="12" t="e">
        <f>(Original_VA!#REF!/Original_VA!#REF!-1)*100</f>
        <v>#REF!</v>
      </c>
      <c r="Q28" s="12" t="e">
        <f>(Original_VA!#REF!/Original_VA!#REF!-1)*100</f>
        <v>#REF!</v>
      </c>
      <c r="R28" s="12" t="e">
        <f>(Original_VA!#REF!/Original_VA!#REF!-1)*100</f>
        <v>#REF!</v>
      </c>
      <c r="S28" s="12" t="e">
        <f>(Original_VA!#REF!/Original_VA!#REF!-1)*100</f>
        <v>#REF!</v>
      </c>
      <c r="T28" s="12" t="e">
        <f>(Original_VA!#REF!/Original_VA!#REF!-1)*100</f>
        <v>#REF!</v>
      </c>
      <c r="U28" s="12" t="e">
        <f>(Original_VA!#REF!/Original_VA!#REF!-1)*100</f>
        <v>#REF!</v>
      </c>
      <c r="V28" s="12" t="e">
        <f>(Original_VA!#REF!/Original_VA!#REF!-1)*100</f>
        <v>#REF!</v>
      </c>
      <c r="W28" s="12" t="e">
        <f>(Original_VA!#REF!/Original_VA!#REF!-1)*100</f>
        <v>#REF!</v>
      </c>
      <c r="X28" s="12" t="e">
        <f>(Original_VA!#REF!/Original_VA!#REF!-1)*100</f>
        <v>#REF!</v>
      </c>
      <c r="Y28" s="12" t="e">
        <f>(Original_VA!#REF!/Original_VA!#REF!-1)*100</f>
        <v>#REF!</v>
      </c>
      <c r="Z28" s="12" t="e">
        <f>(Original_VA!#REF!/Original_VA!#REF!-1)*100</f>
        <v>#REF!</v>
      </c>
      <c r="AA28" s="12" t="e">
        <f>(Original_VA!#REF!/Original_VA!#REF!-1)*100</f>
        <v>#REF!</v>
      </c>
      <c r="AB28" s="12" t="e">
        <f>(Original_VA!#REF!/Original_VA!#REF!-1)*100</f>
        <v>#REF!</v>
      </c>
      <c r="AD28" s="7"/>
    </row>
    <row r="29" spans="1:30" ht="15" customHeight="1" x14ac:dyDescent="0.25">
      <c r="A29" s="4" t="s">
        <v>24</v>
      </c>
      <c r="C29" s="6"/>
      <c r="D29" s="6"/>
      <c r="E29" s="6"/>
      <c r="F29" s="6"/>
      <c r="G29" s="12" t="e">
        <f>(Original_VA!#REF!/Original_VA!#REF!-1)*100</f>
        <v>#REF!</v>
      </c>
      <c r="H29" s="12" t="e">
        <f>(Original_VA!#REF!/Original_VA!#REF!-1)*100</f>
        <v>#REF!</v>
      </c>
      <c r="I29" s="12" t="e">
        <f>(Original_VA!#REF!/Original_VA!#REF!-1)*100</f>
        <v>#REF!</v>
      </c>
      <c r="J29" s="12" t="e">
        <f>(Original_VA!#REF!/Original_VA!#REF!-1)*100</f>
        <v>#REF!</v>
      </c>
      <c r="K29" s="12" t="e">
        <f>(Original_VA!#REF!/Original_VA!#REF!-1)*100</f>
        <v>#REF!</v>
      </c>
      <c r="L29" s="12" t="e">
        <f>(Original_VA!#REF!/Original_VA!#REF!-1)*100</f>
        <v>#REF!</v>
      </c>
      <c r="M29" s="12" t="e">
        <f>(Original_VA!#REF!/Original_VA!#REF!-1)*100</f>
        <v>#REF!</v>
      </c>
      <c r="N29" s="12" t="e">
        <f>(Original_VA!#REF!/Original_VA!#REF!-1)*100</f>
        <v>#REF!</v>
      </c>
      <c r="O29" s="12" t="e">
        <f>(Original_VA!#REF!/Original_VA!#REF!-1)*100</f>
        <v>#REF!</v>
      </c>
      <c r="P29" s="12" t="e">
        <f>(Original_VA!#REF!/Original_VA!#REF!-1)*100</f>
        <v>#REF!</v>
      </c>
      <c r="Q29" s="12" t="e">
        <f>(Original_VA!#REF!/Original_VA!#REF!-1)*100</f>
        <v>#REF!</v>
      </c>
      <c r="R29" s="12" t="e">
        <f>(Original_VA!#REF!/Original_VA!#REF!-1)*100</f>
        <v>#REF!</v>
      </c>
      <c r="S29" s="12" t="e">
        <f>(Original_VA!#REF!/Original_VA!#REF!-1)*100</f>
        <v>#REF!</v>
      </c>
      <c r="T29" s="12" t="e">
        <f>(Original_VA!#REF!/Original_VA!#REF!-1)*100</f>
        <v>#REF!</v>
      </c>
      <c r="U29" s="12" t="e">
        <f>(Original_VA!#REF!/Original_VA!#REF!-1)*100</f>
        <v>#REF!</v>
      </c>
      <c r="V29" s="12" t="e">
        <f>(Original_VA!#REF!/Original_VA!#REF!-1)*100</f>
        <v>#REF!</v>
      </c>
      <c r="W29" s="12" t="e">
        <f>(Original_VA!#REF!/Original_VA!#REF!-1)*100</f>
        <v>#REF!</v>
      </c>
      <c r="X29" s="12" t="e">
        <f>(Original_VA!#REF!/Original_VA!#REF!-1)*100</f>
        <v>#REF!</v>
      </c>
      <c r="Y29" s="12" t="e">
        <f>(Original_VA!#REF!/Original_VA!#REF!-1)*100</f>
        <v>#REF!</v>
      </c>
      <c r="Z29" s="12" t="e">
        <f>(Original_VA!#REF!/Original_VA!#REF!-1)*100</f>
        <v>#REF!</v>
      </c>
      <c r="AA29" s="12" t="e">
        <f>(Original_VA!#REF!/Original_VA!#REF!-1)*100</f>
        <v>#REF!</v>
      </c>
      <c r="AB29" s="12" t="e">
        <f>(Original_VA!#REF!/Original_VA!#REF!-1)*100</f>
        <v>#REF!</v>
      </c>
      <c r="AD29" s="7"/>
    </row>
    <row r="30" spans="1:30" ht="15" customHeight="1" x14ac:dyDescent="0.25">
      <c r="A30" s="4" t="s">
        <v>25</v>
      </c>
      <c r="C30" s="6"/>
      <c r="D30" s="6"/>
      <c r="E30" s="6"/>
      <c r="F30" s="6"/>
      <c r="G30" s="12" t="e">
        <f>(Original_VA!#REF!/Original_VA!#REF!-1)*100</f>
        <v>#REF!</v>
      </c>
      <c r="H30" s="12" t="e">
        <f>(Original_VA!#REF!/Original_VA!#REF!-1)*100</f>
        <v>#REF!</v>
      </c>
      <c r="I30" s="12" t="e">
        <f>(Original_VA!#REF!/Original_VA!#REF!-1)*100</f>
        <v>#REF!</v>
      </c>
      <c r="J30" s="12" t="e">
        <f>(Original_VA!#REF!/Original_VA!#REF!-1)*100</f>
        <v>#REF!</v>
      </c>
      <c r="K30" s="12" t="e">
        <f>(Original_VA!#REF!/Original_VA!#REF!-1)*100</f>
        <v>#REF!</v>
      </c>
      <c r="L30" s="12" t="e">
        <f>(Original_VA!#REF!/Original_VA!#REF!-1)*100</f>
        <v>#REF!</v>
      </c>
      <c r="M30" s="12" t="e">
        <f>(Original_VA!#REF!/Original_VA!#REF!-1)*100</f>
        <v>#REF!</v>
      </c>
      <c r="N30" s="12" t="e">
        <f>(Original_VA!#REF!/Original_VA!#REF!-1)*100</f>
        <v>#REF!</v>
      </c>
      <c r="O30" s="12" t="e">
        <f>(Original_VA!#REF!/Original_VA!#REF!-1)*100</f>
        <v>#REF!</v>
      </c>
      <c r="P30" s="12" t="e">
        <f>(Original_VA!#REF!/Original_VA!#REF!-1)*100</f>
        <v>#REF!</v>
      </c>
      <c r="Q30" s="12" t="e">
        <f>(Original_VA!#REF!/Original_VA!#REF!-1)*100</f>
        <v>#REF!</v>
      </c>
      <c r="R30" s="12" t="e">
        <f>(Original_VA!#REF!/Original_VA!#REF!-1)*100</f>
        <v>#REF!</v>
      </c>
      <c r="S30" s="12" t="e">
        <f>(Original_VA!#REF!/Original_VA!#REF!-1)*100</f>
        <v>#REF!</v>
      </c>
      <c r="T30" s="12" t="e">
        <f>(Original_VA!#REF!/Original_VA!#REF!-1)*100</f>
        <v>#REF!</v>
      </c>
      <c r="U30" s="12" t="e">
        <f>(Original_VA!#REF!/Original_VA!#REF!-1)*100</f>
        <v>#REF!</v>
      </c>
      <c r="V30" s="12" t="e">
        <f>(Original_VA!#REF!/Original_VA!#REF!-1)*100</f>
        <v>#REF!</v>
      </c>
      <c r="W30" s="12" t="e">
        <f>(Original_VA!#REF!/Original_VA!#REF!-1)*100</f>
        <v>#REF!</v>
      </c>
      <c r="X30" s="12" t="e">
        <f>(Original_VA!#REF!/Original_VA!#REF!-1)*100</f>
        <v>#REF!</v>
      </c>
      <c r="Y30" s="12" t="e">
        <f>(Original_VA!#REF!/Original_VA!#REF!-1)*100</f>
        <v>#REF!</v>
      </c>
      <c r="Z30" s="12" t="e">
        <f>(Original_VA!#REF!/Original_VA!#REF!-1)*100</f>
        <v>#REF!</v>
      </c>
      <c r="AA30" s="12" t="e">
        <f>(Original_VA!#REF!/Original_VA!#REF!-1)*100</f>
        <v>#REF!</v>
      </c>
      <c r="AB30" s="12" t="e">
        <f>(Original_VA!#REF!/Original_VA!#REF!-1)*100</f>
        <v>#REF!</v>
      </c>
      <c r="AD30" s="7"/>
    </row>
    <row r="31" spans="1:30" ht="15" customHeight="1" x14ac:dyDescent="0.25">
      <c r="A31" s="4" t="s">
        <v>26</v>
      </c>
      <c r="C31" s="6"/>
      <c r="D31" s="6"/>
      <c r="E31" s="6"/>
      <c r="F31" s="6"/>
      <c r="G31" s="12" t="e">
        <f>(Original_VA!#REF!/Original_VA!#REF!-1)*100</f>
        <v>#REF!</v>
      </c>
      <c r="H31" s="12" t="e">
        <f>(Original_VA!#REF!/Original_VA!#REF!-1)*100</f>
        <v>#REF!</v>
      </c>
      <c r="I31" s="12" t="e">
        <f>(Original_VA!#REF!/Original_VA!#REF!-1)*100</f>
        <v>#REF!</v>
      </c>
      <c r="J31" s="12" t="e">
        <f>(Original_VA!#REF!/Original_VA!#REF!-1)*100</f>
        <v>#REF!</v>
      </c>
      <c r="K31" s="12" t="e">
        <f>(Original_VA!#REF!/Original_VA!#REF!-1)*100</f>
        <v>#REF!</v>
      </c>
      <c r="L31" s="12" t="e">
        <f>(Original_VA!#REF!/Original_VA!#REF!-1)*100</f>
        <v>#REF!</v>
      </c>
      <c r="M31" s="12" t="e">
        <f>(Original_VA!#REF!/Original_VA!#REF!-1)*100</f>
        <v>#REF!</v>
      </c>
      <c r="N31" s="12" t="e">
        <f>(Original_VA!#REF!/Original_VA!#REF!-1)*100</f>
        <v>#REF!</v>
      </c>
      <c r="O31" s="12" t="e">
        <f>(Original_VA!#REF!/Original_VA!#REF!-1)*100</f>
        <v>#REF!</v>
      </c>
      <c r="P31" s="12" t="e">
        <f>(Original_VA!#REF!/Original_VA!#REF!-1)*100</f>
        <v>#REF!</v>
      </c>
      <c r="Q31" s="12" t="e">
        <f>(Original_VA!#REF!/Original_VA!#REF!-1)*100</f>
        <v>#REF!</v>
      </c>
      <c r="R31" s="12" t="e">
        <f>(Original_VA!#REF!/Original_VA!#REF!-1)*100</f>
        <v>#REF!</v>
      </c>
      <c r="S31" s="12" t="e">
        <f>(Original_VA!#REF!/Original_VA!#REF!-1)*100</f>
        <v>#REF!</v>
      </c>
      <c r="T31" s="12" t="e">
        <f>(Original_VA!#REF!/Original_VA!#REF!-1)*100</f>
        <v>#REF!</v>
      </c>
      <c r="U31" s="12" t="e">
        <f>(Original_VA!#REF!/Original_VA!#REF!-1)*100</f>
        <v>#REF!</v>
      </c>
      <c r="V31" s="12" t="e">
        <f>(Original_VA!#REF!/Original_VA!#REF!-1)*100</f>
        <v>#REF!</v>
      </c>
      <c r="W31" s="12" t="e">
        <f>(Original_VA!#REF!/Original_VA!#REF!-1)*100</f>
        <v>#REF!</v>
      </c>
      <c r="X31" s="12" t="e">
        <f>(Original_VA!#REF!/Original_VA!#REF!-1)*100</f>
        <v>#REF!</v>
      </c>
      <c r="Y31" s="12" t="e">
        <f>(Original_VA!#REF!/Original_VA!#REF!-1)*100</f>
        <v>#REF!</v>
      </c>
      <c r="Z31" s="12" t="e">
        <f>(Original_VA!#REF!/Original_VA!#REF!-1)*100</f>
        <v>#REF!</v>
      </c>
      <c r="AA31" s="12" t="e">
        <f>(Original_VA!#REF!/Original_VA!#REF!-1)*100</f>
        <v>#REF!</v>
      </c>
      <c r="AB31" s="12" t="e">
        <f>(Original_VA!#REF!/Original_VA!#REF!-1)*100</f>
        <v>#REF!</v>
      </c>
      <c r="AD31" s="7"/>
    </row>
    <row r="32" spans="1:30" ht="15" customHeight="1" x14ac:dyDescent="0.25">
      <c r="A32" s="4" t="s">
        <v>27</v>
      </c>
      <c r="B32" s="4"/>
      <c r="C32" s="6"/>
      <c r="D32" s="6"/>
      <c r="E32" s="6"/>
      <c r="F32" s="6"/>
      <c r="G32" s="12" t="e">
        <f>(Original_VA!#REF!/Original_VA!#REF!-1)*100</f>
        <v>#REF!</v>
      </c>
      <c r="H32" s="12" t="e">
        <f>(Original_VA!#REF!/Original_VA!#REF!-1)*100</f>
        <v>#REF!</v>
      </c>
      <c r="I32" s="12" t="e">
        <f>(Original_VA!#REF!/Original_VA!#REF!-1)*100</f>
        <v>#REF!</v>
      </c>
      <c r="J32" s="12" t="e">
        <f>(Original_VA!#REF!/Original_VA!#REF!-1)*100</f>
        <v>#REF!</v>
      </c>
      <c r="K32" s="12" t="e">
        <f>(Original_VA!#REF!/Original_VA!#REF!-1)*100</f>
        <v>#REF!</v>
      </c>
      <c r="L32" s="12" t="e">
        <f>(Original_VA!#REF!/Original_VA!#REF!-1)*100</f>
        <v>#REF!</v>
      </c>
      <c r="M32" s="12" t="e">
        <f>(Original_VA!#REF!/Original_VA!#REF!-1)*100</f>
        <v>#REF!</v>
      </c>
      <c r="N32" s="12" t="e">
        <f>(Original_VA!#REF!/Original_VA!#REF!-1)*100</f>
        <v>#REF!</v>
      </c>
      <c r="O32" s="12" t="e">
        <f>(Original_VA!#REF!/Original_VA!#REF!-1)*100</f>
        <v>#REF!</v>
      </c>
      <c r="P32" s="12" t="e">
        <f>(Original_VA!#REF!/Original_VA!#REF!-1)*100</f>
        <v>#REF!</v>
      </c>
      <c r="Q32" s="12" t="e">
        <f>(Original_VA!#REF!/Original_VA!#REF!-1)*100</f>
        <v>#REF!</v>
      </c>
      <c r="R32" s="12" t="e">
        <f>(Original_VA!#REF!/Original_VA!#REF!-1)*100</f>
        <v>#REF!</v>
      </c>
      <c r="S32" s="12" t="e">
        <f>(Original_VA!#REF!/Original_VA!#REF!-1)*100</f>
        <v>#REF!</v>
      </c>
      <c r="T32" s="12" t="e">
        <f>(Original_VA!#REF!/Original_VA!#REF!-1)*100</f>
        <v>#REF!</v>
      </c>
      <c r="U32" s="12" t="e">
        <f>(Original_VA!#REF!/Original_VA!#REF!-1)*100</f>
        <v>#REF!</v>
      </c>
      <c r="V32" s="12" t="e">
        <f>(Original_VA!#REF!/Original_VA!#REF!-1)*100</f>
        <v>#REF!</v>
      </c>
      <c r="W32" s="12" t="e">
        <f>(Original_VA!#REF!/Original_VA!#REF!-1)*100</f>
        <v>#REF!</v>
      </c>
      <c r="X32" s="12" t="e">
        <f>(Original_VA!#REF!/Original_VA!#REF!-1)*100</f>
        <v>#REF!</v>
      </c>
      <c r="Y32" s="12" t="e">
        <f>(Original_VA!#REF!/Original_VA!#REF!-1)*100</f>
        <v>#REF!</v>
      </c>
      <c r="Z32" s="12" t="e">
        <f>(Original_VA!#REF!/Original_VA!#REF!-1)*100</f>
        <v>#REF!</v>
      </c>
      <c r="AA32" s="12" t="e">
        <f>(Original_VA!#REF!/Original_VA!#REF!-1)*100</f>
        <v>#REF!</v>
      </c>
      <c r="AB32" s="12" t="e">
        <f>(Original_VA!#REF!/Original_VA!#REF!-1)*100</f>
        <v>#REF!</v>
      </c>
      <c r="AD32" s="7"/>
    </row>
    <row r="33" spans="1:30" ht="15" customHeight="1" x14ac:dyDescent="0.25">
      <c r="A33" s="4" t="s">
        <v>28</v>
      </c>
      <c r="B33" s="4"/>
      <c r="C33" s="6"/>
      <c r="D33" s="6"/>
      <c r="E33" s="6"/>
      <c r="F33" s="6"/>
      <c r="G33" s="12" t="e">
        <f>(Original_VA!#REF!/Original_VA!#REF!-1)*100</f>
        <v>#REF!</v>
      </c>
      <c r="H33" s="12" t="e">
        <f>(Original_VA!#REF!/Original_VA!#REF!-1)*100</f>
        <v>#REF!</v>
      </c>
      <c r="I33" s="12" t="e">
        <f>(Original_VA!#REF!/Original_VA!#REF!-1)*100</f>
        <v>#REF!</v>
      </c>
      <c r="J33" s="12" t="e">
        <f>(Original_VA!#REF!/Original_VA!#REF!-1)*100</f>
        <v>#REF!</v>
      </c>
      <c r="K33" s="12" t="e">
        <f>(Original_VA!#REF!/Original_VA!#REF!-1)*100</f>
        <v>#REF!</v>
      </c>
      <c r="L33" s="12" t="e">
        <f>(Original_VA!#REF!/Original_VA!#REF!-1)*100</f>
        <v>#REF!</v>
      </c>
      <c r="M33" s="12" t="e">
        <f>(Original_VA!#REF!/Original_VA!#REF!-1)*100</f>
        <v>#REF!</v>
      </c>
      <c r="N33" s="12" t="e">
        <f>(Original_VA!#REF!/Original_VA!#REF!-1)*100</f>
        <v>#REF!</v>
      </c>
      <c r="O33" s="12" t="e">
        <f>(Original_VA!#REF!/Original_VA!#REF!-1)*100</f>
        <v>#REF!</v>
      </c>
      <c r="P33" s="12" t="e">
        <f>(Original_VA!#REF!/Original_VA!#REF!-1)*100</f>
        <v>#REF!</v>
      </c>
      <c r="Q33" s="12" t="e">
        <f>(Original_VA!#REF!/Original_VA!#REF!-1)*100</f>
        <v>#REF!</v>
      </c>
      <c r="R33" s="12" t="e">
        <f>(Original_VA!#REF!/Original_VA!#REF!-1)*100</f>
        <v>#REF!</v>
      </c>
      <c r="S33" s="12" t="e">
        <f>(Original_VA!#REF!/Original_VA!#REF!-1)*100</f>
        <v>#REF!</v>
      </c>
      <c r="T33" s="12" t="e">
        <f>(Original_VA!#REF!/Original_VA!#REF!-1)*100</f>
        <v>#REF!</v>
      </c>
      <c r="U33" s="12" t="e">
        <f>(Original_VA!#REF!/Original_VA!#REF!-1)*100</f>
        <v>#REF!</v>
      </c>
      <c r="V33" s="12" t="e">
        <f>(Original_VA!#REF!/Original_VA!#REF!-1)*100</f>
        <v>#REF!</v>
      </c>
      <c r="W33" s="12" t="e">
        <f>(Original_VA!#REF!/Original_VA!#REF!-1)*100</f>
        <v>#REF!</v>
      </c>
      <c r="X33" s="12" t="e">
        <f>(Original_VA!#REF!/Original_VA!#REF!-1)*100</f>
        <v>#REF!</v>
      </c>
      <c r="Y33" s="12" t="e">
        <f>(Original_VA!#REF!/Original_VA!#REF!-1)*100</f>
        <v>#REF!</v>
      </c>
      <c r="Z33" s="12" t="e">
        <f>(Original_VA!#REF!/Original_VA!#REF!-1)*100</f>
        <v>#REF!</v>
      </c>
      <c r="AA33" s="12" t="e">
        <f>(Original_VA!#REF!/Original_VA!#REF!-1)*100</f>
        <v>#REF!</v>
      </c>
      <c r="AB33" s="12" t="e">
        <f>(Original_VA!#REF!/Original_VA!#REF!-1)*100</f>
        <v>#REF!</v>
      </c>
      <c r="AD33" s="7"/>
    </row>
    <row r="34" spans="1:30" ht="6" customHeight="1" x14ac:dyDescent="0.25">
      <c r="A34" s="4"/>
      <c r="B34" s="4"/>
      <c r="C34" s="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D34" s="7"/>
    </row>
    <row r="35" spans="1:30" ht="21.75" customHeight="1" x14ac:dyDescent="0.25">
      <c r="A35" s="1" t="s">
        <v>29</v>
      </c>
      <c r="B35" s="1"/>
      <c r="C35" s="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D35" s="7"/>
    </row>
    <row r="36" spans="1:30" ht="15" customHeight="1" x14ac:dyDescent="0.25">
      <c r="A36" s="3" t="s">
        <v>30</v>
      </c>
      <c r="B36" s="3"/>
      <c r="C36" s="6"/>
      <c r="D36" s="6"/>
      <c r="E36" s="6"/>
      <c r="F36" s="6"/>
      <c r="G36" s="12" t="e">
        <f>(Original_VA!#REF!/Original_VA!#REF!-1)*100</f>
        <v>#REF!</v>
      </c>
      <c r="H36" s="12" t="e">
        <f>(Original_VA!#REF!/Original_VA!#REF!-1)*100</f>
        <v>#REF!</v>
      </c>
      <c r="I36" s="12" t="e">
        <f>(Original_VA!#REF!/Original_VA!#REF!-1)*100</f>
        <v>#REF!</v>
      </c>
      <c r="J36" s="12" t="e">
        <f>(Original_VA!#REF!/Original_VA!#REF!-1)*100</f>
        <v>#REF!</v>
      </c>
      <c r="K36" s="12" t="e">
        <f>(Original_VA!#REF!/Original_VA!#REF!-1)*100</f>
        <v>#REF!</v>
      </c>
      <c r="L36" s="12" t="e">
        <f>(Original_VA!#REF!/Original_VA!#REF!-1)*100</f>
        <v>#REF!</v>
      </c>
      <c r="M36" s="12" t="e">
        <f>(Original_VA!#REF!/Original_VA!#REF!-1)*100</f>
        <v>#REF!</v>
      </c>
      <c r="N36" s="12" t="e">
        <f>(Original_VA!#REF!/Original_VA!#REF!-1)*100</f>
        <v>#REF!</v>
      </c>
      <c r="O36" s="12" t="e">
        <f>(Original_VA!#REF!/Original_VA!#REF!-1)*100</f>
        <v>#REF!</v>
      </c>
      <c r="P36" s="12" t="e">
        <f>(Original_VA!#REF!/Original_VA!#REF!-1)*100</f>
        <v>#REF!</v>
      </c>
      <c r="Q36" s="12" t="e">
        <f>(Original_VA!#REF!/Original_VA!#REF!-1)*100</f>
        <v>#REF!</v>
      </c>
      <c r="R36" s="12" t="e">
        <f>(Original_VA!#REF!/Original_VA!#REF!-1)*100</f>
        <v>#REF!</v>
      </c>
      <c r="S36" s="12" t="e">
        <f>(Original_VA!#REF!/Original_VA!#REF!-1)*100</f>
        <v>#REF!</v>
      </c>
      <c r="T36" s="12" t="e">
        <f>(Original_VA!#REF!/Original_VA!#REF!-1)*100</f>
        <v>#REF!</v>
      </c>
      <c r="U36" s="12" t="e">
        <f>(Original_VA!#REF!/Original_VA!#REF!-1)*100</f>
        <v>#REF!</v>
      </c>
      <c r="V36" s="12" t="e">
        <f>(Original_VA!#REF!/Original_VA!#REF!-1)*100</f>
        <v>#REF!</v>
      </c>
      <c r="W36" s="12" t="e">
        <f>(Original_VA!#REF!/Original_VA!#REF!-1)*100</f>
        <v>#REF!</v>
      </c>
      <c r="X36" s="12" t="e">
        <f>(Original_VA!#REF!/Original_VA!#REF!-1)*100</f>
        <v>#REF!</v>
      </c>
      <c r="Y36" s="12" t="e">
        <f>(Original_VA!#REF!/Original_VA!#REF!-1)*100</f>
        <v>#REF!</v>
      </c>
      <c r="Z36" s="12" t="e">
        <f>(Original_VA!#REF!/Original_VA!#REF!-1)*100</f>
        <v>#REF!</v>
      </c>
      <c r="AA36" s="12" t="e">
        <f>(Original_VA!#REF!/Original_VA!#REF!-1)*100</f>
        <v>#REF!</v>
      </c>
      <c r="AB36" s="12" t="e">
        <f>(Original_VA!#REF!/Original_VA!#REF!-1)*100</f>
        <v>#REF!</v>
      </c>
      <c r="AD36" s="7"/>
    </row>
    <row r="37" spans="1:30" x14ac:dyDescent="0.25">
      <c r="C37" s="6"/>
    </row>
  </sheetData>
  <mergeCells count="7">
    <mergeCell ref="AA3:AB3"/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AD37"/>
  <sheetViews>
    <sheetView workbookViewId="0">
      <selection activeCell="D5" sqref="D5"/>
    </sheetView>
  </sheetViews>
  <sheetFormatPr defaultRowHeight="15" x14ac:dyDescent="0.25"/>
  <cols>
    <col min="1" max="1" width="35.85546875" customWidth="1"/>
    <col min="2" max="2" width="6.7109375" customWidth="1"/>
    <col min="3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69">
        <v>2008</v>
      </c>
      <c r="D3" s="69"/>
      <c r="E3" s="69"/>
      <c r="F3" s="69"/>
      <c r="G3" s="69">
        <v>2009</v>
      </c>
      <c r="H3" s="69"/>
      <c r="I3" s="69"/>
      <c r="J3" s="69"/>
      <c r="K3" s="69">
        <v>2010</v>
      </c>
      <c r="L3" s="69"/>
      <c r="M3" s="69"/>
      <c r="N3" s="69"/>
      <c r="O3" s="69">
        <v>2011</v>
      </c>
      <c r="P3" s="69"/>
      <c r="Q3" s="69"/>
      <c r="R3" s="69"/>
      <c r="S3" s="69">
        <v>2012</v>
      </c>
      <c r="T3" s="69"/>
      <c r="U3" s="69"/>
      <c r="V3" s="69"/>
      <c r="W3" s="69">
        <v>2013</v>
      </c>
      <c r="X3" s="69"/>
      <c r="Y3" s="69"/>
      <c r="Z3" s="69"/>
      <c r="AA3" s="8">
        <v>2014</v>
      </c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 t="s">
        <v>59</v>
      </c>
      <c r="AD4" s="5" t="s">
        <v>60</v>
      </c>
    </row>
    <row r="5" spans="1:30" s="8" customFormat="1" ht="28.5" customHeight="1" x14ac:dyDescent="0.25">
      <c r="A5" s="1" t="s">
        <v>0</v>
      </c>
      <c r="B5" s="1"/>
      <c r="C5" s="7" t="e">
        <f>C6+C13+C19+C35</f>
        <v>#REF!</v>
      </c>
      <c r="D5" s="7" t="e">
        <f t="shared" ref="D5:X5" si="0">D6+D13+D19+D35</f>
        <v>#REF!</v>
      </c>
      <c r="E5" s="7" t="e">
        <f t="shared" si="0"/>
        <v>#REF!</v>
      </c>
      <c r="F5" s="7" t="e">
        <f t="shared" si="0"/>
        <v>#REF!</v>
      </c>
      <c r="G5" s="7" t="e">
        <f t="shared" si="0"/>
        <v>#REF!</v>
      </c>
      <c r="H5" s="7" t="e">
        <f t="shared" si="0"/>
        <v>#REF!</v>
      </c>
      <c r="I5" s="7" t="e">
        <f t="shared" si="0"/>
        <v>#REF!</v>
      </c>
      <c r="J5" s="7" t="e">
        <f t="shared" si="0"/>
        <v>#REF!</v>
      </c>
      <c r="K5" s="7" t="e">
        <f t="shared" si="0"/>
        <v>#REF!</v>
      </c>
      <c r="L5" s="7" t="e">
        <f t="shared" si="0"/>
        <v>#REF!</v>
      </c>
      <c r="M5" s="7" t="e">
        <f t="shared" si="0"/>
        <v>#REF!</v>
      </c>
      <c r="N5" s="7" t="e">
        <f t="shared" si="0"/>
        <v>#REF!</v>
      </c>
      <c r="O5" s="7" t="e">
        <f t="shared" si="0"/>
        <v>#REF!</v>
      </c>
      <c r="P5" s="7" t="e">
        <f t="shared" si="0"/>
        <v>#REF!</v>
      </c>
      <c r="Q5" s="7" t="e">
        <f t="shared" si="0"/>
        <v>#REF!</v>
      </c>
      <c r="R5" s="7" t="e">
        <f t="shared" si="0"/>
        <v>#REF!</v>
      </c>
      <c r="S5" s="7" t="e">
        <f t="shared" si="0"/>
        <v>#REF!</v>
      </c>
      <c r="T5" s="7" t="e">
        <f t="shared" si="0"/>
        <v>#REF!</v>
      </c>
      <c r="U5" s="7" t="e">
        <f t="shared" si="0"/>
        <v>#REF!</v>
      </c>
      <c r="V5" s="7" t="e">
        <f t="shared" si="0"/>
        <v>#REF!</v>
      </c>
      <c r="W5" s="7" t="e">
        <f t="shared" si="0"/>
        <v>#REF!</v>
      </c>
      <c r="X5" s="7" t="e">
        <f t="shared" si="0"/>
        <v>#REF!</v>
      </c>
      <c r="Y5" s="7" t="e">
        <f>Y6+Y13+Y19+Y35</f>
        <v>#REF!</v>
      </c>
      <c r="Z5" s="7" t="e">
        <f>Z6+Z13+Z19+Z35</f>
        <v>#REF!</v>
      </c>
      <c r="AA5" s="7" t="e">
        <f>AA6+AA13+AA19+AA35</f>
        <v>#REF!</v>
      </c>
      <c r="AB5" s="7" t="e">
        <f>AB6+AB13+AB19+AB35</f>
        <v>#REF!</v>
      </c>
    </row>
    <row r="6" spans="1:30" s="8" customFormat="1" ht="26.25" customHeight="1" x14ac:dyDescent="0.25">
      <c r="A6" s="1" t="s">
        <v>1</v>
      </c>
      <c r="C6" s="9" t="e">
        <f>SUM(C7:C12)</f>
        <v>#REF!</v>
      </c>
      <c r="D6" s="9" t="e">
        <f t="shared" ref="D6:X6" si="1">SUM(D7:D12)</f>
        <v>#REF!</v>
      </c>
      <c r="E6" s="9" t="e">
        <f t="shared" si="1"/>
        <v>#REF!</v>
      </c>
      <c r="F6" s="9" t="e">
        <f t="shared" si="1"/>
        <v>#REF!</v>
      </c>
      <c r="G6" s="9" t="e">
        <f t="shared" si="1"/>
        <v>#REF!</v>
      </c>
      <c r="H6" s="9" t="e">
        <f t="shared" si="1"/>
        <v>#REF!</v>
      </c>
      <c r="I6" s="9" t="e">
        <f t="shared" si="1"/>
        <v>#REF!</v>
      </c>
      <c r="J6" s="9" t="e">
        <f t="shared" si="1"/>
        <v>#REF!</v>
      </c>
      <c r="K6" s="9" t="e">
        <f t="shared" si="1"/>
        <v>#REF!</v>
      </c>
      <c r="L6" s="9" t="e">
        <f t="shared" si="1"/>
        <v>#REF!</v>
      </c>
      <c r="M6" s="9" t="e">
        <f t="shared" si="1"/>
        <v>#REF!</v>
      </c>
      <c r="N6" s="9" t="e">
        <f t="shared" si="1"/>
        <v>#REF!</v>
      </c>
      <c r="O6" s="9" t="e">
        <f t="shared" si="1"/>
        <v>#REF!</v>
      </c>
      <c r="P6" s="9" t="e">
        <f t="shared" si="1"/>
        <v>#REF!</v>
      </c>
      <c r="Q6" s="9" t="e">
        <f t="shared" si="1"/>
        <v>#REF!</v>
      </c>
      <c r="R6" s="9" t="e">
        <f t="shared" si="1"/>
        <v>#REF!</v>
      </c>
      <c r="S6" s="9" t="e">
        <f t="shared" si="1"/>
        <v>#REF!</v>
      </c>
      <c r="T6" s="9" t="e">
        <f t="shared" si="1"/>
        <v>#REF!</v>
      </c>
      <c r="U6" s="9" t="e">
        <f t="shared" si="1"/>
        <v>#REF!</v>
      </c>
      <c r="V6" s="9" t="e">
        <f t="shared" si="1"/>
        <v>#REF!</v>
      </c>
      <c r="W6" s="9" t="e">
        <f t="shared" si="1"/>
        <v>#REF!</v>
      </c>
      <c r="X6" s="9" t="e">
        <f t="shared" si="1"/>
        <v>#REF!</v>
      </c>
      <c r="Y6" s="9" t="e">
        <f>SUM(Y7:Y12)</f>
        <v>#REF!</v>
      </c>
      <c r="Z6" s="9" t="e">
        <f>SUM(Z7:Z12)</f>
        <v>#REF!</v>
      </c>
      <c r="AA6" s="9" t="e">
        <f>SUM(AA7:AA12)</f>
        <v>#REF!</v>
      </c>
      <c r="AB6" s="9" t="e">
        <f>SUM(AB7:AB12)</f>
        <v>#REF!</v>
      </c>
    </row>
    <row r="7" spans="1:30" ht="15" customHeight="1" x14ac:dyDescent="0.25">
      <c r="A7" s="2" t="s">
        <v>2</v>
      </c>
      <c r="B7" t="s">
        <v>61</v>
      </c>
      <c r="C7" s="6" t="e">
        <f>SUMIF(#REF!,$2:$2,#REF!)</f>
        <v>#REF!</v>
      </c>
      <c r="D7" s="6" t="e">
        <f>SUMIF(#REF!,$2:$2,#REF!)</f>
        <v>#REF!</v>
      </c>
      <c r="E7" s="6" t="e">
        <f>SUMIF(#REF!,$2:$2,#REF!)</f>
        <v>#REF!</v>
      </c>
      <c r="F7" s="6" t="e">
        <f>SUMIF(#REF!,$2:$2,#REF!)</f>
        <v>#REF!</v>
      </c>
      <c r="G7" s="6" t="e">
        <f>SUMIF(#REF!,$2:$2,#REF!)</f>
        <v>#REF!</v>
      </c>
      <c r="H7" s="6" t="e">
        <f>SUMIF(#REF!,$2:$2,#REF!)</f>
        <v>#REF!</v>
      </c>
      <c r="I7" s="6" t="e">
        <f>SUMIF(#REF!,$2:$2,#REF!)</f>
        <v>#REF!</v>
      </c>
      <c r="J7" s="6" t="e">
        <f>SUMIF(#REF!,$2:$2,#REF!)</f>
        <v>#REF!</v>
      </c>
      <c r="K7" s="6" t="e">
        <f>SUMIF(#REF!,$2:$2,#REF!)</f>
        <v>#REF!</v>
      </c>
      <c r="L7" s="6" t="e">
        <f>SUMIF(#REF!,$2:$2,#REF!)</f>
        <v>#REF!</v>
      </c>
      <c r="M7" s="6" t="e">
        <f>SUMIF(#REF!,$2:$2,#REF!)</f>
        <v>#REF!</v>
      </c>
      <c r="N7" s="6" t="e">
        <f>SUMIF(#REF!,$2:$2,#REF!)</f>
        <v>#REF!</v>
      </c>
      <c r="O7" s="6" t="e">
        <f>SUMIF(#REF!,$2:$2,#REF!)</f>
        <v>#REF!</v>
      </c>
      <c r="P7" s="6" t="e">
        <f>SUMIF(#REF!,$2:$2,#REF!)</f>
        <v>#REF!</v>
      </c>
      <c r="Q7" s="6" t="e">
        <f>SUMIF(#REF!,$2:$2,#REF!)</f>
        <v>#REF!</v>
      </c>
      <c r="R7" s="6" t="e">
        <f>SUMIF(#REF!,$2:$2,#REF!)</f>
        <v>#REF!</v>
      </c>
      <c r="S7" s="6" t="e">
        <f>SUMIF(#REF!,$2:$2,#REF!)</f>
        <v>#REF!</v>
      </c>
      <c r="T7" s="6" t="e">
        <f>SUMIF(#REF!,$2:$2,#REF!)</f>
        <v>#REF!</v>
      </c>
      <c r="U7" s="6" t="e">
        <f>SUMIF(#REF!,$2:$2,#REF!)</f>
        <v>#REF!</v>
      </c>
      <c r="V7" s="6" t="e">
        <f>SUMIF(#REF!,$2:$2,#REF!)</f>
        <v>#REF!</v>
      </c>
      <c r="W7" s="6" t="e">
        <f>SUMIF(#REF!,$2:$2,#REF!)</f>
        <v>#REF!</v>
      </c>
      <c r="X7" s="6" t="e">
        <f>SUMIF(#REF!,$2:$2,#REF!)</f>
        <v>#REF!</v>
      </c>
      <c r="Y7" s="6" t="e">
        <f>SUMIF(#REF!,$2:$2,#REF!)</f>
        <v>#REF!</v>
      </c>
      <c r="Z7" s="6" t="e">
        <f>SUMIF(#REF!,$2:$2,#REF!)</f>
        <v>#REF!</v>
      </c>
      <c r="AA7" s="6" t="e">
        <f>SUMIF(#REF!,$2:$2,#REF!)</f>
        <v>#REF!</v>
      </c>
      <c r="AB7" s="6" t="e">
        <f>SUMIF(#REF!,$2:$2,#REF!)</f>
        <v>#REF!</v>
      </c>
    </row>
    <row r="8" spans="1:30" ht="15" customHeight="1" x14ac:dyDescent="0.25">
      <c r="A8" s="2" t="s">
        <v>3</v>
      </c>
      <c r="B8" t="s">
        <v>61</v>
      </c>
      <c r="C8" s="6" t="e">
        <f>SUMIF(#REF!,$2:$2,#REF!)</f>
        <v>#REF!</v>
      </c>
      <c r="D8" s="6" t="e">
        <f>SUMIF(#REF!,$2:$2,#REF!)</f>
        <v>#REF!</v>
      </c>
      <c r="E8" s="6" t="e">
        <f>SUMIF(#REF!,$2:$2,#REF!)</f>
        <v>#REF!</v>
      </c>
      <c r="F8" s="6" t="e">
        <f>SUMIF(#REF!,$2:$2,#REF!)</f>
        <v>#REF!</v>
      </c>
      <c r="G8" s="6" t="e">
        <f>SUMIF(#REF!,$2:$2,#REF!)</f>
        <v>#REF!</v>
      </c>
      <c r="H8" s="6" t="e">
        <f>SUMIF(#REF!,$2:$2,#REF!)</f>
        <v>#REF!</v>
      </c>
      <c r="I8" s="6" t="e">
        <f>SUMIF(#REF!,$2:$2,#REF!)</f>
        <v>#REF!</v>
      </c>
      <c r="J8" s="6" t="e">
        <f>SUMIF(#REF!,$2:$2,#REF!)</f>
        <v>#REF!</v>
      </c>
      <c r="K8" s="6" t="e">
        <f>SUMIF(#REF!,$2:$2,#REF!)</f>
        <v>#REF!</v>
      </c>
      <c r="L8" s="6" t="e">
        <f>SUMIF(#REF!,$2:$2,#REF!)</f>
        <v>#REF!</v>
      </c>
      <c r="M8" s="6" t="e">
        <f>SUMIF(#REF!,$2:$2,#REF!)</f>
        <v>#REF!</v>
      </c>
      <c r="N8" s="6" t="e">
        <f>SUMIF(#REF!,$2:$2,#REF!)</f>
        <v>#REF!</v>
      </c>
      <c r="O8" s="6" t="e">
        <f>SUMIF(#REF!,$2:$2,#REF!)</f>
        <v>#REF!</v>
      </c>
      <c r="P8" s="6" t="e">
        <f>SUMIF(#REF!,$2:$2,#REF!)</f>
        <v>#REF!</v>
      </c>
      <c r="Q8" s="6" t="e">
        <f>SUMIF(#REF!,$2:$2,#REF!)</f>
        <v>#REF!</v>
      </c>
      <c r="R8" s="6" t="e">
        <f>SUMIF(#REF!,$2:$2,#REF!)</f>
        <v>#REF!</v>
      </c>
      <c r="S8" s="6" t="e">
        <f>SUMIF(#REF!,$2:$2,#REF!)</f>
        <v>#REF!</v>
      </c>
      <c r="T8" s="6" t="e">
        <f>SUMIF(#REF!,$2:$2,#REF!)</f>
        <v>#REF!</v>
      </c>
      <c r="U8" s="6" t="e">
        <f>SUMIF(#REF!,$2:$2,#REF!)</f>
        <v>#REF!</v>
      </c>
      <c r="V8" s="6" t="e">
        <f>SUMIF(#REF!,$2:$2,#REF!)</f>
        <v>#REF!</v>
      </c>
      <c r="W8" s="6" t="e">
        <f>SUMIF(#REF!,$2:$2,#REF!)</f>
        <v>#REF!</v>
      </c>
      <c r="X8" s="6" t="e">
        <f>SUMIF(#REF!,$2:$2,#REF!)</f>
        <v>#REF!</v>
      </c>
      <c r="Y8" s="6" t="e">
        <f>SUMIF(#REF!,$2:$2,#REF!)</f>
        <v>#REF!</v>
      </c>
      <c r="Z8" s="6" t="e">
        <f>SUMIF(#REF!,$2:$2,#REF!)</f>
        <v>#REF!</v>
      </c>
      <c r="AA8" s="6" t="e">
        <f>SUMIF(#REF!,$2:$2,#REF!)</f>
        <v>#REF!</v>
      </c>
      <c r="AB8" s="6" t="e">
        <f>SUMIF(#REF!,$2:$2,#REF!)</f>
        <v>#REF!</v>
      </c>
    </row>
    <row r="9" spans="1:30" ht="15" customHeight="1" x14ac:dyDescent="0.25">
      <c r="A9" s="2" t="s">
        <v>4</v>
      </c>
      <c r="B9" t="s">
        <v>62</v>
      </c>
      <c r="C9" s="6" t="e">
        <f>SUMIF([1]IndData!$C:$C,$2:$2,[1]IndData!$F:$F)</f>
        <v>#VALUE!</v>
      </c>
      <c r="D9" s="6" t="e">
        <f>SUMIF([1]IndData!$C:$C,$2:$2,[1]IndData!$F:$F)</f>
        <v>#VALUE!</v>
      </c>
      <c r="E9" s="6" t="e">
        <f>SUMIF([1]IndData!$C:$C,$2:$2,[1]IndData!$F:$F)</f>
        <v>#VALUE!</v>
      </c>
      <c r="F9" s="6" t="e">
        <f>SUMIF([1]IndData!$C:$C,$2:$2,[1]IndData!$F:$F)</f>
        <v>#VALUE!</v>
      </c>
      <c r="G9" s="6" t="e">
        <f>SUMIF([1]IndData!$C:$C,$2:$2,[1]IndData!$F:$F)</f>
        <v>#VALUE!</v>
      </c>
      <c r="H9" s="6" t="e">
        <f>SUMIF([1]IndData!$C:$C,$2:$2,[1]IndData!$F:$F)</f>
        <v>#VALUE!</v>
      </c>
      <c r="I9" s="6" t="e">
        <f>SUMIF([1]IndData!$C:$C,$2:$2,[1]IndData!$F:$F)</f>
        <v>#VALUE!</v>
      </c>
      <c r="J9" s="6" t="e">
        <f>SUMIF([1]IndData!$C:$C,$2:$2,[1]IndData!$F:$F)</f>
        <v>#VALUE!</v>
      </c>
      <c r="K9" s="6" t="e">
        <f>SUMIF([1]IndData!$C:$C,$2:$2,[1]IndData!$F:$F)</f>
        <v>#VALUE!</v>
      </c>
      <c r="L9" s="6" t="e">
        <f>SUMIF([1]IndData!$C:$C,$2:$2,[1]IndData!$F:$F)</f>
        <v>#VALUE!</v>
      </c>
      <c r="M9" s="6" t="e">
        <f>SUMIF([1]IndData!$C:$C,$2:$2,[1]IndData!$F:$F)</f>
        <v>#VALUE!</v>
      </c>
      <c r="N9" s="6" t="e">
        <f>SUMIF([1]IndData!$C:$C,$2:$2,[1]IndData!$F:$F)</f>
        <v>#VALUE!</v>
      </c>
      <c r="O9" s="6" t="e">
        <f>SUMIF([1]IndData!$C:$C,$2:$2,[1]IndData!$F:$F)</f>
        <v>#VALUE!</v>
      </c>
      <c r="P9" s="6" t="e">
        <f>SUMIF([1]IndData!$C:$C,$2:$2,[1]IndData!$F:$F)</f>
        <v>#VALUE!</v>
      </c>
      <c r="Q9" s="6" t="e">
        <f>SUMIF([1]IndData!$C:$C,$2:$2,[1]IndData!$F:$F)</f>
        <v>#VALUE!</v>
      </c>
      <c r="R9" s="6" t="e">
        <f>SUMIF([1]IndData!$C:$C,$2:$2,[1]IndData!$F:$F)</f>
        <v>#VALUE!</v>
      </c>
      <c r="S9" s="6" t="e">
        <f>SUMIF([1]IndData!$C:$C,$2:$2,[1]IndData!$F:$F)</f>
        <v>#VALUE!</v>
      </c>
      <c r="T9" s="6" t="e">
        <f>SUMIF([1]IndData!$C:$C,$2:$2,[1]IndData!$F:$F)</f>
        <v>#VALUE!</v>
      </c>
      <c r="U9" s="6" t="e">
        <f>SUMIF([1]IndData!$C:$C,$2:$2,[1]IndData!$F:$F)</f>
        <v>#VALUE!</v>
      </c>
      <c r="V9" s="6" t="e">
        <f>SUMIF([1]IndData!$C:$C,$2:$2,[1]IndData!$F:$F)</f>
        <v>#VALUE!</v>
      </c>
      <c r="W9" s="6" t="e">
        <f>SUMIF([1]IndData!$C:$C,$2:$2,[1]IndData!$F:$F)</f>
        <v>#VALUE!</v>
      </c>
      <c r="X9" s="6" t="e">
        <f>SUMIF([1]IndData!$C:$C,$2:$2,[1]IndData!$F:$F)</f>
        <v>#VALUE!</v>
      </c>
      <c r="Y9" s="6" t="e">
        <f>SUMIF([1]IndData!$C:$C,$2:$2,[1]IndData!$F:$F)</f>
        <v>#VALUE!</v>
      </c>
      <c r="Z9" s="6" t="e">
        <f>SUMIF([1]IndData!$C:$C,$2:$2,[1]IndData!$F:$F)</f>
        <v>#VALUE!</v>
      </c>
      <c r="AA9" s="6" t="e">
        <f>SUMIF([1]IndData!$C:$C,$2:$2,[1]IndData!$F:$F)</f>
        <v>#VALUE!</v>
      </c>
      <c r="AB9" s="6" t="e">
        <f>SUMIF([1]IndData!$C:$C,$2:$2,[1]IndData!$F:$F)</f>
        <v>#VALUE!</v>
      </c>
    </row>
    <row r="10" spans="1:30" ht="15" customHeight="1" x14ac:dyDescent="0.25">
      <c r="A10" s="2" t="s">
        <v>5</v>
      </c>
      <c r="B10" t="s">
        <v>61</v>
      </c>
      <c r="C10" s="6" t="e">
        <f>SUMIF(#REF!,$2:$2,#REF!)</f>
        <v>#REF!</v>
      </c>
      <c r="D10" s="6" t="e">
        <f>SUMIF(#REF!,$2:$2,#REF!)</f>
        <v>#REF!</v>
      </c>
      <c r="E10" s="6" t="e">
        <f>SUMIF(#REF!,$2:$2,#REF!)</f>
        <v>#REF!</v>
      </c>
      <c r="F10" s="6" t="e">
        <f>SUMIF(#REF!,$2:$2,#REF!)</f>
        <v>#REF!</v>
      </c>
      <c r="G10" s="6" t="e">
        <f>SUMIF(#REF!,$2:$2,#REF!)</f>
        <v>#REF!</v>
      </c>
      <c r="H10" s="6" t="e">
        <f>SUMIF(#REF!,$2:$2,#REF!)</f>
        <v>#REF!</v>
      </c>
      <c r="I10" s="6" t="e">
        <f>SUMIF(#REF!,$2:$2,#REF!)</f>
        <v>#REF!</v>
      </c>
      <c r="J10" s="6" t="e">
        <f>SUMIF(#REF!,$2:$2,#REF!)</f>
        <v>#REF!</v>
      </c>
      <c r="K10" s="6" t="e">
        <f>SUMIF(#REF!,$2:$2,#REF!)</f>
        <v>#REF!</v>
      </c>
      <c r="L10" s="6" t="e">
        <f>SUMIF(#REF!,$2:$2,#REF!)</f>
        <v>#REF!</v>
      </c>
      <c r="M10" s="6" t="e">
        <f>SUMIF(#REF!,$2:$2,#REF!)</f>
        <v>#REF!</v>
      </c>
      <c r="N10" s="6" t="e">
        <f>SUMIF(#REF!,$2:$2,#REF!)</f>
        <v>#REF!</v>
      </c>
      <c r="O10" s="6" t="e">
        <f>SUMIF(#REF!,$2:$2,#REF!)</f>
        <v>#REF!</v>
      </c>
      <c r="P10" s="6" t="e">
        <f>SUMIF(#REF!,$2:$2,#REF!)</f>
        <v>#REF!</v>
      </c>
      <c r="Q10" s="6" t="e">
        <f>SUMIF(#REF!,$2:$2,#REF!)</f>
        <v>#REF!</v>
      </c>
      <c r="R10" s="6" t="e">
        <f>SUMIF(#REF!,$2:$2,#REF!)</f>
        <v>#REF!</v>
      </c>
      <c r="S10" s="6" t="e">
        <f>SUMIF(#REF!,$2:$2,#REF!)</f>
        <v>#REF!</v>
      </c>
      <c r="T10" s="6" t="e">
        <f>SUMIF(#REF!,$2:$2,#REF!)</f>
        <v>#REF!</v>
      </c>
      <c r="U10" s="6" t="e">
        <f>SUMIF(#REF!,$2:$2,#REF!)</f>
        <v>#REF!</v>
      </c>
      <c r="V10" s="6" t="e">
        <f>SUMIF(#REF!,$2:$2,#REF!)</f>
        <v>#REF!</v>
      </c>
      <c r="W10" s="6" t="e">
        <f>SUMIF(#REF!,$2:$2,#REF!)</f>
        <v>#REF!</v>
      </c>
      <c r="X10" s="6" t="e">
        <f>SUMIF(#REF!,$2:$2,#REF!)</f>
        <v>#REF!</v>
      </c>
      <c r="Y10" s="6" t="e">
        <f>SUMIF(#REF!,$2:$2,#REF!)</f>
        <v>#REF!</v>
      </c>
      <c r="Z10" s="6" t="e">
        <f>SUMIF(#REF!,$2:$2,#REF!)</f>
        <v>#REF!</v>
      </c>
      <c r="AA10" s="6" t="e">
        <f>SUMIF(#REF!,$2:$2,#REF!)</f>
        <v>#REF!</v>
      </c>
      <c r="AB10" s="6" t="e">
        <f>SUMIF(#REF!,$2:$2,#REF!)</f>
        <v>#REF!</v>
      </c>
    </row>
    <row r="11" spans="1:30" ht="15" customHeight="1" x14ac:dyDescent="0.25">
      <c r="A11" s="2" t="s">
        <v>6</v>
      </c>
      <c r="B11" t="s">
        <v>61</v>
      </c>
      <c r="C11" s="6" t="e">
        <f>SUMIF(#REF!,$2:$2,#REF!)</f>
        <v>#REF!</v>
      </c>
      <c r="D11" s="6" t="e">
        <f>SUMIF(#REF!,$2:$2,#REF!)</f>
        <v>#REF!</v>
      </c>
      <c r="E11" s="6" t="e">
        <f>SUMIF(#REF!,$2:$2,#REF!)</f>
        <v>#REF!</v>
      </c>
      <c r="F11" s="6" t="e">
        <f>SUMIF(#REF!,$2:$2,#REF!)</f>
        <v>#REF!</v>
      </c>
      <c r="G11" s="6" t="e">
        <f>SUMIF(#REF!,$2:$2,#REF!)</f>
        <v>#REF!</v>
      </c>
      <c r="H11" s="6" t="e">
        <f>SUMIF(#REF!,$2:$2,#REF!)</f>
        <v>#REF!</v>
      </c>
      <c r="I11" s="6" t="e">
        <f>SUMIF(#REF!,$2:$2,#REF!)</f>
        <v>#REF!</v>
      </c>
      <c r="J11" s="6" t="e">
        <f>SUMIF(#REF!,$2:$2,#REF!)</f>
        <v>#REF!</v>
      </c>
      <c r="K11" s="6" t="e">
        <f>SUMIF(#REF!,$2:$2,#REF!)</f>
        <v>#REF!</v>
      </c>
      <c r="L11" s="6" t="e">
        <f>SUMIF(#REF!,$2:$2,#REF!)</f>
        <v>#REF!</v>
      </c>
      <c r="M11" s="6" t="e">
        <f>SUMIF(#REF!,$2:$2,#REF!)</f>
        <v>#REF!</v>
      </c>
      <c r="N11" s="6" t="e">
        <f>SUMIF(#REF!,$2:$2,#REF!)</f>
        <v>#REF!</v>
      </c>
      <c r="O11" s="6" t="e">
        <f>SUMIF(#REF!,$2:$2,#REF!)</f>
        <v>#REF!</v>
      </c>
      <c r="P11" s="6" t="e">
        <f>SUMIF(#REF!,$2:$2,#REF!)</f>
        <v>#REF!</v>
      </c>
      <c r="Q11" s="6" t="e">
        <f>SUMIF(#REF!,$2:$2,#REF!)</f>
        <v>#REF!</v>
      </c>
      <c r="R11" s="6" t="e">
        <f>SUMIF(#REF!,$2:$2,#REF!)</f>
        <v>#REF!</v>
      </c>
      <c r="S11" s="6" t="e">
        <f>SUMIF(#REF!,$2:$2,#REF!)</f>
        <v>#REF!</v>
      </c>
      <c r="T11" s="6" t="e">
        <f>SUMIF(#REF!,$2:$2,#REF!)</f>
        <v>#REF!</v>
      </c>
      <c r="U11" s="6" t="e">
        <f>SUMIF(#REF!,$2:$2,#REF!)</f>
        <v>#REF!</v>
      </c>
      <c r="V11" s="6" t="e">
        <f>SUMIF(#REF!,$2:$2,#REF!)</f>
        <v>#REF!</v>
      </c>
      <c r="W11" s="6" t="e">
        <f>SUMIF(#REF!,$2:$2,#REF!)</f>
        <v>#REF!</v>
      </c>
      <c r="X11" s="6" t="e">
        <f>SUMIF(#REF!,$2:$2,#REF!)</f>
        <v>#REF!</v>
      </c>
      <c r="Y11" s="6" t="e">
        <f>SUMIF(#REF!,$2:$2,#REF!)</f>
        <v>#REF!</v>
      </c>
      <c r="Z11" s="6" t="e">
        <f>SUMIF(#REF!,$2:$2,#REF!)</f>
        <v>#REF!</v>
      </c>
      <c r="AA11" s="6" t="e">
        <f>SUMIF(#REF!,$2:$2,#REF!)</f>
        <v>#REF!</v>
      </c>
      <c r="AB11" s="6" t="e">
        <f>SUMIF(#REF!,$2:$2,#REF!)</f>
        <v>#REF!</v>
      </c>
    </row>
    <row r="12" spans="1:30" ht="15" customHeight="1" x14ac:dyDescent="0.25">
      <c r="A12" s="2" t="s">
        <v>7</v>
      </c>
      <c r="B12" t="s">
        <v>61</v>
      </c>
      <c r="C12" s="6" t="e">
        <f>SUMIF(#REF!,$2:$2,#REF!)</f>
        <v>#REF!</v>
      </c>
      <c r="D12" s="6" t="e">
        <f>SUMIF(#REF!,$2:$2,#REF!)</f>
        <v>#REF!</v>
      </c>
      <c r="E12" s="6" t="e">
        <f>SUMIF(#REF!,$2:$2,#REF!)</f>
        <v>#REF!</v>
      </c>
      <c r="F12" s="6" t="e">
        <f>SUMIF(#REF!,$2:$2,#REF!)</f>
        <v>#REF!</v>
      </c>
      <c r="G12" s="6" t="e">
        <f>SUMIF(#REF!,$2:$2,#REF!)</f>
        <v>#REF!</v>
      </c>
      <c r="H12" s="6" t="e">
        <f>SUMIF(#REF!,$2:$2,#REF!)</f>
        <v>#REF!</v>
      </c>
      <c r="I12" s="6" t="e">
        <f>SUMIF(#REF!,$2:$2,#REF!)</f>
        <v>#REF!</v>
      </c>
      <c r="J12" s="6" t="e">
        <f>SUMIF(#REF!,$2:$2,#REF!)</f>
        <v>#REF!</v>
      </c>
      <c r="K12" s="6" t="e">
        <f>SUMIF(#REF!,$2:$2,#REF!)</f>
        <v>#REF!</v>
      </c>
      <c r="L12" s="6" t="e">
        <f>SUMIF(#REF!,$2:$2,#REF!)</f>
        <v>#REF!</v>
      </c>
      <c r="M12" s="6" t="e">
        <f>SUMIF(#REF!,$2:$2,#REF!)</f>
        <v>#REF!</v>
      </c>
      <c r="N12" s="6" t="e">
        <f>SUMIF(#REF!,$2:$2,#REF!)</f>
        <v>#REF!</v>
      </c>
      <c r="O12" s="6" t="e">
        <f>SUMIF(#REF!,$2:$2,#REF!)</f>
        <v>#REF!</v>
      </c>
      <c r="P12" s="6" t="e">
        <f>SUMIF(#REF!,$2:$2,#REF!)</f>
        <v>#REF!</v>
      </c>
      <c r="Q12" s="6" t="e">
        <f>SUMIF(#REF!,$2:$2,#REF!)</f>
        <v>#REF!</v>
      </c>
      <c r="R12" s="6" t="e">
        <f>SUMIF(#REF!,$2:$2,#REF!)</f>
        <v>#REF!</v>
      </c>
      <c r="S12" s="6" t="e">
        <f>SUMIF(#REF!,$2:$2,#REF!)</f>
        <v>#REF!</v>
      </c>
      <c r="T12" s="6" t="e">
        <f>SUMIF(#REF!,$2:$2,#REF!)</f>
        <v>#REF!</v>
      </c>
      <c r="U12" s="6" t="e">
        <f>SUMIF(#REF!,$2:$2,#REF!)</f>
        <v>#REF!</v>
      </c>
      <c r="V12" s="6" t="e">
        <f>SUMIF(#REF!,$2:$2,#REF!)</f>
        <v>#REF!</v>
      </c>
      <c r="W12" s="6" t="e">
        <f>SUMIF(#REF!,$2:$2,#REF!)</f>
        <v>#REF!</v>
      </c>
      <c r="X12" s="6" t="e">
        <f>SUMIF(#REF!,$2:$2,#REF!)</f>
        <v>#REF!</v>
      </c>
      <c r="Y12" s="6" t="e">
        <f>SUMIF(#REF!,$2:$2,#REF!)</f>
        <v>#REF!</v>
      </c>
      <c r="Z12" s="6" t="e">
        <f>SUMIF(#REF!,$2:$2,#REF!)</f>
        <v>#REF!</v>
      </c>
      <c r="AA12" s="6" t="e">
        <f>SUMIF(#REF!,$2:$2,#REF!)</f>
        <v>#REF!</v>
      </c>
      <c r="AB12" s="6" t="e">
        <f>SUMIF(#REF!,$2:$2,#REF!)</f>
        <v>#REF!</v>
      </c>
    </row>
    <row r="13" spans="1:30" s="8" customFormat="1" ht="30" customHeight="1" x14ac:dyDescent="0.25">
      <c r="A13" s="1" t="s">
        <v>8</v>
      </c>
      <c r="C13" s="9" t="e">
        <f>SUM(C14:C18)</f>
        <v>#REF!</v>
      </c>
      <c r="D13" s="9" t="e">
        <f t="shared" ref="D13:AB13" si="2">SUM(D14:D18)</f>
        <v>#REF!</v>
      </c>
      <c r="E13" s="9" t="e">
        <f t="shared" si="2"/>
        <v>#REF!</v>
      </c>
      <c r="F13" s="9" t="e">
        <f t="shared" si="2"/>
        <v>#REF!</v>
      </c>
      <c r="G13" s="9" t="e">
        <f t="shared" si="2"/>
        <v>#REF!</v>
      </c>
      <c r="H13" s="9" t="e">
        <f t="shared" si="2"/>
        <v>#REF!</v>
      </c>
      <c r="I13" s="9" t="e">
        <f t="shared" si="2"/>
        <v>#REF!</v>
      </c>
      <c r="J13" s="9" t="e">
        <f t="shared" si="2"/>
        <v>#REF!</v>
      </c>
      <c r="K13" s="9" t="e">
        <f t="shared" si="2"/>
        <v>#REF!</v>
      </c>
      <c r="L13" s="9" t="e">
        <f t="shared" si="2"/>
        <v>#REF!</v>
      </c>
      <c r="M13" s="9" t="e">
        <f t="shared" si="2"/>
        <v>#REF!</v>
      </c>
      <c r="N13" s="9" t="e">
        <f t="shared" si="2"/>
        <v>#REF!</v>
      </c>
      <c r="O13" s="9" t="e">
        <f t="shared" si="2"/>
        <v>#REF!</v>
      </c>
      <c r="P13" s="9" t="e">
        <f t="shared" si="2"/>
        <v>#REF!</v>
      </c>
      <c r="Q13" s="9" t="e">
        <f t="shared" si="2"/>
        <v>#REF!</v>
      </c>
      <c r="R13" s="9" t="e">
        <f t="shared" si="2"/>
        <v>#REF!</v>
      </c>
      <c r="S13" s="9" t="e">
        <f t="shared" si="2"/>
        <v>#REF!</v>
      </c>
      <c r="T13" s="9" t="e">
        <f t="shared" si="2"/>
        <v>#REF!</v>
      </c>
      <c r="U13" s="9" t="e">
        <f t="shared" si="2"/>
        <v>#REF!</v>
      </c>
      <c r="V13" s="9" t="e">
        <f t="shared" si="2"/>
        <v>#REF!</v>
      </c>
      <c r="W13" s="9" t="e">
        <f t="shared" si="2"/>
        <v>#REF!</v>
      </c>
      <c r="X13" s="9" t="e">
        <f t="shared" si="2"/>
        <v>#REF!</v>
      </c>
      <c r="Y13" s="9" t="e">
        <f t="shared" si="2"/>
        <v>#REF!</v>
      </c>
      <c r="Z13" s="9" t="e">
        <f t="shared" si="2"/>
        <v>#REF!</v>
      </c>
      <c r="AA13" s="9" t="e">
        <f t="shared" si="2"/>
        <v>#REF!</v>
      </c>
      <c r="AB13" s="9" t="e">
        <f t="shared" si="2"/>
        <v>#REF!</v>
      </c>
    </row>
    <row r="14" spans="1:30" ht="15" customHeight="1" x14ac:dyDescent="0.25">
      <c r="A14" s="2" t="s">
        <v>9</v>
      </c>
      <c r="B14" s="8" t="s">
        <v>62</v>
      </c>
      <c r="C14" s="6" t="e">
        <f>SUMIF(#REF!,$2:$2,#REF!)</f>
        <v>#REF!</v>
      </c>
      <c r="D14" s="6" t="e">
        <f>SUMIF(#REF!,$2:$2,#REF!)</f>
        <v>#REF!</v>
      </c>
      <c r="E14" s="6" t="e">
        <f>SUMIF(#REF!,$2:$2,#REF!)</f>
        <v>#REF!</v>
      </c>
      <c r="F14" s="6" t="e">
        <f>SUMIF(#REF!,$2:$2,#REF!)</f>
        <v>#REF!</v>
      </c>
      <c r="G14" s="6" t="e">
        <f>SUMIF(#REF!,$2:$2,#REF!)</f>
        <v>#REF!</v>
      </c>
      <c r="H14" s="6" t="e">
        <f>SUMIF(#REF!,$2:$2,#REF!)</f>
        <v>#REF!</v>
      </c>
      <c r="I14" s="6" t="e">
        <f>SUMIF(#REF!,$2:$2,#REF!)</f>
        <v>#REF!</v>
      </c>
      <c r="J14" s="6" t="e">
        <f>SUMIF(#REF!,$2:$2,#REF!)</f>
        <v>#REF!</v>
      </c>
      <c r="K14" s="6" t="e">
        <f>SUMIF(#REF!,$2:$2,#REF!)</f>
        <v>#REF!</v>
      </c>
      <c r="L14" s="6" t="e">
        <f>SUMIF(#REF!,$2:$2,#REF!)</f>
        <v>#REF!</v>
      </c>
      <c r="M14" s="6" t="e">
        <f>SUMIF(#REF!,$2:$2,#REF!)</f>
        <v>#REF!</v>
      </c>
      <c r="N14" s="6" t="e">
        <f>SUMIF(#REF!,$2:$2,#REF!)</f>
        <v>#REF!</v>
      </c>
      <c r="O14" s="6" t="e">
        <f>SUMIF(#REF!,$2:$2,#REF!)</f>
        <v>#REF!</v>
      </c>
      <c r="P14" s="6" t="e">
        <f>SUMIF(#REF!,$2:$2,#REF!)</f>
        <v>#REF!</v>
      </c>
      <c r="Q14" s="6" t="e">
        <f>SUMIF(#REF!,$2:$2,#REF!)</f>
        <v>#REF!</v>
      </c>
      <c r="R14" s="6" t="e">
        <f>SUMIF(#REF!,$2:$2,#REF!)</f>
        <v>#REF!</v>
      </c>
      <c r="S14" s="6" t="e">
        <f>SUMIF(#REF!,$2:$2,#REF!)</f>
        <v>#REF!</v>
      </c>
      <c r="T14" s="6" t="e">
        <f>SUMIF(#REF!,$2:$2,#REF!)</f>
        <v>#REF!</v>
      </c>
      <c r="U14" s="6" t="e">
        <f>SUMIF(#REF!,$2:$2,#REF!)</f>
        <v>#REF!</v>
      </c>
      <c r="V14" s="6" t="e">
        <f>SUMIF(#REF!,$2:$2,#REF!)</f>
        <v>#REF!</v>
      </c>
      <c r="W14" s="6" t="e">
        <f>SUMIF(#REF!,$2:$2,#REF!)</f>
        <v>#REF!</v>
      </c>
      <c r="X14" s="6" t="e">
        <f>SUMIF(#REF!,$2:$2,#REF!)</f>
        <v>#REF!</v>
      </c>
      <c r="Y14" s="6" t="e">
        <f>SUMIF(#REF!,$2:$2,#REF!)</f>
        <v>#REF!</v>
      </c>
      <c r="Z14" s="6" t="e">
        <f>SUMIF(#REF!,$2:$2,#REF!)</f>
        <v>#REF!</v>
      </c>
      <c r="AA14" s="6" t="e">
        <f>SUMIF(#REF!,$2:$2,#REF!)</f>
        <v>#REF!</v>
      </c>
      <c r="AB14" s="6" t="e">
        <f>SUMIF(#REF!,$2:$2,#REF!)</f>
        <v>#REF!</v>
      </c>
    </row>
    <row r="15" spans="1:30" ht="15" customHeight="1" x14ac:dyDescent="0.25">
      <c r="A15" s="3" t="s">
        <v>10</v>
      </c>
      <c r="B15" t="s">
        <v>62</v>
      </c>
      <c r="C15" s="6" t="e">
        <f>SUMIF([1]IndData!$C:$C,$2:$2,[1]IndData!$K:$K)</f>
        <v>#VALUE!</v>
      </c>
      <c r="D15" s="6" t="e">
        <f>SUMIF([1]IndData!$C:$C,$2:$2,[1]IndData!$K:$K)</f>
        <v>#VALUE!</v>
      </c>
      <c r="E15" s="6" t="e">
        <f>SUMIF([1]IndData!$C:$C,$2:$2,[1]IndData!$K:$K)</f>
        <v>#VALUE!</v>
      </c>
      <c r="F15" s="6" t="e">
        <f>SUMIF([1]IndData!$C:$C,$2:$2,[1]IndData!$K:$K)</f>
        <v>#VALUE!</v>
      </c>
      <c r="G15" s="6" t="e">
        <f>SUMIF([1]IndData!$C:$C,$2:$2,[1]IndData!$K:$K)</f>
        <v>#VALUE!</v>
      </c>
      <c r="H15" s="6" t="e">
        <f>SUMIF([1]IndData!$C:$C,$2:$2,[1]IndData!$K:$K)</f>
        <v>#VALUE!</v>
      </c>
      <c r="I15" s="6" t="e">
        <f>SUMIF([1]IndData!$C:$C,$2:$2,[1]IndData!$K:$K)</f>
        <v>#VALUE!</v>
      </c>
      <c r="J15" s="6" t="e">
        <f>SUMIF([1]IndData!$C:$C,$2:$2,[1]IndData!$K:$K)</f>
        <v>#VALUE!</v>
      </c>
      <c r="K15" s="6" t="e">
        <f>SUMIF([1]IndData!$C:$C,$2:$2,[1]IndData!$K:$K)</f>
        <v>#VALUE!</v>
      </c>
      <c r="L15" s="6" t="e">
        <f>SUMIF([1]IndData!$C:$C,$2:$2,[1]IndData!$K:$K)</f>
        <v>#VALUE!</v>
      </c>
      <c r="M15" s="6" t="e">
        <f>SUMIF([1]IndData!$C:$C,$2:$2,[1]IndData!$K:$K)</f>
        <v>#VALUE!</v>
      </c>
      <c r="N15" s="6" t="e">
        <f>SUMIF([1]IndData!$C:$C,$2:$2,[1]IndData!$K:$K)</f>
        <v>#VALUE!</v>
      </c>
      <c r="O15" s="6" t="e">
        <f>SUMIF([1]IndData!$C:$C,$2:$2,[1]IndData!$K:$K)</f>
        <v>#VALUE!</v>
      </c>
      <c r="P15" s="6" t="e">
        <f>SUMIF([1]IndData!$C:$C,$2:$2,[1]IndData!$K:$K)</f>
        <v>#VALUE!</v>
      </c>
      <c r="Q15" s="6" t="e">
        <f>SUMIF([1]IndData!$C:$C,$2:$2,[1]IndData!$K:$K)</f>
        <v>#VALUE!</v>
      </c>
      <c r="R15" s="6" t="e">
        <f>SUMIF([1]IndData!$C:$C,$2:$2,[1]IndData!$K:$K)</f>
        <v>#VALUE!</v>
      </c>
      <c r="S15" s="6" t="e">
        <f>SUMIF([1]IndData!$C:$C,$2:$2,[1]IndData!$K:$K)</f>
        <v>#VALUE!</v>
      </c>
      <c r="T15" s="6" t="e">
        <f>SUMIF([1]IndData!$C:$C,$2:$2,[1]IndData!$K:$K)</f>
        <v>#VALUE!</v>
      </c>
      <c r="U15" s="6" t="e">
        <f>SUMIF([1]IndData!$C:$C,$2:$2,[1]IndData!$K:$K)</f>
        <v>#VALUE!</v>
      </c>
      <c r="V15" s="6" t="e">
        <f>SUMIF([1]IndData!$C:$C,$2:$2,[1]IndData!$K:$K)</f>
        <v>#VALUE!</v>
      </c>
      <c r="W15" s="6" t="e">
        <f>SUMIF([1]IndData!$C:$C,$2:$2,[1]IndData!$K:$K)</f>
        <v>#VALUE!</v>
      </c>
      <c r="X15" s="6" t="e">
        <f>SUMIF([1]IndData!$C:$C,$2:$2,[1]IndData!$K:$K)</f>
        <v>#VALUE!</v>
      </c>
      <c r="Y15" s="6" t="e">
        <f>SUMIF([1]IndData!$C:$C,$2:$2,[1]IndData!$K:$K)</f>
        <v>#VALUE!</v>
      </c>
      <c r="Z15" s="6" t="e">
        <f>SUMIF([1]IndData!$C:$C,$2:$2,[1]IndData!$K:$K)</f>
        <v>#VALUE!</v>
      </c>
      <c r="AA15" s="6" t="e">
        <f>SUMIF([1]IndData!$C:$C,$2:$2,[1]IndData!$K:$K)</f>
        <v>#VALUE!</v>
      </c>
      <c r="AB15" s="6" t="e">
        <f>SUMIF([1]IndData!$C:$C,$2:$2,[1]IndData!$K:$K)</f>
        <v>#VALUE!</v>
      </c>
    </row>
    <row r="16" spans="1:30" ht="15" customHeight="1" x14ac:dyDescent="0.25">
      <c r="A16" s="3" t="s">
        <v>11</v>
      </c>
      <c r="B16" t="s">
        <v>62</v>
      </c>
      <c r="C16" s="6" t="e">
        <f>SUMIF([1]IndData!$C:$C,$2:$2,[1]IndData!$L:$L)</f>
        <v>#VALUE!</v>
      </c>
      <c r="D16" s="6" t="e">
        <f>SUMIF([1]IndData!$C:$C,$2:$2,[1]IndData!$L:$L)</f>
        <v>#VALUE!</v>
      </c>
      <c r="E16" s="6" t="e">
        <f>SUMIF([1]IndData!$C:$C,$2:$2,[1]IndData!$L:$L)</f>
        <v>#VALUE!</v>
      </c>
      <c r="F16" s="6" t="e">
        <f>SUMIF([1]IndData!$C:$C,$2:$2,[1]IndData!$L:$L)</f>
        <v>#VALUE!</v>
      </c>
      <c r="G16" s="6" t="e">
        <f>SUMIF([1]IndData!$C:$C,$2:$2,[1]IndData!$L:$L)</f>
        <v>#VALUE!</v>
      </c>
      <c r="H16" s="6" t="e">
        <f>SUMIF([1]IndData!$C:$C,$2:$2,[1]IndData!$L:$L)</f>
        <v>#VALUE!</v>
      </c>
      <c r="I16" s="6" t="e">
        <f>SUMIF([1]IndData!$C:$C,$2:$2,[1]IndData!$L:$L)</f>
        <v>#VALUE!</v>
      </c>
      <c r="J16" s="6" t="e">
        <f>SUMIF([1]IndData!$C:$C,$2:$2,[1]IndData!$L:$L)</f>
        <v>#VALUE!</v>
      </c>
      <c r="K16" s="6" t="e">
        <f>SUMIF([1]IndData!$C:$C,$2:$2,[1]IndData!$L:$L)</f>
        <v>#VALUE!</v>
      </c>
      <c r="L16" s="6" t="e">
        <f>SUMIF([1]IndData!$C:$C,$2:$2,[1]IndData!$L:$L)</f>
        <v>#VALUE!</v>
      </c>
      <c r="M16" s="6" t="e">
        <f>SUMIF([1]IndData!$C:$C,$2:$2,[1]IndData!$L:$L)</f>
        <v>#VALUE!</v>
      </c>
      <c r="N16" s="6" t="e">
        <f>SUMIF([1]IndData!$C:$C,$2:$2,[1]IndData!$L:$L)</f>
        <v>#VALUE!</v>
      </c>
      <c r="O16" s="6" t="e">
        <f>SUMIF([1]IndData!$C:$C,$2:$2,[1]IndData!$L:$L)</f>
        <v>#VALUE!</v>
      </c>
      <c r="P16" s="6" t="e">
        <f>SUMIF([1]IndData!$C:$C,$2:$2,[1]IndData!$L:$L)</f>
        <v>#VALUE!</v>
      </c>
      <c r="Q16" s="6" t="e">
        <f>SUMIF([1]IndData!$C:$C,$2:$2,[1]IndData!$L:$L)</f>
        <v>#VALUE!</v>
      </c>
      <c r="R16" s="6" t="e">
        <f>SUMIF([1]IndData!$C:$C,$2:$2,[1]IndData!$L:$L)</f>
        <v>#VALUE!</v>
      </c>
      <c r="S16" s="6" t="e">
        <f>SUMIF([1]IndData!$C:$C,$2:$2,[1]IndData!$L:$L)</f>
        <v>#VALUE!</v>
      </c>
      <c r="T16" s="6" t="e">
        <f>SUMIF([1]IndData!$C:$C,$2:$2,[1]IndData!$L:$L)</f>
        <v>#VALUE!</v>
      </c>
      <c r="U16" s="6" t="e">
        <f>SUMIF([1]IndData!$C:$C,$2:$2,[1]IndData!$L:$L)</f>
        <v>#VALUE!</v>
      </c>
      <c r="V16" s="6" t="e">
        <f>SUMIF([1]IndData!$C:$C,$2:$2,[1]IndData!$L:$L)</f>
        <v>#VALUE!</v>
      </c>
      <c r="W16" s="6" t="e">
        <f>SUMIF([1]IndData!$C:$C,$2:$2,[1]IndData!$L:$L)</f>
        <v>#VALUE!</v>
      </c>
      <c r="X16" s="6" t="e">
        <f>SUMIF([1]IndData!$C:$C,$2:$2,[1]IndData!$L:$L)</f>
        <v>#VALUE!</v>
      </c>
      <c r="Y16" s="6" t="e">
        <f>SUMIF([1]IndData!$C:$C,$2:$2,[1]IndData!$L:$L)</f>
        <v>#VALUE!</v>
      </c>
      <c r="Z16" s="6" t="e">
        <f>SUMIF([1]IndData!$C:$C,$2:$2,[1]IndData!$L:$L)</f>
        <v>#VALUE!</v>
      </c>
      <c r="AA16" s="6" t="e">
        <f>SUMIF([1]IndData!$C:$C,$2:$2,[1]IndData!$L:$L)</f>
        <v>#VALUE!</v>
      </c>
      <c r="AB16" s="6" t="e">
        <f>SUMIF([1]IndData!$C:$C,$2:$2,[1]IndData!$L:$L)</f>
        <v>#VALUE!</v>
      </c>
    </row>
    <row r="17" spans="1:28" ht="15" customHeight="1" x14ac:dyDescent="0.25">
      <c r="A17" s="3" t="s">
        <v>12</v>
      </c>
      <c r="B17" t="s">
        <v>62</v>
      </c>
      <c r="C17" s="6" t="e">
        <f>SUMIF([1]IndData!$C:$C,$2:$2,[1]IndData!$M:$M)</f>
        <v>#VALUE!</v>
      </c>
      <c r="D17" s="6" t="e">
        <f>SUMIF([1]IndData!$C:$C,$2:$2,[1]IndData!$M:$M)</f>
        <v>#VALUE!</v>
      </c>
      <c r="E17" s="6" t="e">
        <f>SUMIF([1]IndData!$C:$C,$2:$2,[1]IndData!$M:$M)</f>
        <v>#VALUE!</v>
      </c>
      <c r="F17" s="6" t="e">
        <f>SUMIF([1]IndData!$C:$C,$2:$2,[1]IndData!$M:$M)</f>
        <v>#VALUE!</v>
      </c>
      <c r="G17" s="6" t="e">
        <f>SUMIF([1]IndData!$C:$C,$2:$2,[1]IndData!$M:$M)</f>
        <v>#VALUE!</v>
      </c>
      <c r="H17" s="6" t="e">
        <f>SUMIF([1]IndData!$C:$C,$2:$2,[1]IndData!$M:$M)</f>
        <v>#VALUE!</v>
      </c>
      <c r="I17" s="6" t="e">
        <f>SUMIF([1]IndData!$C:$C,$2:$2,[1]IndData!$M:$M)</f>
        <v>#VALUE!</v>
      </c>
      <c r="J17" s="6" t="e">
        <f>SUMIF([1]IndData!$C:$C,$2:$2,[1]IndData!$M:$M)</f>
        <v>#VALUE!</v>
      </c>
      <c r="K17" s="6" t="e">
        <f>SUMIF([1]IndData!$C:$C,$2:$2,[1]IndData!$M:$M)</f>
        <v>#VALUE!</v>
      </c>
      <c r="L17" s="6" t="e">
        <f>SUMIF([1]IndData!$C:$C,$2:$2,[1]IndData!$M:$M)</f>
        <v>#VALUE!</v>
      </c>
      <c r="M17" s="6" t="e">
        <f>SUMIF([1]IndData!$C:$C,$2:$2,[1]IndData!$M:$M)</f>
        <v>#VALUE!</v>
      </c>
      <c r="N17" s="6" t="e">
        <f>SUMIF([1]IndData!$C:$C,$2:$2,[1]IndData!$M:$M)</f>
        <v>#VALUE!</v>
      </c>
      <c r="O17" s="6" t="e">
        <f>SUMIF([1]IndData!$C:$C,$2:$2,[1]IndData!$M:$M)</f>
        <v>#VALUE!</v>
      </c>
      <c r="P17" s="6" t="e">
        <f>SUMIF([1]IndData!$C:$C,$2:$2,[1]IndData!$M:$M)</f>
        <v>#VALUE!</v>
      </c>
      <c r="Q17" s="6" t="e">
        <f>SUMIF([1]IndData!$C:$C,$2:$2,[1]IndData!$M:$M)</f>
        <v>#VALUE!</v>
      </c>
      <c r="R17" s="6" t="e">
        <f>SUMIF([1]IndData!$C:$C,$2:$2,[1]IndData!$M:$M)</f>
        <v>#VALUE!</v>
      </c>
      <c r="S17" s="6" t="e">
        <f>SUMIF([1]IndData!$C:$C,$2:$2,[1]IndData!$M:$M)</f>
        <v>#VALUE!</v>
      </c>
      <c r="T17" s="6" t="e">
        <f>SUMIF([1]IndData!$C:$C,$2:$2,[1]IndData!$M:$M)</f>
        <v>#VALUE!</v>
      </c>
      <c r="U17" s="6" t="e">
        <f>SUMIF([1]IndData!$C:$C,$2:$2,[1]IndData!$M:$M)</f>
        <v>#VALUE!</v>
      </c>
      <c r="V17" s="6" t="e">
        <f>SUMIF([1]IndData!$C:$C,$2:$2,[1]IndData!$M:$M)</f>
        <v>#VALUE!</v>
      </c>
      <c r="W17" s="6" t="e">
        <f>SUMIF([1]IndData!$C:$C,$2:$2,[1]IndData!$M:$M)</f>
        <v>#VALUE!</v>
      </c>
      <c r="X17" s="6" t="e">
        <f>SUMIF([1]IndData!$C:$C,$2:$2,[1]IndData!$M:$M)</f>
        <v>#VALUE!</v>
      </c>
      <c r="Y17" s="6" t="e">
        <f>SUMIF([1]IndData!$C:$C,$2:$2,[1]IndData!$M:$M)</f>
        <v>#VALUE!</v>
      </c>
      <c r="Z17" s="6" t="e">
        <f>SUMIF([1]IndData!$C:$C,$2:$2,[1]IndData!$M:$M)</f>
        <v>#VALUE!</v>
      </c>
      <c r="AA17" s="6" t="e">
        <f>SUMIF([1]IndData!$C:$C,$2:$2,[1]IndData!$M:$M)</f>
        <v>#VALUE!</v>
      </c>
      <c r="AB17" s="6" t="e">
        <f>SUMIF([1]IndData!$C:$C,$2:$2,[1]IndData!$M:$M)</f>
        <v>#VALUE!</v>
      </c>
    </row>
    <row r="18" spans="1:28" ht="15" customHeight="1" x14ac:dyDescent="0.25">
      <c r="A18" s="2" t="s">
        <v>13</v>
      </c>
      <c r="B18" t="s">
        <v>61</v>
      </c>
      <c r="C18" s="6" t="e">
        <f>SUMIF(#REF!,$2:$2,#REF!)</f>
        <v>#REF!</v>
      </c>
      <c r="D18" s="6" t="e">
        <f>SUMIF(#REF!,$2:$2,#REF!)</f>
        <v>#REF!</v>
      </c>
      <c r="E18" s="6" t="e">
        <f>SUMIF(#REF!,$2:$2,#REF!)</f>
        <v>#REF!</v>
      </c>
      <c r="F18" s="6" t="e">
        <f>SUMIF(#REF!,$2:$2,#REF!)</f>
        <v>#REF!</v>
      </c>
      <c r="G18" s="6" t="e">
        <f>SUMIF(#REF!,$2:$2,#REF!)</f>
        <v>#REF!</v>
      </c>
      <c r="H18" s="6" t="e">
        <f>SUMIF(#REF!,$2:$2,#REF!)</f>
        <v>#REF!</v>
      </c>
      <c r="I18" s="6" t="e">
        <f>SUMIF(#REF!,$2:$2,#REF!)</f>
        <v>#REF!</v>
      </c>
      <c r="J18" s="6" t="e">
        <f>SUMIF(#REF!,$2:$2,#REF!)</f>
        <v>#REF!</v>
      </c>
      <c r="K18" s="6" t="e">
        <f>SUMIF(#REF!,$2:$2,#REF!)</f>
        <v>#REF!</v>
      </c>
      <c r="L18" s="6" t="e">
        <f>SUMIF(#REF!,$2:$2,#REF!)</f>
        <v>#REF!</v>
      </c>
      <c r="M18" s="6" t="e">
        <f>SUMIF(#REF!,$2:$2,#REF!)</f>
        <v>#REF!</v>
      </c>
      <c r="N18" s="6" t="e">
        <f>SUMIF(#REF!,$2:$2,#REF!)</f>
        <v>#REF!</v>
      </c>
      <c r="O18" s="6" t="e">
        <f>SUMIF(#REF!,$2:$2,#REF!)</f>
        <v>#REF!</v>
      </c>
      <c r="P18" s="6" t="e">
        <f>SUMIF(#REF!,$2:$2,#REF!)</f>
        <v>#REF!</v>
      </c>
      <c r="Q18" s="6" t="e">
        <f>SUMIF(#REF!,$2:$2,#REF!)</f>
        <v>#REF!</v>
      </c>
      <c r="R18" s="6" t="e">
        <f>SUMIF(#REF!,$2:$2,#REF!)</f>
        <v>#REF!</v>
      </c>
      <c r="S18" s="6" t="e">
        <f>SUMIF(#REF!,$2:$2,#REF!)</f>
        <v>#REF!</v>
      </c>
      <c r="T18" s="6" t="e">
        <f>SUMIF(#REF!,$2:$2,#REF!)</f>
        <v>#REF!</v>
      </c>
      <c r="U18" s="6" t="e">
        <f>SUMIF(#REF!,$2:$2,#REF!)</f>
        <v>#REF!</v>
      </c>
      <c r="V18" s="6" t="e">
        <f>SUMIF(#REF!,$2:$2,#REF!)</f>
        <v>#REF!</v>
      </c>
      <c r="W18" s="6" t="e">
        <f>SUMIF(#REF!,$2:$2,#REF!)</f>
        <v>#REF!</v>
      </c>
      <c r="X18" s="6" t="e">
        <f>SUMIF(#REF!,$2:$2,#REF!)</f>
        <v>#REF!</v>
      </c>
      <c r="Y18" s="6" t="e">
        <f>SUMIF(#REF!,$2:$2,#REF!)</f>
        <v>#REF!</v>
      </c>
      <c r="Z18" s="6" t="e">
        <f>SUMIF(#REF!,$2:$2,#REF!)</f>
        <v>#REF!</v>
      </c>
      <c r="AA18" s="6" t="e">
        <f>SUMIF(#REF!,$2:$2,#REF!)</f>
        <v>#REF!</v>
      </c>
      <c r="AB18" s="6" t="e">
        <f>SUMIF(#REF!,$2:$2,#REF!)</f>
        <v>#REF!</v>
      </c>
    </row>
    <row r="19" spans="1:28" s="8" customFormat="1" ht="27.75" customHeight="1" x14ac:dyDescent="0.25">
      <c r="A19" s="1" t="s">
        <v>14</v>
      </c>
      <c r="C19" s="9" t="e">
        <f>SUMIF(#REF!,$2:$2,#REF!)</f>
        <v>#REF!</v>
      </c>
      <c r="D19" s="9" t="e">
        <f>SUMIF(#REF!,$2:$2,#REF!)</f>
        <v>#REF!</v>
      </c>
      <c r="E19" s="9" t="e">
        <f>SUMIF(#REF!,$2:$2,#REF!)</f>
        <v>#REF!</v>
      </c>
      <c r="F19" s="9" t="e">
        <f>SUMIF(#REF!,$2:$2,#REF!)</f>
        <v>#REF!</v>
      </c>
      <c r="G19" s="9" t="e">
        <f>SUMIF(#REF!,$2:$2,#REF!)</f>
        <v>#REF!</v>
      </c>
      <c r="H19" s="9" t="e">
        <f>SUMIF(#REF!,$2:$2,#REF!)</f>
        <v>#REF!</v>
      </c>
      <c r="I19" s="9" t="e">
        <f>SUMIF(#REF!,$2:$2,#REF!)</f>
        <v>#REF!</v>
      </c>
      <c r="J19" s="9" t="e">
        <f>SUMIF(#REF!,$2:$2,#REF!)</f>
        <v>#REF!</v>
      </c>
      <c r="K19" s="9" t="e">
        <f>SUMIF(#REF!,$2:$2,#REF!)</f>
        <v>#REF!</v>
      </c>
      <c r="L19" s="9" t="e">
        <f>SUMIF(#REF!,$2:$2,#REF!)</f>
        <v>#REF!</v>
      </c>
      <c r="M19" s="9" t="e">
        <f>SUMIF(#REF!,$2:$2,#REF!)</f>
        <v>#REF!</v>
      </c>
      <c r="N19" s="9" t="e">
        <f>SUMIF(#REF!,$2:$2,#REF!)</f>
        <v>#REF!</v>
      </c>
      <c r="O19" s="9" t="e">
        <f>SUMIF(#REF!,$2:$2,#REF!)</f>
        <v>#REF!</v>
      </c>
      <c r="P19" s="9" t="e">
        <f>SUMIF(#REF!,$2:$2,#REF!)</f>
        <v>#REF!</v>
      </c>
      <c r="Q19" s="9" t="e">
        <f>SUMIF(#REF!,$2:$2,#REF!)</f>
        <v>#REF!</v>
      </c>
      <c r="R19" s="9" t="e">
        <f>SUMIF(#REF!,$2:$2,#REF!)</f>
        <v>#REF!</v>
      </c>
      <c r="S19" s="9" t="e">
        <f>SUMIF(#REF!,$2:$2,#REF!)</f>
        <v>#REF!</v>
      </c>
      <c r="T19" s="9" t="e">
        <f>SUMIF(#REF!,$2:$2,#REF!)</f>
        <v>#REF!</v>
      </c>
      <c r="U19" s="9" t="e">
        <f>SUMIF(#REF!,$2:$2,#REF!)</f>
        <v>#REF!</v>
      </c>
      <c r="V19" s="9" t="e">
        <f>SUMIF(#REF!,$2:$2,#REF!)</f>
        <v>#REF!</v>
      </c>
      <c r="W19" s="9" t="e">
        <f>SUMIF(#REF!,$2:$2,#REF!)</f>
        <v>#REF!</v>
      </c>
      <c r="X19" s="9" t="e">
        <f>SUMIF(#REF!,$2:$2,#REF!)</f>
        <v>#REF!</v>
      </c>
      <c r="Y19" s="9" t="e">
        <f>SUMIF(#REF!,$2:$2,#REF!)</f>
        <v>#REF!</v>
      </c>
      <c r="Z19" s="9" t="e">
        <f>SUMIF(#REF!,$2:$2,#REF!)</f>
        <v>#REF!</v>
      </c>
      <c r="AA19" s="9" t="e">
        <f>SUMIF(#REF!,$2:$2,#REF!)</f>
        <v>#REF!</v>
      </c>
      <c r="AB19" s="9" t="e">
        <f>SUMIF(#REF!,$2:$2,#REF!)</f>
        <v>#REF!</v>
      </c>
    </row>
    <row r="20" spans="1:28" ht="15" customHeight="1" x14ac:dyDescent="0.25">
      <c r="A20" s="4" t="s">
        <v>15</v>
      </c>
      <c r="B20" t="s">
        <v>61</v>
      </c>
      <c r="C20" s="6" t="e">
        <f>SUMIF(#REF!,$2:$2,#REF!)</f>
        <v>#REF!</v>
      </c>
      <c r="D20" s="6" t="e">
        <f>SUMIF(#REF!,$2:$2,#REF!)</f>
        <v>#REF!</v>
      </c>
      <c r="E20" s="6" t="e">
        <f>SUMIF(#REF!,$2:$2,#REF!)</f>
        <v>#REF!</v>
      </c>
      <c r="F20" s="6" t="e">
        <f>SUMIF(#REF!,$2:$2,#REF!)</f>
        <v>#REF!</v>
      </c>
      <c r="G20" s="6" t="e">
        <f>SUMIF(#REF!,$2:$2,#REF!)</f>
        <v>#REF!</v>
      </c>
      <c r="H20" s="6" t="e">
        <f>SUMIF(#REF!,$2:$2,#REF!)</f>
        <v>#REF!</v>
      </c>
      <c r="I20" s="6" t="e">
        <f>SUMIF(#REF!,$2:$2,#REF!)</f>
        <v>#REF!</v>
      </c>
      <c r="J20" s="6" t="e">
        <f>SUMIF(#REF!,$2:$2,#REF!)</f>
        <v>#REF!</v>
      </c>
      <c r="K20" s="6" t="e">
        <f>SUMIF(#REF!,$2:$2,#REF!)</f>
        <v>#REF!</v>
      </c>
      <c r="L20" s="6" t="e">
        <f>SUMIF(#REF!,$2:$2,#REF!)</f>
        <v>#REF!</v>
      </c>
      <c r="M20" s="6" t="e">
        <f>SUMIF(#REF!,$2:$2,#REF!)</f>
        <v>#REF!</v>
      </c>
      <c r="N20" s="6" t="e">
        <f>SUMIF(#REF!,$2:$2,#REF!)</f>
        <v>#REF!</v>
      </c>
      <c r="O20" s="6" t="e">
        <f>SUMIF(#REF!,$2:$2,#REF!)</f>
        <v>#REF!</v>
      </c>
      <c r="P20" s="6" t="e">
        <f>SUMIF(#REF!,$2:$2,#REF!)</f>
        <v>#REF!</v>
      </c>
      <c r="Q20" s="6" t="e">
        <f>SUMIF(#REF!,$2:$2,#REF!)</f>
        <v>#REF!</v>
      </c>
      <c r="R20" s="6" t="e">
        <f>SUMIF(#REF!,$2:$2,#REF!)</f>
        <v>#REF!</v>
      </c>
      <c r="S20" s="6" t="e">
        <f>SUMIF(#REF!,$2:$2,#REF!)</f>
        <v>#REF!</v>
      </c>
      <c r="T20" s="6" t="e">
        <f>SUMIF(#REF!,$2:$2,#REF!)</f>
        <v>#REF!</v>
      </c>
      <c r="U20" s="6" t="e">
        <f>SUMIF(#REF!,$2:$2,#REF!)</f>
        <v>#REF!</v>
      </c>
      <c r="V20" s="6" t="e">
        <f>SUMIF(#REF!,$2:$2,#REF!)</f>
        <v>#REF!</v>
      </c>
      <c r="W20" s="6" t="e">
        <f>SUMIF(#REF!,$2:$2,#REF!)</f>
        <v>#REF!</v>
      </c>
      <c r="X20" s="6" t="e">
        <f>SUMIF(#REF!,$2:$2,#REF!)</f>
        <v>#REF!</v>
      </c>
      <c r="Y20" s="6" t="e">
        <f>SUMIF(#REF!,$2:$2,#REF!)</f>
        <v>#REF!</v>
      </c>
      <c r="Z20" s="6" t="e">
        <f>SUMIF(#REF!,$2:$2,#REF!)</f>
        <v>#REF!</v>
      </c>
      <c r="AA20" s="6" t="e">
        <f>SUMIF(#REF!,$2:$2,#REF!)</f>
        <v>#REF!</v>
      </c>
      <c r="AB20" s="6" t="e">
        <f>SUMIF(#REF!,$2:$2,#REF!)</f>
        <v>#REF!</v>
      </c>
    </row>
    <row r="21" spans="1:28" ht="15" customHeight="1" x14ac:dyDescent="0.25">
      <c r="A21" s="4" t="s">
        <v>16</v>
      </c>
      <c r="B21" s="8" t="s">
        <v>61</v>
      </c>
      <c r="C21" s="6" t="e">
        <f>SUMIF(#REF!,$2:$2,#REF!)</f>
        <v>#REF!</v>
      </c>
      <c r="D21" s="6" t="e">
        <f>SUMIF(#REF!,$2:$2,#REF!)</f>
        <v>#REF!</v>
      </c>
      <c r="E21" s="6" t="e">
        <f>SUMIF(#REF!,$2:$2,#REF!)</f>
        <v>#REF!</v>
      </c>
      <c r="F21" s="6" t="e">
        <f>SUMIF(#REF!,$2:$2,#REF!)</f>
        <v>#REF!</v>
      </c>
      <c r="G21" s="6" t="e">
        <f>SUMIF(#REF!,$2:$2,#REF!)</f>
        <v>#REF!</v>
      </c>
      <c r="H21" s="6" t="e">
        <f>SUMIF(#REF!,$2:$2,#REF!)</f>
        <v>#REF!</v>
      </c>
      <c r="I21" s="6" t="e">
        <f>SUMIF(#REF!,$2:$2,#REF!)</f>
        <v>#REF!</v>
      </c>
      <c r="J21" s="6" t="e">
        <f>SUMIF(#REF!,$2:$2,#REF!)</f>
        <v>#REF!</v>
      </c>
      <c r="K21" s="6" t="e">
        <f>SUMIF(#REF!,$2:$2,#REF!)</f>
        <v>#REF!</v>
      </c>
      <c r="L21" s="6" t="e">
        <f>SUMIF(#REF!,$2:$2,#REF!)</f>
        <v>#REF!</v>
      </c>
      <c r="M21" s="6" t="e">
        <f>SUMIF(#REF!,$2:$2,#REF!)</f>
        <v>#REF!</v>
      </c>
      <c r="N21" s="6" t="e">
        <f>SUMIF(#REF!,$2:$2,#REF!)</f>
        <v>#REF!</v>
      </c>
      <c r="O21" s="6" t="e">
        <f>SUMIF(#REF!,$2:$2,#REF!)</f>
        <v>#REF!</v>
      </c>
      <c r="P21" s="6" t="e">
        <f>SUMIF(#REF!,$2:$2,#REF!)</f>
        <v>#REF!</v>
      </c>
      <c r="Q21" s="6" t="e">
        <f>SUMIF(#REF!,$2:$2,#REF!)</f>
        <v>#REF!</v>
      </c>
      <c r="R21" s="6" t="e">
        <f>SUMIF(#REF!,$2:$2,#REF!)</f>
        <v>#REF!</v>
      </c>
      <c r="S21" s="6" t="e">
        <f>SUMIF(#REF!,$2:$2,#REF!)</f>
        <v>#REF!</v>
      </c>
      <c r="T21" s="6" t="e">
        <f>SUMIF(#REF!,$2:$2,#REF!)</f>
        <v>#REF!</v>
      </c>
      <c r="U21" s="6" t="e">
        <f>SUMIF(#REF!,$2:$2,#REF!)</f>
        <v>#REF!</v>
      </c>
      <c r="V21" s="6" t="e">
        <f>SUMIF(#REF!,$2:$2,#REF!)</f>
        <v>#REF!</v>
      </c>
      <c r="W21" s="6" t="e">
        <f>SUMIF(#REF!,$2:$2,#REF!)</f>
        <v>#REF!</v>
      </c>
      <c r="X21" s="6" t="e">
        <f>SUMIF(#REF!,$2:$2,#REF!)</f>
        <v>#REF!</v>
      </c>
      <c r="Y21" s="6" t="e">
        <f>SUMIF(#REF!,$2:$2,#REF!)</f>
        <v>#REF!</v>
      </c>
      <c r="Z21" s="6" t="e">
        <f>SUMIF(#REF!,$2:$2,#REF!)</f>
        <v>#REF!</v>
      </c>
      <c r="AA21" s="6" t="e">
        <f>SUMIF(#REF!,$2:$2,#REF!)</f>
        <v>#REF!</v>
      </c>
      <c r="AB21" s="6" t="e">
        <f>SUMIF(#REF!,$2:$2,#REF!)</f>
        <v>#REF!</v>
      </c>
    </row>
    <row r="22" spans="1:28" ht="15" customHeight="1" x14ac:dyDescent="0.25">
      <c r="A22" s="4" t="s">
        <v>17</v>
      </c>
      <c r="B22" t="s">
        <v>62</v>
      </c>
      <c r="C22" s="6" t="e">
        <f>SUMIF([1]IndData!$C:$C,$2:$2,[1]IndData!$Q:$Q)</f>
        <v>#VALUE!</v>
      </c>
      <c r="D22" s="6" t="e">
        <f>SUMIF([1]IndData!$C:$C,$2:$2,[1]IndData!$Q:$Q)</f>
        <v>#VALUE!</v>
      </c>
      <c r="E22" s="6" t="e">
        <f>SUMIF([1]IndData!$C:$C,$2:$2,[1]IndData!$Q:$Q)</f>
        <v>#VALUE!</v>
      </c>
      <c r="F22" s="6" t="e">
        <f>SUMIF([1]IndData!$C:$C,$2:$2,[1]IndData!$Q:$Q)</f>
        <v>#VALUE!</v>
      </c>
      <c r="G22" s="6" t="e">
        <f>SUMIF([1]IndData!$C:$C,$2:$2,[1]IndData!$Q:$Q)</f>
        <v>#VALUE!</v>
      </c>
      <c r="H22" s="6" t="e">
        <f>SUMIF([1]IndData!$C:$C,$2:$2,[1]IndData!$Q:$Q)</f>
        <v>#VALUE!</v>
      </c>
      <c r="I22" s="6" t="e">
        <f>SUMIF([1]IndData!$C:$C,$2:$2,[1]IndData!$Q:$Q)</f>
        <v>#VALUE!</v>
      </c>
      <c r="J22" s="6" t="e">
        <f>SUMIF([1]IndData!$C:$C,$2:$2,[1]IndData!$Q:$Q)</f>
        <v>#VALUE!</v>
      </c>
      <c r="K22" s="6" t="e">
        <f>SUMIF([1]IndData!$C:$C,$2:$2,[1]IndData!$Q:$Q)</f>
        <v>#VALUE!</v>
      </c>
      <c r="L22" s="6" t="e">
        <f>SUMIF([1]IndData!$C:$C,$2:$2,[1]IndData!$Q:$Q)</f>
        <v>#VALUE!</v>
      </c>
      <c r="M22" s="6" t="e">
        <f>SUMIF([1]IndData!$C:$C,$2:$2,[1]IndData!$Q:$Q)</f>
        <v>#VALUE!</v>
      </c>
      <c r="N22" s="6" t="e">
        <f>SUMIF([1]IndData!$C:$C,$2:$2,[1]IndData!$Q:$Q)</f>
        <v>#VALUE!</v>
      </c>
      <c r="O22" s="6" t="e">
        <f>SUMIF([1]IndData!$C:$C,$2:$2,[1]IndData!$Q:$Q)</f>
        <v>#VALUE!</v>
      </c>
      <c r="P22" s="6" t="e">
        <f>SUMIF([1]IndData!$C:$C,$2:$2,[1]IndData!$Q:$Q)</f>
        <v>#VALUE!</v>
      </c>
      <c r="Q22" s="6" t="e">
        <f>SUMIF([1]IndData!$C:$C,$2:$2,[1]IndData!$Q:$Q)</f>
        <v>#VALUE!</v>
      </c>
      <c r="R22" s="6" t="e">
        <f>SUMIF([1]IndData!$C:$C,$2:$2,[1]IndData!$Q:$Q)</f>
        <v>#VALUE!</v>
      </c>
      <c r="S22" s="6" t="e">
        <f>SUMIF([1]IndData!$C:$C,$2:$2,[1]IndData!$Q:$Q)</f>
        <v>#VALUE!</v>
      </c>
      <c r="T22" s="6" t="e">
        <f>SUMIF([1]IndData!$C:$C,$2:$2,[1]IndData!$Q:$Q)</f>
        <v>#VALUE!</v>
      </c>
      <c r="U22" s="6" t="e">
        <f>SUMIF([1]IndData!$C:$C,$2:$2,[1]IndData!$Q:$Q)</f>
        <v>#VALUE!</v>
      </c>
      <c r="V22" s="6" t="e">
        <f>SUMIF([1]IndData!$C:$C,$2:$2,[1]IndData!$Q:$Q)</f>
        <v>#VALUE!</v>
      </c>
      <c r="W22" s="6" t="e">
        <f>SUMIF([1]IndData!$C:$C,$2:$2,[1]IndData!$Q:$Q)</f>
        <v>#VALUE!</v>
      </c>
      <c r="X22" s="6" t="e">
        <f>SUMIF([1]IndData!$C:$C,$2:$2,[1]IndData!$Q:$Q)</f>
        <v>#VALUE!</v>
      </c>
      <c r="Y22" s="6" t="e">
        <f>SUMIF([1]IndData!$C:$C,$2:$2,[1]IndData!$Q:$Q)</f>
        <v>#VALUE!</v>
      </c>
      <c r="Z22" s="6" t="e">
        <f>SUMIF([1]IndData!$C:$C,$2:$2,[1]IndData!$Q:$Q)</f>
        <v>#VALUE!</v>
      </c>
      <c r="AA22" s="6" t="e">
        <f>SUMIF([1]IndData!$C:$C,$2:$2,[1]IndData!$Q:$Q)</f>
        <v>#VALUE!</v>
      </c>
      <c r="AB22" s="6" t="e">
        <f>SUMIF([1]IndData!$C:$C,$2:$2,[1]IndData!$Q:$Q)</f>
        <v>#VALUE!</v>
      </c>
    </row>
    <row r="23" spans="1:28" ht="15" customHeight="1" x14ac:dyDescent="0.25">
      <c r="A23" s="4" t="s">
        <v>18</v>
      </c>
      <c r="B23" t="s">
        <v>62</v>
      </c>
      <c r="C23" s="6" t="e">
        <f>SUMIF([1]IndData!$C:$C,$2:$2,[1]IndData!$R:$R)</f>
        <v>#VALUE!</v>
      </c>
      <c r="D23" s="6" t="e">
        <f>SUMIF([1]IndData!$C:$C,$2:$2,[1]IndData!$R:$R)</f>
        <v>#VALUE!</v>
      </c>
      <c r="E23" s="6" t="e">
        <f>SUMIF([1]IndData!$C:$C,$2:$2,[1]IndData!$R:$R)</f>
        <v>#VALUE!</v>
      </c>
      <c r="F23" s="6" t="e">
        <f>SUMIF([1]IndData!$C:$C,$2:$2,[1]IndData!$R:$R)</f>
        <v>#VALUE!</v>
      </c>
      <c r="G23" s="6" t="e">
        <f>SUMIF([1]IndData!$C:$C,$2:$2,[1]IndData!$R:$R)</f>
        <v>#VALUE!</v>
      </c>
      <c r="H23" s="6" t="e">
        <f>SUMIF([1]IndData!$C:$C,$2:$2,[1]IndData!$R:$R)</f>
        <v>#VALUE!</v>
      </c>
      <c r="I23" s="6" t="e">
        <f>SUMIF([1]IndData!$C:$C,$2:$2,[1]IndData!$R:$R)</f>
        <v>#VALUE!</v>
      </c>
      <c r="J23" s="6" t="e">
        <f>SUMIF([1]IndData!$C:$C,$2:$2,[1]IndData!$R:$R)</f>
        <v>#VALUE!</v>
      </c>
      <c r="K23" s="6" t="e">
        <f>SUMIF([1]IndData!$C:$C,$2:$2,[1]IndData!$R:$R)</f>
        <v>#VALUE!</v>
      </c>
      <c r="L23" s="6" t="e">
        <f>SUMIF([1]IndData!$C:$C,$2:$2,[1]IndData!$R:$R)</f>
        <v>#VALUE!</v>
      </c>
      <c r="M23" s="6" t="e">
        <f>SUMIF([1]IndData!$C:$C,$2:$2,[1]IndData!$R:$R)</f>
        <v>#VALUE!</v>
      </c>
      <c r="N23" s="6" t="e">
        <f>SUMIF([1]IndData!$C:$C,$2:$2,[1]IndData!$R:$R)</f>
        <v>#VALUE!</v>
      </c>
      <c r="O23" s="6" t="e">
        <f>SUMIF([1]IndData!$C:$C,$2:$2,[1]IndData!$R:$R)</f>
        <v>#VALUE!</v>
      </c>
      <c r="P23" s="6" t="e">
        <f>SUMIF([1]IndData!$C:$C,$2:$2,[1]IndData!$R:$R)</f>
        <v>#VALUE!</v>
      </c>
      <c r="Q23" s="6" t="e">
        <f>SUMIF([1]IndData!$C:$C,$2:$2,[1]IndData!$R:$R)</f>
        <v>#VALUE!</v>
      </c>
      <c r="R23" s="6" t="e">
        <f>SUMIF([1]IndData!$C:$C,$2:$2,[1]IndData!$R:$R)</f>
        <v>#VALUE!</v>
      </c>
      <c r="S23" s="6" t="e">
        <f>SUMIF([1]IndData!$C:$C,$2:$2,[1]IndData!$R:$R)</f>
        <v>#VALUE!</v>
      </c>
      <c r="T23" s="6" t="e">
        <f>SUMIF([1]IndData!$C:$C,$2:$2,[1]IndData!$R:$R)</f>
        <v>#VALUE!</v>
      </c>
      <c r="U23" s="6" t="e">
        <f>SUMIF([1]IndData!$C:$C,$2:$2,[1]IndData!$R:$R)</f>
        <v>#VALUE!</v>
      </c>
      <c r="V23" s="6" t="e">
        <f>SUMIF([1]IndData!$C:$C,$2:$2,[1]IndData!$R:$R)</f>
        <v>#VALUE!</v>
      </c>
      <c r="W23" s="6" t="e">
        <f>SUMIF([1]IndData!$C:$C,$2:$2,[1]IndData!$R:$R)</f>
        <v>#VALUE!</v>
      </c>
      <c r="X23" s="6" t="e">
        <f>SUMIF([1]IndData!$C:$C,$2:$2,[1]IndData!$R:$R)</f>
        <v>#VALUE!</v>
      </c>
      <c r="Y23" s="6" t="e">
        <f>SUMIF([1]IndData!$C:$C,$2:$2,[1]IndData!$R:$R)</f>
        <v>#VALUE!</v>
      </c>
      <c r="Z23" s="6" t="e">
        <f>SUMIF([1]IndData!$C:$C,$2:$2,[1]IndData!$R:$R)</f>
        <v>#VALUE!</v>
      </c>
      <c r="AA23" s="6" t="e">
        <f>SUMIF([1]IndData!$C:$C,$2:$2,[1]IndData!$R:$R)</f>
        <v>#VALUE!</v>
      </c>
      <c r="AB23" s="6" t="e">
        <f>SUMIF([1]IndData!$C:$C,$2:$2,[1]IndData!$R:$R)</f>
        <v>#VALUE!</v>
      </c>
    </row>
    <row r="24" spans="1:28" ht="15" customHeight="1" x14ac:dyDescent="0.25">
      <c r="A24" s="4" t="s">
        <v>19</v>
      </c>
      <c r="B24" t="s">
        <v>62</v>
      </c>
      <c r="C24" s="6" t="e">
        <f>SUMIF([1]IndData!$C:$C,$2:$2,[1]IndData!$S:$S)</f>
        <v>#VALUE!</v>
      </c>
      <c r="D24" s="6" t="e">
        <f>SUMIF([1]IndData!$C:$C,$2:$2,[1]IndData!$S:$S)</f>
        <v>#VALUE!</v>
      </c>
      <c r="E24" s="6" t="e">
        <f>SUMIF([1]IndData!$C:$C,$2:$2,[1]IndData!$S:$S)</f>
        <v>#VALUE!</v>
      </c>
      <c r="F24" s="6" t="e">
        <f>SUMIF([1]IndData!$C:$C,$2:$2,[1]IndData!$S:$S)</f>
        <v>#VALUE!</v>
      </c>
      <c r="G24" s="6" t="e">
        <f>SUMIF([1]IndData!$C:$C,$2:$2,[1]IndData!$S:$S)</f>
        <v>#VALUE!</v>
      </c>
      <c r="H24" s="6" t="e">
        <f>SUMIF([1]IndData!$C:$C,$2:$2,[1]IndData!$S:$S)</f>
        <v>#VALUE!</v>
      </c>
      <c r="I24" s="6" t="e">
        <f>SUMIF([1]IndData!$C:$C,$2:$2,[1]IndData!$S:$S)</f>
        <v>#VALUE!</v>
      </c>
      <c r="J24" s="6" t="e">
        <f>SUMIF([1]IndData!$C:$C,$2:$2,[1]IndData!$S:$S)</f>
        <v>#VALUE!</v>
      </c>
      <c r="K24" s="6" t="e">
        <f>SUMIF([1]IndData!$C:$C,$2:$2,[1]IndData!$S:$S)</f>
        <v>#VALUE!</v>
      </c>
      <c r="L24" s="6" t="e">
        <f>SUMIF([1]IndData!$C:$C,$2:$2,[1]IndData!$S:$S)</f>
        <v>#VALUE!</v>
      </c>
      <c r="M24" s="6" t="e">
        <f>SUMIF([1]IndData!$C:$C,$2:$2,[1]IndData!$S:$S)</f>
        <v>#VALUE!</v>
      </c>
      <c r="N24" s="6" t="e">
        <f>SUMIF([1]IndData!$C:$C,$2:$2,[1]IndData!$S:$S)</f>
        <v>#VALUE!</v>
      </c>
      <c r="O24" s="6" t="e">
        <f>SUMIF([1]IndData!$C:$C,$2:$2,[1]IndData!$S:$S)</f>
        <v>#VALUE!</v>
      </c>
      <c r="P24" s="6" t="e">
        <f>SUMIF([1]IndData!$C:$C,$2:$2,[1]IndData!$S:$S)</f>
        <v>#VALUE!</v>
      </c>
      <c r="Q24" s="6" t="e">
        <f>SUMIF([1]IndData!$C:$C,$2:$2,[1]IndData!$S:$S)</f>
        <v>#VALUE!</v>
      </c>
      <c r="R24" s="6" t="e">
        <f>SUMIF([1]IndData!$C:$C,$2:$2,[1]IndData!$S:$S)</f>
        <v>#VALUE!</v>
      </c>
      <c r="S24" s="6" t="e">
        <f>SUMIF([1]IndData!$C:$C,$2:$2,[1]IndData!$S:$S)</f>
        <v>#VALUE!</v>
      </c>
      <c r="T24" s="6" t="e">
        <f>SUMIF([1]IndData!$C:$C,$2:$2,[1]IndData!$S:$S)</f>
        <v>#VALUE!</v>
      </c>
      <c r="U24" s="6" t="e">
        <f>SUMIF([1]IndData!$C:$C,$2:$2,[1]IndData!$S:$S)</f>
        <v>#VALUE!</v>
      </c>
      <c r="V24" s="6" t="e">
        <f>SUMIF([1]IndData!$C:$C,$2:$2,[1]IndData!$S:$S)</f>
        <v>#VALUE!</v>
      </c>
      <c r="W24" s="6" t="e">
        <f>SUMIF([1]IndData!$C:$C,$2:$2,[1]IndData!$S:$S)</f>
        <v>#VALUE!</v>
      </c>
      <c r="X24" s="6" t="e">
        <f>SUMIF([1]IndData!$C:$C,$2:$2,[1]IndData!$S:$S)</f>
        <v>#VALUE!</v>
      </c>
      <c r="Y24" s="6" t="e">
        <f>SUMIF([1]IndData!$C:$C,$2:$2,[1]IndData!$S:$S)</f>
        <v>#VALUE!</v>
      </c>
      <c r="Z24" s="6" t="e">
        <f>SUMIF([1]IndData!$C:$C,$2:$2,[1]IndData!$S:$S)</f>
        <v>#VALUE!</v>
      </c>
      <c r="AA24" s="6" t="e">
        <f>SUMIF([1]IndData!$C:$C,$2:$2,[1]IndData!$S:$S)</f>
        <v>#VALUE!</v>
      </c>
      <c r="AB24" s="6" t="e">
        <f>SUMIF([1]IndData!$C:$C,$2:$2,[1]IndData!$S:$S)</f>
        <v>#VALUE!</v>
      </c>
    </row>
    <row r="25" spans="1:28" ht="15" customHeight="1" x14ac:dyDescent="0.25">
      <c r="A25" s="4" t="s">
        <v>20</v>
      </c>
      <c r="B25" t="s">
        <v>62</v>
      </c>
      <c r="C25" s="6" t="e">
        <f>SUMIF([1]IndData!$C:$C,$2:$2,[1]IndData!$T:$T)</f>
        <v>#VALUE!</v>
      </c>
      <c r="D25" s="6" t="e">
        <f>SUMIF([1]IndData!$C:$C,$2:$2,[1]IndData!$T:$T)</f>
        <v>#VALUE!</v>
      </c>
      <c r="E25" s="6" t="e">
        <f>SUMIF([1]IndData!$C:$C,$2:$2,[1]IndData!$T:$T)</f>
        <v>#VALUE!</v>
      </c>
      <c r="F25" s="6" t="e">
        <f>SUMIF([1]IndData!$C:$C,$2:$2,[1]IndData!$T:$T)</f>
        <v>#VALUE!</v>
      </c>
      <c r="G25" s="6" t="e">
        <f>SUMIF([1]IndData!$C:$C,$2:$2,[1]IndData!$T:$T)</f>
        <v>#VALUE!</v>
      </c>
      <c r="H25" s="6" t="e">
        <f>SUMIF([1]IndData!$C:$C,$2:$2,[1]IndData!$T:$T)</f>
        <v>#VALUE!</v>
      </c>
      <c r="I25" s="6" t="e">
        <f>SUMIF([1]IndData!$C:$C,$2:$2,[1]IndData!$T:$T)</f>
        <v>#VALUE!</v>
      </c>
      <c r="J25" s="6" t="e">
        <f>SUMIF([1]IndData!$C:$C,$2:$2,[1]IndData!$T:$T)</f>
        <v>#VALUE!</v>
      </c>
      <c r="K25" s="6" t="e">
        <f>SUMIF([1]IndData!$C:$C,$2:$2,[1]IndData!$T:$T)</f>
        <v>#VALUE!</v>
      </c>
      <c r="L25" s="6" t="e">
        <f>SUMIF([1]IndData!$C:$C,$2:$2,[1]IndData!$T:$T)</f>
        <v>#VALUE!</v>
      </c>
      <c r="M25" s="6" t="e">
        <f>SUMIF([1]IndData!$C:$C,$2:$2,[1]IndData!$T:$T)</f>
        <v>#VALUE!</v>
      </c>
      <c r="N25" s="6" t="e">
        <f>SUMIF([1]IndData!$C:$C,$2:$2,[1]IndData!$T:$T)</f>
        <v>#VALUE!</v>
      </c>
      <c r="O25" s="6" t="e">
        <f>SUMIF([1]IndData!$C:$C,$2:$2,[1]IndData!$T:$T)</f>
        <v>#VALUE!</v>
      </c>
      <c r="P25" s="6" t="e">
        <f>SUMIF([1]IndData!$C:$C,$2:$2,[1]IndData!$T:$T)</f>
        <v>#VALUE!</v>
      </c>
      <c r="Q25" s="6" t="e">
        <f>SUMIF([1]IndData!$C:$C,$2:$2,[1]IndData!$T:$T)</f>
        <v>#VALUE!</v>
      </c>
      <c r="R25" s="6" t="e">
        <f>SUMIF([1]IndData!$C:$C,$2:$2,[1]IndData!$T:$T)</f>
        <v>#VALUE!</v>
      </c>
      <c r="S25" s="6" t="e">
        <f>SUMIF([1]IndData!$C:$C,$2:$2,[1]IndData!$T:$T)</f>
        <v>#VALUE!</v>
      </c>
      <c r="T25" s="6" t="e">
        <f>SUMIF([1]IndData!$C:$C,$2:$2,[1]IndData!$T:$T)</f>
        <v>#VALUE!</v>
      </c>
      <c r="U25" s="6" t="e">
        <f>SUMIF([1]IndData!$C:$C,$2:$2,[1]IndData!$T:$T)</f>
        <v>#VALUE!</v>
      </c>
      <c r="V25" s="6" t="e">
        <f>SUMIF([1]IndData!$C:$C,$2:$2,[1]IndData!$T:$T)</f>
        <v>#VALUE!</v>
      </c>
      <c r="W25" s="6" t="e">
        <f>SUMIF([1]IndData!$C:$C,$2:$2,[1]IndData!$T:$T)</f>
        <v>#VALUE!</v>
      </c>
      <c r="X25" s="6" t="e">
        <f>SUMIF([1]IndData!$C:$C,$2:$2,[1]IndData!$T:$T)</f>
        <v>#VALUE!</v>
      </c>
      <c r="Y25" s="6" t="e">
        <f>SUMIF([1]IndData!$C:$C,$2:$2,[1]IndData!$T:$T)</f>
        <v>#VALUE!</v>
      </c>
      <c r="Z25" s="6" t="e">
        <f>SUMIF([1]IndData!$C:$C,$2:$2,[1]IndData!$T:$T)</f>
        <v>#VALUE!</v>
      </c>
      <c r="AA25" s="6" t="e">
        <f>SUMIF([1]IndData!$C:$C,$2:$2,[1]IndData!$T:$T)</f>
        <v>#VALUE!</v>
      </c>
      <c r="AB25" s="6" t="e">
        <f>SUMIF([1]IndData!$C:$C,$2:$2,[1]IndData!$T:$T)</f>
        <v>#VALUE!</v>
      </c>
    </row>
    <row r="26" spans="1:28" ht="15" customHeight="1" x14ac:dyDescent="0.25">
      <c r="A26" s="4" t="s">
        <v>21</v>
      </c>
      <c r="B26" t="s">
        <v>61</v>
      </c>
      <c r="C26" s="6" t="e">
        <f>SUMIF(#REF!,$2:$2,#REF!)</f>
        <v>#REF!</v>
      </c>
      <c r="D26" s="6" t="e">
        <f>SUMIF(#REF!,$2:$2,#REF!)</f>
        <v>#REF!</v>
      </c>
      <c r="E26" s="6" t="e">
        <f>SUMIF(#REF!,$2:$2,#REF!)</f>
        <v>#REF!</v>
      </c>
      <c r="F26" s="6" t="e">
        <f>SUMIF(#REF!,$2:$2,#REF!)</f>
        <v>#REF!</v>
      </c>
      <c r="G26" s="6" t="e">
        <f>SUMIF(#REF!,$2:$2,#REF!)</f>
        <v>#REF!</v>
      </c>
      <c r="H26" s="6" t="e">
        <f>SUMIF(#REF!,$2:$2,#REF!)</f>
        <v>#REF!</v>
      </c>
      <c r="I26" s="6" t="e">
        <f>SUMIF(#REF!,$2:$2,#REF!)</f>
        <v>#REF!</v>
      </c>
      <c r="J26" s="6" t="e">
        <f>SUMIF(#REF!,$2:$2,#REF!)</f>
        <v>#REF!</v>
      </c>
      <c r="K26" s="6" t="e">
        <f>SUMIF(#REF!,$2:$2,#REF!)</f>
        <v>#REF!</v>
      </c>
      <c r="L26" s="6" t="e">
        <f>SUMIF(#REF!,$2:$2,#REF!)</f>
        <v>#REF!</v>
      </c>
      <c r="M26" s="6" t="e">
        <f>SUMIF(#REF!,$2:$2,#REF!)</f>
        <v>#REF!</v>
      </c>
      <c r="N26" s="6" t="e">
        <f>SUMIF(#REF!,$2:$2,#REF!)</f>
        <v>#REF!</v>
      </c>
      <c r="O26" s="6" t="e">
        <f>SUMIF(#REF!,$2:$2,#REF!)</f>
        <v>#REF!</v>
      </c>
      <c r="P26" s="6" t="e">
        <f>SUMIF(#REF!,$2:$2,#REF!)</f>
        <v>#REF!</v>
      </c>
      <c r="Q26" s="6" t="e">
        <f>SUMIF(#REF!,$2:$2,#REF!)</f>
        <v>#REF!</v>
      </c>
      <c r="R26" s="6" t="e">
        <f>SUMIF(#REF!,$2:$2,#REF!)</f>
        <v>#REF!</v>
      </c>
      <c r="S26" s="6" t="e">
        <f>SUMIF(#REF!,$2:$2,#REF!)</f>
        <v>#REF!</v>
      </c>
      <c r="T26" s="6" t="e">
        <f>SUMIF(#REF!,$2:$2,#REF!)</f>
        <v>#REF!</v>
      </c>
      <c r="U26" s="6" t="e">
        <f>SUMIF(#REF!,$2:$2,#REF!)</f>
        <v>#REF!</v>
      </c>
      <c r="V26" s="6" t="e">
        <f>SUMIF(#REF!,$2:$2,#REF!)</f>
        <v>#REF!</v>
      </c>
      <c r="W26" s="6" t="e">
        <f>SUMIF(#REF!,$2:$2,#REF!)</f>
        <v>#REF!</v>
      </c>
      <c r="X26" s="6" t="e">
        <f>SUMIF(#REF!,$2:$2,#REF!)</f>
        <v>#REF!</v>
      </c>
      <c r="Y26" s="6" t="e">
        <f>SUMIF(#REF!,$2:$2,#REF!)</f>
        <v>#REF!</v>
      </c>
      <c r="Z26" s="6" t="e">
        <f>SUMIF(#REF!,$2:$2,#REF!)</f>
        <v>#REF!</v>
      </c>
      <c r="AA26" s="6" t="e">
        <f>SUMIF(#REF!,$2:$2,#REF!)</f>
        <v>#REF!</v>
      </c>
      <c r="AB26" s="6" t="e">
        <f>SUMIF(#REF!,$2:$2,#REF!)</f>
        <v>#REF!</v>
      </c>
    </row>
    <row r="27" spans="1:28" ht="15" customHeight="1" x14ac:dyDescent="0.25">
      <c r="A27" s="4" t="s">
        <v>22</v>
      </c>
      <c r="B27" t="s">
        <v>62</v>
      </c>
      <c r="C27" s="6" t="e">
        <f>SUMIF([1]IndData!$C:$C,$2:$2,[1]IndData!$V:$V)</f>
        <v>#VALUE!</v>
      </c>
      <c r="D27" s="6" t="e">
        <f>SUMIF([1]IndData!$C:$C,$2:$2,[1]IndData!$V:$V)</f>
        <v>#VALUE!</v>
      </c>
      <c r="E27" s="6" t="e">
        <f>SUMIF([1]IndData!$C:$C,$2:$2,[1]IndData!$V:$V)</f>
        <v>#VALUE!</v>
      </c>
      <c r="F27" s="6" t="e">
        <f>SUMIF([1]IndData!$C:$C,$2:$2,[1]IndData!$V:$V)</f>
        <v>#VALUE!</v>
      </c>
      <c r="G27" s="6" t="e">
        <f>SUMIF([1]IndData!$C:$C,$2:$2,[1]IndData!$V:$V)</f>
        <v>#VALUE!</v>
      </c>
      <c r="H27" s="6" t="e">
        <f>SUMIF([1]IndData!$C:$C,$2:$2,[1]IndData!$V:$V)</f>
        <v>#VALUE!</v>
      </c>
      <c r="I27" s="6" t="e">
        <f>SUMIF([1]IndData!$C:$C,$2:$2,[1]IndData!$V:$V)</f>
        <v>#VALUE!</v>
      </c>
      <c r="J27" s="6" t="e">
        <f>SUMIF([1]IndData!$C:$C,$2:$2,[1]IndData!$V:$V)</f>
        <v>#VALUE!</v>
      </c>
      <c r="K27" s="6" t="e">
        <f>SUMIF([1]IndData!$C:$C,$2:$2,[1]IndData!$V:$V)</f>
        <v>#VALUE!</v>
      </c>
      <c r="L27" s="6" t="e">
        <f>SUMIF([1]IndData!$C:$C,$2:$2,[1]IndData!$V:$V)</f>
        <v>#VALUE!</v>
      </c>
      <c r="M27" s="6" t="e">
        <f>SUMIF([1]IndData!$C:$C,$2:$2,[1]IndData!$V:$V)</f>
        <v>#VALUE!</v>
      </c>
      <c r="N27" s="6" t="e">
        <f>SUMIF([1]IndData!$C:$C,$2:$2,[1]IndData!$V:$V)</f>
        <v>#VALUE!</v>
      </c>
      <c r="O27" s="6" t="e">
        <f>SUMIF([1]IndData!$C:$C,$2:$2,[1]IndData!$V:$V)</f>
        <v>#VALUE!</v>
      </c>
      <c r="P27" s="6" t="e">
        <f>SUMIF([1]IndData!$C:$C,$2:$2,[1]IndData!$V:$V)</f>
        <v>#VALUE!</v>
      </c>
      <c r="Q27" s="6" t="e">
        <f>SUMIF([1]IndData!$C:$C,$2:$2,[1]IndData!$V:$V)</f>
        <v>#VALUE!</v>
      </c>
      <c r="R27" s="6" t="e">
        <f>SUMIF([1]IndData!$C:$C,$2:$2,[1]IndData!$V:$V)</f>
        <v>#VALUE!</v>
      </c>
      <c r="S27" s="6" t="e">
        <f>SUMIF([1]IndData!$C:$C,$2:$2,[1]IndData!$V:$V)</f>
        <v>#VALUE!</v>
      </c>
      <c r="T27" s="6" t="e">
        <f>SUMIF([1]IndData!$C:$C,$2:$2,[1]IndData!$V:$V)</f>
        <v>#VALUE!</v>
      </c>
      <c r="U27" s="6" t="e">
        <f>SUMIF([1]IndData!$C:$C,$2:$2,[1]IndData!$V:$V)</f>
        <v>#VALUE!</v>
      </c>
      <c r="V27" s="6" t="e">
        <f>SUMIF([1]IndData!$C:$C,$2:$2,[1]IndData!$V:$V)</f>
        <v>#VALUE!</v>
      </c>
      <c r="W27" s="6" t="e">
        <f>SUMIF([1]IndData!$C:$C,$2:$2,[1]IndData!$V:$V)</f>
        <v>#VALUE!</v>
      </c>
      <c r="X27" s="6" t="e">
        <f>SUMIF([1]IndData!$C:$C,$2:$2,[1]IndData!$V:$V)</f>
        <v>#VALUE!</v>
      </c>
      <c r="Y27" s="6" t="e">
        <f>SUMIF([1]IndData!$C:$C,$2:$2,[1]IndData!$V:$V)</f>
        <v>#VALUE!</v>
      </c>
      <c r="Z27" s="6" t="e">
        <f>SUMIF([1]IndData!$C:$C,$2:$2,[1]IndData!$V:$V)</f>
        <v>#VALUE!</v>
      </c>
      <c r="AA27" s="6" t="e">
        <f>SUMIF([1]IndData!$C:$C,$2:$2,[1]IndData!$V:$V)</f>
        <v>#VALUE!</v>
      </c>
      <c r="AB27" s="6" t="e">
        <f>SUMIF([1]IndData!$C:$C,$2:$2,[1]IndData!$V:$V)</f>
        <v>#VALUE!</v>
      </c>
    </row>
    <row r="28" spans="1:28" ht="15" customHeight="1" x14ac:dyDescent="0.25">
      <c r="A28" s="4" t="s">
        <v>23</v>
      </c>
      <c r="B28" t="s">
        <v>62</v>
      </c>
      <c r="C28" s="6" t="e">
        <f>SUMIF([1]IndData!$C:$C,$2:$2,[1]IndData!$W:$W)</f>
        <v>#VALUE!</v>
      </c>
      <c r="D28" s="6" t="e">
        <f>SUMIF([1]IndData!$C:$C,$2:$2,[1]IndData!$W:$W)</f>
        <v>#VALUE!</v>
      </c>
      <c r="E28" s="6" t="e">
        <f>SUMIF([1]IndData!$C:$C,$2:$2,[1]IndData!$W:$W)</f>
        <v>#VALUE!</v>
      </c>
      <c r="F28" s="6" t="e">
        <f>SUMIF([1]IndData!$C:$C,$2:$2,[1]IndData!$W:$W)</f>
        <v>#VALUE!</v>
      </c>
      <c r="G28" s="6" t="e">
        <f>SUMIF([1]IndData!$C:$C,$2:$2,[1]IndData!$W:$W)</f>
        <v>#VALUE!</v>
      </c>
      <c r="H28" s="6" t="e">
        <f>SUMIF([1]IndData!$C:$C,$2:$2,[1]IndData!$W:$W)</f>
        <v>#VALUE!</v>
      </c>
      <c r="I28" s="6" t="e">
        <f>SUMIF([1]IndData!$C:$C,$2:$2,[1]IndData!$W:$W)</f>
        <v>#VALUE!</v>
      </c>
      <c r="J28" s="6" t="e">
        <f>SUMIF([1]IndData!$C:$C,$2:$2,[1]IndData!$W:$W)</f>
        <v>#VALUE!</v>
      </c>
      <c r="K28" s="6" t="e">
        <f>SUMIF([1]IndData!$C:$C,$2:$2,[1]IndData!$W:$W)</f>
        <v>#VALUE!</v>
      </c>
      <c r="L28" s="6" t="e">
        <f>SUMIF([1]IndData!$C:$C,$2:$2,[1]IndData!$W:$W)</f>
        <v>#VALUE!</v>
      </c>
      <c r="M28" s="6" t="e">
        <f>SUMIF([1]IndData!$C:$C,$2:$2,[1]IndData!$W:$W)</f>
        <v>#VALUE!</v>
      </c>
      <c r="N28" s="6" t="e">
        <f>SUMIF([1]IndData!$C:$C,$2:$2,[1]IndData!$W:$W)</f>
        <v>#VALUE!</v>
      </c>
      <c r="O28" s="6" t="e">
        <f>SUMIF([1]IndData!$C:$C,$2:$2,[1]IndData!$W:$W)</f>
        <v>#VALUE!</v>
      </c>
      <c r="P28" s="6" t="e">
        <f>SUMIF([1]IndData!$C:$C,$2:$2,[1]IndData!$W:$W)</f>
        <v>#VALUE!</v>
      </c>
      <c r="Q28" s="6" t="e">
        <f>SUMIF([1]IndData!$C:$C,$2:$2,[1]IndData!$W:$W)</f>
        <v>#VALUE!</v>
      </c>
      <c r="R28" s="6" t="e">
        <f>SUMIF([1]IndData!$C:$C,$2:$2,[1]IndData!$W:$W)</f>
        <v>#VALUE!</v>
      </c>
      <c r="S28" s="6" t="e">
        <f>SUMIF([1]IndData!$C:$C,$2:$2,[1]IndData!$W:$W)</f>
        <v>#VALUE!</v>
      </c>
      <c r="T28" s="6" t="e">
        <f>SUMIF([1]IndData!$C:$C,$2:$2,[1]IndData!$W:$W)</f>
        <v>#VALUE!</v>
      </c>
      <c r="U28" s="6" t="e">
        <f>SUMIF([1]IndData!$C:$C,$2:$2,[1]IndData!$W:$W)</f>
        <v>#VALUE!</v>
      </c>
      <c r="V28" s="6" t="e">
        <f>SUMIF([1]IndData!$C:$C,$2:$2,[1]IndData!$W:$W)</f>
        <v>#VALUE!</v>
      </c>
      <c r="W28" s="6" t="e">
        <f>SUMIF([1]IndData!$C:$C,$2:$2,[1]IndData!$W:$W)</f>
        <v>#VALUE!</v>
      </c>
      <c r="X28" s="6" t="e">
        <f>SUMIF([1]IndData!$C:$C,$2:$2,[1]IndData!$W:$W)</f>
        <v>#VALUE!</v>
      </c>
      <c r="Y28" s="6" t="e">
        <f>SUMIF([1]IndData!$C:$C,$2:$2,[1]IndData!$W:$W)</f>
        <v>#VALUE!</v>
      </c>
      <c r="Z28" s="6" t="e">
        <f>SUMIF([1]IndData!$C:$C,$2:$2,[1]IndData!$W:$W)</f>
        <v>#VALUE!</v>
      </c>
      <c r="AA28" s="6" t="e">
        <f>SUMIF([1]IndData!$C:$C,$2:$2,[1]IndData!$W:$W)</f>
        <v>#VALUE!</v>
      </c>
      <c r="AB28" s="6" t="e">
        <f>SUMIF([1]IndData!$C:$C,$2:$2,[1]IndData!$W:$W)</f>
        <v>#VALUE!</v>
      </c>
    </row>
    <row r="29" spans="1:28" ht="15" customHeight="1" x14ac:dyDescent="0.25">
      <c r="A29" s="4" t="s">
        <v>24</v>
      </c>
      <c r="B29" t="s">
        <v>62</v>
      </c>
      <c r="C29" s="6" t="e">
        <f>SUMIF([1]IndData!$C:$C,$2:$2,[1]IndData!$X:$X)</f>
        <v>#VALUE!</v>
      </c>
      <c r="D29" s="6" t="e">
        <f>SUMIF([1]IndData!$C:$C,$2:$2,[1]IndData!$X:$X)</f>
        <v>#VALUE!</v>
      </c>
      <c r="E29" s="6" t="e">
        <f>SUMIF([1]IndData!$C:$C,$2:$2,[1]IndData!$X:$X)</f>
        <v>#VALUE!</v>
      </c>
      <c r="F29" s="6" t="e">
        <f>SUMIF([1]IndData!$C:$C,$2:$2,[1]IndData!$X:$X)</f>
        <v>#VALUE!</v>
      </c>
      <c r="G29" s="6" t="e">
        <f>SUMIF([1]IndData!$C:$C,$2:$2,[1]IndData!$X:$X)</f>
        <v>#VALUE!</v>
      </c>
      <c r="H29" s="6" t="e">
        <f>SUMIF([1]IndData!$C:$C,$2:$2,[1]IndData!$X:$X)</f>
        <v>#VALUE!</v>
      </c>
      <c r="I29" s="6" t="e">
        <f>SUMIF([1]IndData!$C:$C,$2:$2,[1]IndData!$X:$X)</f>
        <v>#VALUE!</v>
      </c>
      <c r="J29" s="6" t="e">
        <f>SUMIF([1]IndData!$C:$C,$2:$2,[1]IndData!$X:$X)</f>
        <v>#VALUE!</v>
      </c>
      <c r="K29" s="6" t="e">
        <f>SUMIF([1]IndData!$C:$C,$2:$2,[1]IndData!$X:$X)</f>
        <v>#VALUE!</v>
      </c>
      <c r="L29" s="6" t="e">
        <f>SUMIF([1]IndData!$C:$C,$2:$2,[1]IndData!$X:$X)</f>
        <v>#VALUE!</v>
      </c>
      <c r="M29" s="6" t="e">
        <f>SUMIF([1]IndData!$C:$C,$2:$2,[1]IndData!$X:$X)</f>
        <v>#VALUE!</v>
      </c>
      <c r="N29" s="6" t="e">
        <f>SUMIF([1]IndData!$C:$C,$2:$2,[1]IndData!$X:$X)</f>
        <v>#VALUE!</v>
      </c>
      <c r="O29" s="6" t="e">
        <f>SUMIF([1]IndData!$C:$C,$2:$2,[1]IndData!$X:$X)</f>
        <v>#VALUE!</v>
      </c>
      <c r="P29" s="6" t="e">
        <f>SUMIF([1]IndData!$C:$C,$2:$2,[1]IndData!$X:$X)</f>
        <v>#VALUE!</v>
      </c>
      <c r="Q29" s="6" t="e">
        <f>SUMIF([1]IndData!$C:$C,$2:$2,[1]IndData!$X:$X)</f>
        <v>#VALUE!</v>
      </c>
      <c r="R29" s="6" t="e">
        <f>SUMIF([1]IndData!$C:$C,$2:$2,[1]IndData!$X:$X)</f>
        <v>#VALUE!</v>
      </c>
      <c r="S29" s="6" t="e">
        <f>SUMIF([1]IndData!$C:$C,$2:$2,[1]IndData!$X:$X)</f>
        <v>#VALUE!</v>
      </c>
      <c r="T29" s="6" t="e">
        <f>SUMIF([1]IndData!$C:$C,$2:$2,[1]IndData!$X:$X)</f>
        <v>#VALUE!</v>
      </c>
      <c r="U29" s="6" t="e">
        <f>SUMIF([1]IndData!$C:$C,$2:$2,[1]IndData!$X:$X)</f>
        <v>#VALUE!</v>
      </c>
      <c r="V29" s="6" t="e">
        <f>SUMIF([1]IndData!$C:$C,$2:$2,[1]IndData!$X:$X)</f>
        <v>#VALUE!</v>
      </c>
      <c r="W29" s="6" t="e">
        <f>SUMIF([1]IndData!$C:$C,$2:$2,[1]IndData!$X:$X)</f>
        <v>#VALUE!</v>
      </c>
      <c r="X29" s="6" t="e">
        <f>SUMIF([1]IndData!$C:$C,$2:$2,[1]IndData!$X:$X)</f>
        <v>#VALUE!</v>
      </c>
      <c r="Y29" s="6" t="e">
        <f>SUMIF([1]IndData!$C:$C,$2:$2,[1]IndData!$X:$X)</f>
        <v>#VALUE!</v>
      </c>
      <c r="Z29" s="6" t="e">
        <f>SUMIF([1]IndData!$C:$C,$2:$2,[1]IndData!$X:$X)</f>
        <v>#VALUE!</v>
      </c>
      <c r="AA29" s="6" t="e">
        <f>SUMIF([1]IndData!$C:$C,$2:$2,[1]IndData!$X:$X)</f>
        <v>#VALUE!</v>
      </c>
      <c r="AB29" s="6" t="e">
        <f>SUMIF([1]IndData!$C:$C,$2:$2,[1]IndData!$X:$X)</f>
        <v>#VALUE!</v>
      </c>
    </row>
    <row r="30" spans="1:28" ht="15" customHeight="1" x14ac:dyDescent="0.25">
      <c r="A30" s="4" t="s">
        <v>25</v>
      </c>
      <c r="B30" t="s">
        <v>62</v>
      </c>
      <c r="C30" s="6" t="e">
        <f>SUMIF([1]IndData!$C:$C,$2:$2,[1]IndData!$Y:$Y)</f>
        <v>#VALUE!</v>
      </c>
      <c r="D30" s="6" t="e">
        <f>SUMIF([1]IndData!$C:$C,$2:$2,[1]IndData!$Y:$Y)</f>
        <v>#VALUE!</v>
      </c>
      <c r="E30" s="6" t="e">
        <f>SUMIF([1]IndData!$C:$C,$2:$2,[1]IndData!$Y:$Y)</f>
        <v>#VALUE!</v>
      </c>
      <c r="F30" s="6" t="e">
        <f>SUMIF([1]IndData!$C:$C,$2:$2,[1]IndData!$Y:$Y)</f>
        <v>#VALUE!</v>
      </c>
      <c r="G30" s="6" t="e">
        <f>SUMIF([1]IndData!$C:$C,$2:$2,[1]IndData!$Y:$Y)</f>
        <v>#VALUE!</v>
      </c>
      <c r="H30" s="6" t="e">
        <f>SUMIF([1]IndData!$C:$C,$2:$2,[1]IndData!$Y:$Y)</f>
        <v>#VALUE!</v>
      </c>
      <c r="I30" s="6" t="e">
        <f>SUMIF([1]IndData!$C:$C,$2:$2,[1]IndData!$Y:$Y)</f>
        <v>#VALUE!</v>
      </c>
      <c r="J30" s="6" t="e">
        <f>SUMIF([1]IndData!$C:$C,$2:$2,[1]IndData!$Y:$Y)</f>
        <v>#VALUE!</v>
      </c>
      <c r="K30" s="6" t="e">
        <f>SUMIF([1]IndData!$C:$C,$2:$2,[1]IndData!$Y:$Y)</f>
        <v>#VALUE!</v>
      </c>
      <c r="L30" s="6" t="e">
        <f>SUMIF([1]IndData!$C:$C,$2:$2,[1]IndData!$Y:$Y)</f>
        <v>#VALUE!</v>
      </c>
      <c r="M30" s="6" t="e">
        <f>SUMIF([1]IndData!$C:$C,$2:$2,[1]IndData!$Y:$Y)</f>
        <v>#VALUE!</v>
      </c>
      <c r="N30" s="6" t="e">
        <f>SUMIF([1]IndData!$C:$C,$2:$2,[1]IndData!$Y:$Y)</f>
        <v>#VALUE!</v>
      </c>
      <c r="O30" s="6" t="e">
        <f>SUMIF([1]IndData!$C:$C,$2:$2,[1]IndData!$Y:$Y)</f>
        <v>#VALUE!</v>
      </c>
      <c r="P30" s="6" t="e">
        <f>SUMIF([1]IndData!$C:$C,$2:$2,[1]IndData!$Y:$Y)</f>
        <v>#VALUE!</v>
      </c>
      <c r="Q30" s="6" t="e">
        <f>SUMIF([1]IndData!$C:$C,$2:$2,[1]IndData!$Y:$Y)</f>
        <v>#VALUE!</v>
      </c>
      <c r="R30" s="6" t="e">
        <f>SUMIF([1]IndData!$C:$C,$2:$2,[1]IndData!$Y:$Y)</f>
        <v>#VALUE!</v>
      </c>
      <c r="S30" s="6" t="e">
        <f>SUMIF([1]IndData!$C:$C,$2:$2,[1]IndData!$Y:$Y)</f>
        <v>#VALUE!</v>
      </c>
      <c r="T30" s="6" t="e">
        <f>SUMIF([1]IndData!$C:$C,$2:$2,[1]IndData!$Y:$Y)</f>
        <v>#VALUE!</v>
      </c>
      <c r="U30" s="6" t="e">
        <f>SUMIF([1]IndData!$C:$C,$2:$2,[1]IndData!$Y:$Y)</f>
        <v>#VALUE!</v>
      </c>
      <c r="V30" s="6" t="e">
        <f>SUMIF([1]IndData!$C:$C,$2:$2,[1]IndData!$Y:$Y)</f>
        <v>#VALUE!</v>
      </c>
      <c r="W30" s="6" t="e">
        <f>SUMIF([1]IndData!$C:$C,$2:$2,[1]IndData!$Y:$Y)</f>
        <v>#VALUE!</v>
      </c>
      <c r="X30" s="6" t="e">
        <f>SUMIF([1]IndData!$C:$C,$2:$2,[1]IndData!$Y:$Y)</f>
        <v>#VALUE!</v>
      </c>
      <c r="Y30" s="6" t="e">
        <f>SUMIF([1]IndData!$C:$C,$2:$2,[1]IndData!$Y:$Y)</f>
        <v>#VALUE!</v>
      </c>
      <c r="Z30" s="6" t="e">
        <f>SUMIF([1]IndData!$C:$C,$2:$2,[1]IndData!$Y:$Y)</f>
        <v>#VALUE!</v>
      </c>
      <c r="AA30" s="6" t="e">
        <f>SUMIF([1]IndData!$C:$C,$2:$2,[1]IndData!$Y:$Y)</f>
        <v>#VALUE!</v>
      </c>
      <c r="AB30" s="6" t="e">
        <f>SUMIF([1]IndData!$C:$C,$2:$2,[1]IndData!$Y:$Y)</f>
        <v>#VALUE!</v>
      </c>
    </row>
    <row r="31" spans="1:28" ht="15" customHeight="1" x14ac:dyDescent="0.25">
      <c r="A31" s="4" t="s">
        <v>26</v>
      </c>
      <c r="B31" t="s">
        <v>62</v>
      </c>
      <c r="C31" s="6" t="e">
        <f>SUMIF([1]IndData!$C:$C,$2:$2,[1]IndData!$Z:$Z)</f>
        <v>#VALUE!</v>
      </c>
      <c r="D31" s="6" t="e">
        <f>SUMIF([1]IndData!$C:$C,$2:$2,[1]IndData!$Z:$Z)</f>
        <v>#VALUE!</v>
      </c>
      <c r="E31" s="6" t="e">
        <f>SUMIF([1]IndData!$C:$C,$2:$2,[1]IndData!$Z:$Z)</f>
        <v>#VALUE!</v>
      </c>
      <c r="F31" s="6" t="e">
        <f>SUMIF([1]IndData!$C:$C,$2:$2,[1]IndData!$Z:$Z)</f>
        <v>#VALUE!</v>
      </c>
      <c r="G31" s="6" t="e">
        <f>SUMIF([1]IndData!$C:$C,$2:$2,[1]IndData!$Z:$Z)</f>
        <v>#VALUE!</v>
      </c>
      <c r="H31" s="6" t="e">
        <f>SUMIF([1]IndData!$C:$C,$2:$2,[1]IndData!$Z:$Z)</f>
        <v>#VALUE!</v>
      </c>
      <c r="I31" s="6" t="e">
        <f>SUMIF([1]IndData!$C:$C,$2:$2,[1]IndData!$Z:$Z)</f>
        <v>#VALUE!</v>
      </c>
      <c r="J31" s="6" t="e">
        <f>SUMIF([1]IndData!$C:$C,$2:$2,[1]IndData!$Z:$Z)</f>
        <v>#VALUE!</v>
      </c>
      <c r="K31" s="6" t="e">
        <f>SUMIF([1]IndData!$C:$C,$2:$2,[1]IndData!$Z:$Z)</f>
        <v>#VALUE!</v>
      </c>
      <c r="L31" s="6" t="e">
        <f>SUMIF([1]IndData!$C:$C,$2:$2,[1]IndData!$Z:$Z)</f>
        <v>#VALUE!</v>
      </c>
      <c r="M31" s="6" t="e">
        <f>SUMIF([1]IndData!$C:$C,$2:$2,[1]IndData!$Z:$Z)</f>
        <v>#VALUE!</v>
      </c>
      <c r="N31" s="6" t="e">
        <f>SUMIF([1]IndData!$C:$C,$2:$2,[1]IndData!$Z:$Z)</f>
        <v>#VALUE!</v>
      </c>
      <c r="O31" s="6" t="e">
        <f>SUMIF([1]IndData!$C:$C,$2:$2,[1]IndData!$Z:$Z)</f>
        <v>#VALUE!</v>
      </c>
      <c r="P31" s="6" t="e">
        <f>SUMIF([1]IndData!$C:$C,$2:$2,[1]IndData!$Z:$Z)</f>
        <v>#VALUE!</v>
      </c>
      <c r="Q31" s="6" t="e">
        <f>SUMIF([1]IndData!$C:$C,$2:$2,[1]IndData!$Z:$Z)</f>
        <v>#VALUE!</v>
      </c>
      <c r="R31" s="6" t="e">
        <f>SUMIF([1]IndData!$C:$C,$2:$2,[1]IndData!$Z:$Z)</f>
        <v>#VALUE!</v>
      </c>
      <c r="S31" s="6" t="e">
        <f>SUMIF([1]IndData!$C:$C,$2:$2,[1]IndData!$Z:$Z)</f>
        <v>#VALUE!</v>
      </c>
      <c r="T31" s="6" t="e">
        <f>SUMIF([1]IndData!$C:$C,$2:$2,[1]IndData!$Z:$Z)</f>
        <v>#VALUE!</v>
      </c>
      <c r="U31" s="6" t="e">
        <f>SUMIF([1]IndData!$C:$C,$2:$2,[1]IndData!$Z:$Z)</f>
        <v>#VALUE!</v>
      </c>
      <c r="V31" s="6" t="e">
        <f>SUMIF([1]IndData!$C:$C,$2:$2,[1]IndData!$Z:$Z)</f>
        <v>#VALUE!</v>
      </c>
      <c r="W31" s="6" t="e">
        <f>SUMIF([1]IndData!$C:$C,$2:$2,[1]IndData!$Z:$Z)</f>
        <v>#VALUE!</v>
      </c>
      <c r="X31" s="6" t="e">
        <f>SUMIF([1]IndData!$C:$C,$2:$2,[1]IndData!$Z:$Z)</f>
        <v>#VALUE!</v>
      </c>
      <c r="Y31" s="6" t="e">
        <f>SUMIF([1]IndData!$C:$C,$2:$2,[1]IndData!$Z:$Z)</f>
        <v>#VALUE!</v>
      </c>
      <c r="Z31" s="6" t="e">
        <f>SUMIF([1]IndData!$C:$C,$2:$2,[1]IndData!$Z:$Z)</f>
        <v>#VALUE!</v>
      </c>
      <c r="AA31" s="6" t="e">
        <f>SUMIF([1]IndData!$C:$C,$2:$2,[1]IndData!$Z:$Z)</f>
        <v>#VALUE!</v>
      </c>
      <c r="AB31" s="6" t="e">
        <f>SUMIF([1]IndData!$C:$C,$2:$2,[1]IndData!$Z:$Z)</f>
        <v>#VALUE!</v>
      </c>
    </row>
    <row r="32" spans="1:28" ht="15" customHeight="1" x14ac:dyDescent="0.25">
      <c r="A32" s="4" t="s">
        <v>27</v>
      </c>
      <c r="B32" s="4" t="s">
        <v>62</v>
      </c>
      <c r="C32" s="6" t="e">
        <f>SUMIF([1]IndData!$C:$C,$2:$2,[1]IndData!$AA:$AA)</f>
        <v>#VALUE!</v>
      </c>
      <c r="D32" s="6" t="e">
        <f>SUMIF([1]IndData!$C:$C,$2:$2,[1]IndData!$AA:$AA)</f>
        <v>#VALUE!</v>
      </c>
      <c r="E32" s="6" t="e">
        <f>SUMIF([1]IndData!$C:$C,$2:$2,[1]IndData!$AA:$AA)</f>
        <v>#VALUE!</v>
      </c>
      <c r="F32" s="6" t="e">
        <f>SUMIF([1]IndData!$C:$C,$2:$2,[1]IndData!$AA:$AA)</f>
        <v>#VALUE!</v>
      </c>
      <c r="G32" s="6" t="e">
        <f>SUMIF([1]IndData!$C:$C,$2:$2,[1]IndData!$AA:$AA)</f>
        <v>#VALUE!</v>
      </c>
      <c r="H32" s="6" t="e">
        <f>SUMIF([1]IndData!$C:$C,$2:$2,[1]IndData!$AA:$AA)</f>
        <v>#VALUE!</v>
      </c>
      <c r="I32" s="6" t="e">
        <f>SUMIF([1]IndData!$C:$C,$2:$2,[1]IndData!$AA:$AA)</f>
        <v>#VALUE!</v>
      </c>
      <c r="J32" s="6" t="e">
        <f>SUMIF([1]IndData!$C:$C,$2:$2,[1]IndData!$AA:$AA)</f>
        <v>#VALUE!</v>
      </c>
      <c r="K32" s="6" t="e">
        <f>SUMIF([1]IndData!$C:$C,$2:$2,[1]IndData!$AA:$AA)</f>
        <v>#VALUE!</v>
      </c>
      <c r="L32" s="6" t="e">
        <f>SUMIF([1]IndData!$C:$C,$2:$2,[1]IndData!$AA:$AA)</f>
        <v>#VALUE!</v>
      </c>
      <c r="M32" s="6" t="e">
        <f>SUMIF([1]IndData!$C:$C,$2:$2,[1]IndData!$AA:$AA)</f>
        <v>#VALUE!</v>
      </c>
      <c r="N32" s="6" t="e">
        <f>SUMIF([1]IndData!$C:$C,$2:$2,[1]IndData!$AA:$AA)</f>
        <v>#VALUE!</v>
      </c>
      <c r="O32" s="6" t="e">
        <f>SUMIF([1]IndData!$C:$C,$2:$2,[1]IndData!$AA:$AA)</f>
        <v>#VALUE!</v>
      </c>
      <c r="P32" s="6" t="e">
        <f>SUMIF([1]IndData!$C:$C,$2:$2,[1]IndData!$AA:$AA)</f>
        <v>#VALUE!</v>
      </c>
      <c r="Q32" s="6" t="e">
        <f>SUMIF([1]IndData!$C:$C,$2:$2,[1]IndData!$AA:$AA)</f>
        <v>#VALUE!</v>
      </c>
      <c r="R32" s="6" t="e">
        <f>SUMIF([1]IndData!$C:$C,$2:$2,[1]IndData!$AA:$AA)</f>
        <v>#VALUE!</v>
      </c>
      <c r="S32" s="6" t="e">
        <f>SUMIF([1]IndData!$C:$C,$2:$2,[1]IndData!$AA:$AA)</f>
        <v>#VALUE!</v>
      </c>
      <c r="T32" s="6" t="e">
        <f>SUMIF([1]IndData!$C:$C,$2:$2,[1]IndData!$AA:$AA)</f>
        <v>#VALUE!</v>
      </c>
      <c r="U32" s="6" t="e">
        <f>SUMIF([1]IndData!$C:$C,$2:$2,[1]IndData!$AA:$AA)</f>
        <v>#VALUE!</v>
      </c>
      <c r="V32" s="6" t="e">
        <f>SUMIF([1]IndData!$C:$C,$2:$2,[1]IndData!$AA:$AA)</f>
        <v>#VALUE!</v>
      </c>
      <c r="W32" s="6" t="e">
        <f>SUMIF([1]IndData!$C:$C,$2:$2,[1]IndData!$AA:$AA)</f>
        <v>#VALUE!</v>
      </c>
      <c r="X32" s="6" t="e">
        <f>SUMIF([1]IndData!$C:$C,$2:$2,[1]IndData!$AA:$AA)</f>
        <v>#VALUE!</v>
      </c>
      <c r="Y32" s="6" t="e">
        <f>SUMIF([1]IndData!$C:$C,$2:$2,[1]IndData!$AA:$AA)</f>
        <v>#VALUE!</v>
      </c>
      <c r="Z32" s="6" t="e">
        <f>SUMIF([1]IndData!$C:$C,$2:$2,[1]IndData!$AA:$AA)</f>
        <v>#VALUE!</v>
      </c>
      <c r="AA32" s="6" t="e">
        <f>SUMIF([1]IndData!$C:$C,$2:$2,[1]IndData!$AA:$AA)</f>
        <v>#VALUE!</v>
      </c>
      <c r="AB32" s="6" t="e">
        <f>SUMIF([1]IndData!$C:$C,$2:$2,[1]IndData!$AA:$AA)</f>
        <v>#VALUE!</v>
      </c>
    </row>
    <row r="33" spans="1:3" ht="15" customHeight="1" x14ac:dyDescent="0.25">
      <c r="A33" s="4" t="s">
        <v>28</v>
      </c>
      <c r="B33" s="4"/>
      <c r="C33" s="6"/>
    </row>
    <row r="34" spans="1:3" ht="6" customHeight="1" x14ac:dyDescent="0.25">
      <c r="A34" s="4"/>
      <c r="B34" s="4"/>
      <c r="C34" s="6"/>
    </row>
    <row r="35" spans="1:3" ht="21.75" customHeight="1" x14ac:dyDescent="0.25">
      <c r="A35" s="1" t="s">
        <v>29</v>
      </c>
      <c r="B35" s="1"/>
      <c r="C35" s="6"/>
    </row>
    <row r="36" spans="1:3" ht="15" customHeight="1" x14ac:dyDescent="0.25">
      <c r="A36" s="3" t="s">
        <v>30</v>
      </c>
      <c r="B36" s="3"/>
      <c r="C36" s="6"/>
    </row>
    <row r="37" spans="1:3" x14ac:dyDescent="0.25">
      <c r="C37" s="6"/>
    </row>
  </sheetData>
  <mergeCells count="6"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Summary</vt:lpstr>
      <vt:lpstr>Original_VA</vt:lpstr>
      <vt:lpstr>Original_%share</vt:lpstr>
      <vt:lpstr>Deseason_VA</vt:lpstr>
      <vt:lpstr>Deseason_%share</vt:lpstr>
      <vt:lpstr>Trend_VA</vt:lpstr>
      <vt:lpstr>Trend_%share</vt:lpstr>
      <vt:lpstr>OS VA CP Growth</vt:lpstr>
      <vt:lpstr>SA VA CKP growth</vt:lpstr>
      <vt:lpstr>'Deseason_%share'!Print_Area</vt:lpstr>
      <vt:lpstr>Deseason_VA!Print_Area</vt:lpstr>
      <vt:lpstr>'Original_%share'!Print_Area</vt:lpstr>
      <vt:lpstr>Original_VA!Print_Area</vt:lpstr>
      <vt:lpstr>Summary!Print_Area</vt:lpstr>
      <vt:lpstr>'Trend_%share'!Print_Area</vt:lpstr>
      <vt:lpstr>Trend_VA!Print_Area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Roland Muhumuza</cp:lastModifiedBy>
  <cp:lastPrinted>2022-09-30T12:27:21Z</cp:lastPrinted>
  <dcterms:created xsi:type="dcterms:W3CDTF">2014-11-20T08:31:08Z</dcterms:created>
  <dcterms:modified xsi:type="dcterms:W3CDTF">2022-10-11T09:01:11Z</dcterms:modified>
</cp:coreProperties>
</file>