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lavia.ouma\Downloads\"/>
    </mc:Choice>
  </mc:AlternateContent>
  <bookViews>
    <workbookView xWindow="0" yWindow="0" windowWidth="28800" windowHeight="12435" tabRatio="713"/>
  </bookViews>
  <sheets>
    <sheet name="Summary" sheetId="2" r:id="rId1"/>
    <sheet name="Original_VA" sheetId="4" r:id="rId2"/>
    <sheet name="Original_%share" sheetId="6" r:id="rId3"/>
    <sheet name="Deseason_VA" sheetId="1" r:id="rId4"/>
    <sheet name="Deseason_%share" sheetId="8" r:id="rId5"/>
    <sheet name="Trend_VA" sheetId="9" r:id="rId6"/>
    <sheet name="Trend_%share" sheetId="11" r:id="rId7"/>
    <sheet name="OS VA CP Growth" sheetId="5" state="hidden" r:id="rId8"/>
    <sheet name="SA VA CKP growth" sheetId="7" state="hidden" r:id="rId9"/>
  </sheets>
  <externalReferences>
    <externalReference r:id="rId10"/>
  </externalReferences>
  <definedNames>
    <definedName name="_xlnm.Print_Area" localSheetId="4">'Deseason_%share'!$A$1:$AP$37</definedName>
    <definedName name="_xlnm.Print_Area" localSheetId="3">Deseason_VA!$A$1:$AP$37</definedName>
    <definedName name="_xlnm.Print_Area" localSheetId="2">'Original_%share'!$A$1:$AP$37</definedName>
    <definedName name="_xlnm.Print_Area" localSheetId="1">Original_VA!$A$1:$AP$37</definedName>
    <definedName name="_xlnm.Print_Area" localSheetId="0">Summary!$A$1:$AP$55</definedName>
    <definedName name="_xlnm.Print_Area" localSheetId="6">'Trend_%share'!$A$1:$AP$37</definedName>
    <definedName name="_xlnm.Print_Area" localSheetId="5">Trend_VA!$A$1:$AP$37</definedName>
  </definedNames>
  <calcPr calcId="152511"/>
</workbook>
</file>

<file path=xl/calcChain.xml><?xml version="1.0" encoding="utf-8"?>
<calcChain xmlns="http://schemas.openxmlformats.org/spreadsheetml/2006/main">
  <c r="C26" i="7" l="1"/>
  <c r="E26" i="7" l="1"/>
  <c r="D26" i="7"/>
  <c r="F26" i="7" l="1"/>
  <c r="Q26" i="7" l="1"/>
  <c r="J26" i="7"/>
  <c r="N26" i="7"/>
  <c r="Z26" i="7"/>
  <c r="S26" i="7"/>
  <c r="T26" i="7"/>
  <c r="W26" i="7"/>
  <c r="M26" i="7"/>
  <c r="L26" i="7"/>
  <c r="V26" i="7"/>
  <c r="O26" i="7"/>
  <c r="R26" i="7"/>
  <c r="Y26" i="7"/>
  <c r="P26" i="7"/>
  <c r="AA26" i="7"/>
  <c r="K26" i="7"/>
  <c r="G26" i="7"/>
  <c r="H26" i="7"/>
  <c r="U26" i="7"/>
  <c r="X26" i="7"/>
  <c r="I26" i="7"/>
  <c r="AB26" i="7"/>
  <c r="Y21" i="7" l="1"/>
  <c r="P21" i="7"/>
  <c r="Q21" i="7"/>
  <c r="T21" i="7"/>
  <c r="E21" i="7"/>
  <c r="G20" i="7"/>
  <c r="N20" i="7"/>
  <c r="V20" i="7"/>
  <c r="F11" i="7"/>
  <c r="AB11" i="7"/>
  <c r="O10" i="7"/>
  <c r="T10" i="7"/>
  <c r="F10" i="7"/>
  <c r="L11" i="7"/>
  <c r="W11" i="7"/>
  <c r="H11" i="7"/>
  <c r="AB10" i="7"/>
  <c r="Z21" i="7"/>
  <c r="U20" i="7"/>
  <c r="AA20" i="7"/>
  <c r="P11" i="7"/>
  <c r="Y11" i="7"/>
  <c r="AB21" i="7"/>
  <c r="M21" i="7"/>
  <c r="J21" i="7"/>
  <c r="Y20" i="7"/>
  <c r="I11" i="7"/>
  <c r="D11" i="7"/>
  <c r="S11" i="7"/>
  <c r="C11" i="7"/>
  <c r="U11" i="7"/>
  <c r="Q10" i="7"/>
  <c r="I10" i="7"/>
  <c r="S21" i="7"/>
  <c r="G21" i="7"/>
  <c r="W21" i="7"/>
  <c r="D21" i="7"/>
  <c r="K21" i="7"/>
  <c r="X21" i="7"/>
  <c r="W20" i="7"/>
  <c r="R20" i="7"/>
  <c r="Q20" i="7"/>
  <c r="J11" i="7"/>
  <c r="O11" i="7"/>
  <c r="R10" i="7"/>
  <c r="AB20" i="7"/>
  <c r="D20" i="7"/>
  <c r="D10" i="7"/>
  <c r="J10" i="7"/>
  <c r="E10" i="7"/>
  <c r="C21" i="7"/>
  <c r="N21" i="7"/>
  <c r="L21" i="7"/>
  <c r="H21" i="7"/>
  <c r="AA21" i="7"/>
  <c r="S20" i="7"/>
  <c r="J20" i="7"/>
  <c r="H20" i="7"/>
  <c r="N11" i="7"/>
  <c r="G11" i="7"/>
  <c r="K10" i="7"/>
  <c r="W10" i="7"/>
  <c r="S10" i="7"/>
  <c r="G10" i="7"/>
  <c r="AA10" i="7"/>
  <c r="Q11" i="7"/>
  <c r="K20" i="7"/>
  <c r="T11" i="7"/>
  <c r="Z11" i="7"/>
  <c r="M11" i="7"/>
  <c r="P10" i="7"/>
  <c r="R21" i="7"/>
  <c r="I21" i="7"/>
  <c r="X20" i="7"/>
  <c r="Z20" i="7"/>
  <c r="O20" i="7"/>
  <c r="T20" i="7"/>
  <c r="P20" i="7"/>
  <c r="C20" i="7"/>
  <c r="I20" i="7"/>
  <c r="V11" i="7"/>
  <c r="X11" i="7"/>
  <c r="K11" i="7"/>
  <c r="R11" i="7"/>
  <c r="M10" i="7"/>
  <c r="U10" i="7"/>
  <c r="Z10" i="7"/>
  <c r="V10" i="7"/>
  <c r="O21" i="7"/>
  <c r="U21" i="7"/>
  <c r="F21" i="7"/>
  <c r="V21" i="7"/>
  <c r="L20" i="7"/>
  <c r="F20" i="7"/>
  <c r="E20" i="7"/>
  <c r="N10" i="7"/>
  <c r="L10" i="7"/>
  <c r="M20" i="7"/>
  <c r="AA11" i="7"/>
  <c r="E11" i="7"/>
  <c r="X10" i="7"/>
  <c r="Y10" i="7"/>
  <c r="H10" i="7"/>
  <c r="C10" i="7"/>
  <c r="C12" i="7" l="1"/>
  <c r="AA12" i="7"/>
  <c r="G12" i="7"/>
  <c r="Z12" i="7"/>
  <c r="Q12" i="7"/>
  <c r="N8" i="7"/>
  <c r="Y8" i="7"/>
  <c r="Q8" i="7"/>
  <c r="O8" i="7"/>
  <c r="X19" i="7"/>
  <c r="X14" i="7"/>
  <c r="X18" i="7"/>
  <c r="K18" i="7"/>
  <c r="V18" i="7"/>
  <c r="I12" i="7"/>
  <c r="M12" i="7"/>
  <c r="Z8" i="7"/>
  <c r="U8" i="7"/>
  <c r="R8" i="7"/>
  <c r="C8" i="7"/>
  <c r="AB19" i="7"/>
  <c r="AB14" i="7"/>
  <c r="Y19" i="7"/>
  <c r="Y14" i="7"/>
  <c r="E19" i="7"/>
  <c r="E14" i="7"/>
  <c r="D19" i="7"/>
  <c r="D14" i="7"/>
  <c r="C18" i="7"/>
  <c r="E18" i="7"/>
  <c r="J12" i="7"/>
  <c r="AB12" i="7"/>
  <c r="N12" i="7"/>
  <c r="D12" i="7"/>
  <c r="K12" i="7"/>
  <c r="X12" i="7"/>
  <c r="F8" i="7"/>
  <c r="L8" i="7"/>
  <c r="V8" i="7"/>
  <c r="H8" i="7"/>
  <c r="G19" i="7"/>
  <c r="G14" i="7"/>
  <c r="U18" i="7"/>
  <c r="AA18" i="7"/>
  <c r="U12" i="7"/>
  <c r="H12" i="7"/>
  <c r="P12" i="7"/>
  <c r="E8" i="7"/>
  <c r="D8" i="7"/>
  <c r="N14" i="7"/>
  <c r="N19" i="7"/>
  <c r="C19" i="7"/>
  <c r="C14" i="7"/>
  <c r="C13" i="7" s="1"/>
  <c r="H18" i="7"/>
  <c r="N18" i="7"/>
  <c r="S12" i="7"/>
  <c r="T12" i="7"/>
  <c r="AA8" i="7"/>
  <c r="K8" i="7"/>
  <c r="AB8" i="7"/>
  <c r="J8" i="7"/>
  <c r="L19" i="7"/>
  <c r="L14" i="7"/>
  <c r="P19" i="7"/>
  <c r="P14" i="7"/>
  <c r="R19" i="7"/>
  <c r="R14" i="7"/>
  <c r="AA19" i="7"/>
  <c r="AA14" i="7"/>
  <c r="AA13" i="7" s="1"/>
  <c r="V19" i="7"/>
  <c r="V14" i="7"/>
  <c r="V13" i="7" s="1"/>
  <c r="K19" i="7"/>
  <c r="K14" i="7"/>
  <c r="K13" i="7" s="1"/>
  <c r="J18" i="7"/>
  <c r="R18" i="7"/>
  <c r="M18" i="7"/>
  <c r="W12" i="7"/>
  <c r="Y12" i="7"/>
  <c r="G8" i="7"/>
  <c r="S8" i="7"/>
  <c r="M8" i="7"/>
  <c r="U19" i="7"/>
  <c r="U14" i="7"/>
  <c r="U13" i="7" s="1"/>
  <c r="H19" i="7"/>
  <c r="H14" i="7"/>
  <c r="H13" i="7" s="1"/>
  <c r="Q19" i="7"/>
  <c r="Q14" i="7"/>
  <c r="M19" i="7"/>
  <c r="M14" i="7"/>
  <c r="M13" i="7" s="1"/>
  <c r="S19" i="7"/>
  <c r="S14" i="7"/>
  <c r="W19" i="7"/>
  <c r="W14" i="7"/>
  <c r="L18" i="7"/>
  <c r="T18" i="7"/>
  <c r="G18" i="7"/>
  <c r="S18" i="7"/>
  <c r="R12" i="7"/>
  <c r="O12" i="7"/>
  <c r="V12" i="7"/>
  <c r="F12" i="7"/>
  <c r="I8" i="7"/>
  <c r="W8" i="7"/>
  <c r="T19" i="7"/>
  <c r="T14" i="7"/>
  <c r="O19" i="7"/>
  <c r="O14" i="7"/>
  <c r="F14" i="7"/>
  <c r="F19" i="7"/>
  <c r="Y18" i="7"/>
  <c r="O18" i="7"/>
  <c r="F18" i="7"/>
  <c r="Q18" i="7"/>
  <c r="W18" i="7"/>
  <c r="I18" i="7"/>
  <c r="E12" i="7"/>
  <c r="L12" i="7"/>
  <c r="X8" i="7"/>
  <c r="P8" i="7"/>
  <c r="T8" i="7"/>
  <c r="J14" i="7"/>
  <c r="J13" i="7" s="1"/>
  <c r="J19" i="7"/>
  <c r="Z19" i="7"/>
  <c r="Z14" i="7"/>
  <c r="I19" i="7"/>
  <c r="I14" i="7"/>
  <c r="D18" i="7"/>
  <c r="AB18" i="7"/>
  <c r="P18" i="7"/>
  <c r="Z18" i="7"/>
  <c r="I13" i="7" l="1"/>
  <c r="Z13" i="7"/>
  <c r="O13" i="7"/>
  <c r="T13" i="7"/>
  <c r="W13" i="7"/>
  <c r="S13" i="7"/>
  <c r="Q13" i="7"/>
  <c r="R13" i="7"/>
  <c r="P13" i="7"/>
  <c r="L13" i="7"/>
  <c r="G13" i="7"/>
  <c r="D13" i="7"/>
  <c r="E13" i="7"/>
  <c r="Y13" i="7"/>
  <c r="AB13" i="7"/>
  <c r="X13" i="7"/>
  <c r="F13" i="7"/>
  <c r="N13" i="7"/>
  <c r="Y7" i="7" l="1"/>
  <c r="Y6" i="7" s="1"/>
  <c r="Y5" i="7" s="1"/>
  <c r="W7" i="7"/>
  <c r="W6" i="7" s="1"/>
  <c r="W5" i="7" s="1"/>
  <c r="D7" i="7"/>
  <c r="D6" i="7" s="1"/>
  <c r="D5" i="7" s="1"/>
  <c r="S7" i="7"/>
  <c r="S6" i="7" s="1"/>
  <c r="S5" i="7" s="1"/>
  <c r="K7" i="7"/>
  <c r="K6" i="7" s="1"/>
  <c r="K5" i="7" s="1"/>
  <c r="X7" i="7"/>
  <c r="X6" i="7" s="1"/>
  <c r="X5" i="7" s="1"/>
  <c r="R7" i="7"/>
  <c r="R6" i="7" s="1"/>
  <c r="R5" i="7" s="1"/>
  <c r="G7" i="7"/>
  <c r="G6" i="7" s="1"/>
  <c r="G5" i="7" s="1"/>
  <c r="E7" i="7"/>
  <c r="E6" i="7" s="1"/>
  <c r="E5" i="7" s="1"/>
  <c r="Z7" i="7"/>
  <c r="Z6" i="7" s="1"/>
  <c r="Z5" i="7" s="1"/>
  <c r="P7" i="7"/>
  <c r="P6" i="7" s="1"/>
  <c r="P5" i="7" s="1"/>
  <c r="T7" i="7"/>
  <c r="T6" i="7" s="1"/>
  <c r="T5" i="7" s="1"/>
  <c r="AB7" i="7"/>
  <c r="AB6" i="7" s="1"/>
  <c r="AB5" i="7" s="1"/>
  <c r="U7" i="7"/>
  <c r="U6" i="7" s="1"/>
  <c r="U5" i="7" s="1"/>
  <c r="I7" i="7"/>
  <c r="I6" i="7" s="1"/>
  <c r="I5" i="7" s="1"/>
  <c r="L7" i="7"/>
  <c r="L6" i="7" s="1"/>
  <c r="L5" i="7" s="1"/>
  <c r="N7" i="7"/>
  <c r="N6" i="7" s="1"/>
  <c r="N5" i="7" s="1"/>
  <c r="Q7" i="7"/>
  <c r="Q6" i="7" s="1"/>
  <c r="Q5" i="7" s="1"/>
  <c r="J7" i="7"/>
  <c r="J6" i="7" s="1"/>
  <c r="J5" i="7" s="1"/>
  <c r="M7" i="7"/>
  <c r="M6" i="7" s="1"/>
  <c r="M5" i="7" s="1"/>
  <c r="H7" i="7"/>
  <c r="H6" i="7" s="1"/>
  <c r="H5" i="7" s="1"/>
  <c r="O7" i="7"/>
  <c r="O6" i="7" s="1"/>
  <c r="O5" i="7" s="1"/>
  <c r="V7" i="7"/>
  <c r="V6" i="7" s="1"/>
  <c r="V5" i="7" s="1"/>
  <c r="AA7" i="7"/>
  <c r="AA6" i="7" s="1"/>
  <c r="AA5" i="7" s="1"/>
  <c r="C7" i="7"/>
  <c r="C6" i="7" s="1"/>
  <c r="C5" i="7" s="1"/>
  <c r="F7" i="7"/>
  <c r="F6" i="7" s="1"/>
  <c r="F5" i="7" s="1"/>
  <c r="F28" i="7" l="1"/>
  <c r="I24" i="7"/>
  <c r="J32" i="7"/>
  <c r="F25" i="7"/>
  <c r="G31" i="7"/>
  <c r="I23" i="7"/>
  <c r="M25" i="7"/>
  <c r="P16" i="7"/>
  <c r="Q27" i="7"/>
  <c r="S9" i="7"/>
  <c r="U31" i="7"/>
  <c r="Z9" i="7"/>
  <c r="E22" i="7"/>
  <c r="E9" i="7"/>
  <c r="G22" i="7"/>
  <c r="H30" i="7"/>
  <c r="P15" i="7"/>
  <c r="Q24" i="7"/>
  <c r="X30" i="7"/>
  <c r="U16" i="7"/>
  <c r="X9" i="7"/>
  <c r="Y23" i="7"/>
  <c r="Z29" i="7"/>
  <c r="AB22" i="7"/>
  <c r="N22" i="7"/>
  <c r="R28" i="7"/>
  <c r="T15" i="7"/>
  <c r="U28" i="7"/>
  <c r="AA28" i="7"/>
  <c r="G9" i="7"/>
  <c r="I29" i="7"/>
  <c r="P29" i="7"/>
  <c r="S25" i="7"/>
  <c r="T31" i="7"/>
  <c r="AA31" i="7"/>
  <c r="I17" i="7"/>
  <c r="L17" i="7"/>
  <c r="O15" i="7"/>
  <c r="W30" i="7"/>
  <c r="M16" i="7"/>
  <c r="W9" i="7"/>
  <c r="AB27" i="7"/>
  <c r="G15" i="7"/>
  <c r="R30" i="7"/>
  <c r="AA30" i="7"/>
  <c r="H25" i="7"/>
  <c r="K16" i="7"/>
  <c r="L27" i="7"/>
  <c r="S27" i="7"/>
  <c r="AA22" i="7"/>
  <c r="G32" i="7"/>
  <c r="J30" i="7"/>
  <c r="O17" i="7"/>
  <c r="AB30" i="7"/>
  <c r="F23" i="7"/>
  <c r="G29" i="7"/>
  <c r="I16" i="7"/>
  <c r="N29" i="7"/>
  <c r="Q25" i="7"/>
  <c r="R31" i="7"/>
  <c r="AA16" i="7"/>
  <c r="E16" i="7"/>
  <c r="F15" i="7"/>
  <c r="T28" i="7"/>
  <c r="J16" i="7"/>
  <c r="M9" i="7"/>
  <c r="Q16" i="7"/>
  <c r="V29" i="7"/>
  <c r="Y27" i="7"/>
  <c r="AA9" i="7"/>
  <c r="AB23" i="7"/>
  <c r="K17" i="7"/>
  <c r="L30" i="7"/>
  <c r="N17" i="7"/>
  <c r="R24" i="7"/>
  <c r="X22" i="7"/>
  <c r="H16" i="7"/>
  <c r="L23" i="7"/>
  <c r="P27" i="7"/>
  <c r="R9" i="7"/>
  <c r="S23" i="7"/>
  <c r="T29" i="7"/>
  <c r="F32" i="7"/>
  <c r="I32" i="7"/>
  <c r="O28" i="7"/>
  <c r="Q15" i="7"/>
  <c r="U24" i="7"/>
  <c r="V32" i="7"/>
  <c r="Y32" i="7"/>
  <c r="F31" i="7"/>
  <c r="I27" i="7"/>
  <c r="L25" i="7"/>
  <c r="Y9" i="7"/>
  <c r="AA29" i="7"/>
  <c r="G30" i="7"/>
  <c r="P24" i="7"/>
  <c r="T30" i="7"/>
  <c r="Y17" i="7"/>
  <c r="G27" i="7"/>
  <c r="P9" i="7"/>
  <c r="Q23" i="7"/>
  <c r="X23" i="7"/>
  <c r="AB25" i="7"/>
  <c r="E23" i="7"/>
  <c r="H15" i="7"/>
  <c r="I28" i="7"/>
  <c r="O22" i="7"/>
  <c r="P32" i="7"/>
  <c r="R22" i="7"/>
  <c r="J29" i="7"/>
  <c r="M27" i="7"/>
  <c r="O9" i="7"/>
  <c r="Q29" i="7"/>
  <c r="T25" i="7"/>
  <c r="F30" i="7"/>
  <c r="S30" i="7"/>
  <c r="U17" i="7"/>
  <c r="Y28" i="7"/>
  <c r="G23" i="7"/>
  <c r="H29" i="7"/>
  <c r="K25" i="7"/>
  <c r="V27" i="7"/>
  <c r="K15" i="7"/>
  <c r="O24" i="7"/>
  <c r="S32" i="7"/>
  <c r="V30" i="7"/>
  <c r="X17" i="7"/>
  <c r="AA15" i="7"/>
  <c r="K27" i="7"/>
  <c r="U23" i="7"/>
  <c r="E32" i="7"/>
  <c r="AB24" i="7"/>
  <c r="E27" i="7"/>
  <c r="H17" i="7"/>
  <c r="I30" i="7"/>
  <c r="L28" i="7"/>
  <c r="U22" i="7"/>
  <c r="Y30" i="7"/>
  <c r="AA17" i="7"/>
  <c r="I25" i="7"/>
  <c r="M29" i="7"/>
  <c r="Q31" i="7"/>
  <c r="W25" i="7"/>
  <c r="G17" i="7"/>
  <c r="N24" i="7"/>
  <c r="O32" i="7"/>
  <c r="Q22" i="7"/>
  <c r="AA32" i="7"/>
  <c r="L29" i="7"/>
  <c r="R16" i="7"/>
  <c r="V25" i="7"/>
  <c r="W31" i="7"/>
  <c r="AB9" i="7"/>
  <c r="AA24" i="7"/>
  <c r="E31" i="7"/>
  <c r="M30" i="7"/>
  <c r="R17" i="7"/>
  <c r="U15" i="7"/>
  <c r="Z32" i="7"/>
  <c r="J27" i="7"/>
  <c r="L9" i="7"/>
  <c r="N31" i="7"/>
  <c r="T23" i="7"/>
  <c r="W16" i="7"/>
  <c r="AB29" i="7"/>
  <c r="E24" i="7"/>
  <c r="M15" i="7"/>
  <c r="R32" i="7"/>
  <c r="T22" i="7"/>
  <c r="U32" i="7"/>
  <c r="Z17" i="7"/>
  <c r="G16" i="7"/>
  <c r="O27" i="7"/>
  <c r="Q9" i="7"/>
  <c r="E29" i="7"/>
  <c r="L24" i="7"/>
  <c r="M32" i="7"/>
  <c r="P30" i="7"/>
  <c r="V28" i="7"/>
  <c r="X15" i="7"/>
  <c r="Y24" i="7"/>
  <c r="F27" i="7"/>
  <c r="P23" i="7"/>
  <c r="X27" i="7"/>
  <c r="AA25" i="7"/>
  <c r="AB31" i="7"/>
  <c r="F22" i="7"/>
  <c r="L15" i="7"/>
  <c r="S22" i="7"/>
  <c r="F16" i="7"/>
  <c r="J25" i="7"/>
  <c r="K31" i="7"/>
  <c r="N27" i="7"/>
  <c r="T16" i="7"/>
  <c r="Y29" i="7"/>
  <c r="E28" i="7"/>
  <c r="K24" i="7"/>
  <c r="L32" i="7"/>
  <c r="T17" i="7"/>
  <c r="W15" i="7"/>
  <c r="X24" i="7"/>
  <c r="N9" i="7"/>
  <c r="O23" i="7"/>
  <c r="Z25" i="7"/>
  <c r="I22" i="7"/>
  <c r="M28" i="7"/>
  <c r="P28" i="7"/>
  <c r="S24" i="7"/>
  <c r="T32" i="7"/>
  <c r="V22" i="7"/>
  <c r="W32" i="7"/>
  <c r="Z30" i="7"/>
  <c r="M23" i="7"/>
  <c r="U27" i="7"/>
  <c r="H28" i="7"/>
  <c r="J15" i="7"/>
  <c r="U30" i="7"/>
  <c r="X28" i="7"/>
  <c r="Z15" i="7"/>
  <c r="I31" i="7"/>
  <c r="O25" i="7"/>
  <c r="P31" i="7"/>
  <c r="U9" i="7"/>
  <c r="V23" i="7"/>
  <c r="W29" i="7"/>
  <c r="H22" i="7"/>
  <c r="N15" i="7"/>
  <c r="K9" i="7"/>
  <c r="P25" i="7"/>
  <c r="X31" i="7"/>
  <c r="Z16" i="7"/>
  <c r="E15" i="7"/>
  <c r="F17" i="7"/>
  <c r="G28" i="7"/>
  <c r="J24" i="7"/>
  <c r="Q30" i="7"/>
  <c r="S17" i="7"/>
  <c r="V17" i="7"/>
  <c r="W28" i="7"/>
  <c r="K29" i="7"/>
  <c r="U25" i="7"/>
  <c r="V31" i="7"/>
  <c r="X16" i="7"/>
  <c r="E30" i="7"/>
  <c r="E25" i="7"/>
  <c r="I15" i="7"/>
  <c r="J28" i="7"/>
  <c r="M24" i="7"/>
  <c r="N32" i="7"/>
  <c r="P22" i="7"/>
  <c r="Q32" i="7"/>
  <c r="Y15" i="7"/>
  <c r="Z28" i="7"/>
  <c r="AB28" i="7"/>
  <c r="I9" i="7"/>
  <c r="J23" i="7"/>
  <c r="N25" i="7"/>
  <c r="O31" i="7"/>
  <c r="R29" i="7"/>
  <c r="H24" i="7"/>
  <c r="K22" i="7"/>
  <c r="O30" i="7"/>
  <c r="Q17" i="7"/>
  <c r="H23" i="7"/>
  <c r="M31" i="7"/>
  <c r="O16" i="7"/>
  <c r="V16" i="7"/>
  <c r="W27" i="7"/>
  <c r="Z23" i="7"/>
  <c r="H32" i="7"/>
  <c r="J22" i="7"/>
  <c r="N28" i="7"/>
  <c r="W22" i="7"/>
  <c r="X32" i="7"/>
  <c r="L31" i="7"/>
  <c r="N16" i="7"/>
  <c r="R25" i="7"/>
  <c r="S31" i="7"/>
  <c r="AB16" i="7"/>
  <c r="K30" i="7"/>
  <c r="M17" i="7"/>
  <c r="S15" i="7"/>
  <c r="T24" i="7"/>
  <c r="W24" i="7"/>
  <c r="Z22" i="7"/>
  <c r="H9" i="7"/>
  <c r="W23" i="7"/>
  <c r="E17" i="7"/>
  <c r="K32" i="7"/>
  <c r="N30" i="7"/>
  <c r="Q28" i="7"/>
  <c r="AB15" i="7"/>
  <c r="F29" i="7"/>
  <c r="J31" i="7"/>
  <c r="L16" i="7"/>
  <c r="S16" i="7"/>
  <c r="T27" i="7"/>
  <c r="V9" i="7"/>
  <c r="X29" i="7"/>
  <c r="AA27" i="7"/>
  <c r="G24" i="7"/>
  <c r="M22" i="7"/>
  <c r="P17" i="7"/>
  <c r="V15" i="7"/>
  <c r="Z24" i="7"/>
  <c r="AB17" i="7"/>
  <c r="F9" i="7"/>
  <c r="G25" i="7"/>
  <c r="H31" i="7"/>
  <c r="N23" i="7"/>
  <c r="O29" i="7"/>
  <c r="R27" i="7"/>
  <c r="T9" i="7"/>
  <c r="Y25" i="7"/>
  <c r="Z31" i="7"/>
  <c r="F24" i="7"/>
  <c r="L22" i="7"/>
  <c r="R15" i="7"/>
  <c r="S28" i="7"/>
  <c r="V24" i="7"/>
  <c r="Y22" i="7"/>
  <c r="AB32" i="7"/>
  <c r="U29" i="7"/>
  <c r="X25" i="7"/>
  <c r="Y31" i="7"/>
  <c r="AA23" i="7"/>
  <c r="J17" i="7"/>
  <c r="K28" i="7"/>
  <c r="W17" i="7"/>
  <c r="H27" i="7"/>
  <c r="J9" i="7"/>
  <c r="K23" i="7"/>
  <c r="R23" i="7"/>
  <c r="S29" i="7"/>
  <c r="Y16" i="7"/>
  <c r="Z27" i="7"/>
  <c r="C31" i="7"/>
  <c r="D24" i="7"/>
  <c r="D23" i="7"/>
  <c r="D15" i="7"/>
  <c r="D31" i="7"/>
  <c r="D27" i="7"/>
  <c r="C23" i="7"/>
  <c r="C16" i="7"/>
  <c r="C29" i="7"/>
  <c r="C22" i="7"/>
  <c r="D17" i="7"/>
  <c r="C17" i="7"/>
  <c r="D29" i="7"/>
  <c r="D32" i="7"/>
  <c r="D16" i="7"/>
  <c r="C28" i="7"/>
  <c r="D22" i="7"/>
  <c r="C32" i="7"/>
  <c r="D25" i="7"/>
  <c r="C24" i="7"/>
  <c r="C15" i="7"/>
  <c r="D30" i="7"/>
  <c r="C30" i="7"/>
  <c r="C27" i="7"/>
  <c r="C25" i="7"/>
  <c r="D9" i="7"/>
  <c r="D28" i="7"/>
  <c r="C9" i="7"/>
  <c r="H8" i="5" l="1"/>
  <c r="G17" i="5"/>
  <c r="AA16" i="5"/>
  <c r="AB18" i="5"/>
  <c r="G21" i="5"/>
  <c r="H25" i="5"/>
  <c r="H18" i="5"/>
  <c r="G22" i="5"/>
  <c r="G12" i="5"/>
  <c r="H26" i="5"/>
  <c r="H15" i="5"/>
  <c r="G11" i="5"/>
  <c r="G8" i="5"/>
  <c r="G25" i="5"/>
  <c r="G23" i="5"/>
  <c r="G31" i="5"/>
  <c r="H20" i="5"/>
  <c r="G24" i="5"/>
  <c r="G7" i="5"/>
  <c r="L7" i="5"/>
  <c r="H28" i="5"/>
  <c r="G10" i="5"/>
  <c r="H7" i="5"/>
  <c r="H32" i="5"/>
  <c r="H22" i="5"/>
  <c r="K20" i="5"/>
  <c r="H11" i="5"/>
  <c r="H10" i="5"/>
  <c r="G15" i="5"/>
  <c r="G29" i="5"/>
  <c r="H9" i="5"/>
  <c r="H21" i="5"/>
  <c r="G18" i="5"/>
  <c r="G20" i="5"/>
  <c r="O15" i="5"/>
  <c r="K21" i="5"/>
  <c r="Z17" i="5"/>
  <c r="Z30" i="5"/>
  <c r="M29" i="5"/>
  <c r="AA20" i="5"/>
  <c r="M10" i="5"/>
  <c r="Q10" i="5"/>
  <c r="S10" i="5"/>
  <c r="J22" i="5"/>
  <c r="Y11" i="5"/>
  <c r="Y29" i="5"/>
  <c r="AB20" i="5"/>
  <c r="AB11" i="5"/>
  <c r="W10" i="5"/>
  <c r="O22" i="5"/>
  <c r="S36" i="5"/>
  <c r="I8" i="5"/>
  <c r="I18" i="5"/>
  <c r="Y24" i="5"/>
  <c r="M26" i="5"/>
  <c r="N27" i="5"/>
  <c r="J18" i="5"/>
  <c r="S11" i="5"/>
  <c r="J12" i="5"/>
  <c r="J21" i="5"/>
  <c r="Z8" i="5"/>
  <c r="G27" i="5"/>
  <c r="Q26" i="5"/>
  <c r="AA9" i="5"/>
  <c r="U21" i="5"/>
  <c r="W11" i="5"/>
  <c r="N26" i="5"/>
  <c r="X21" i="5"/>
  <c r="Y28" i="5"/>
  <c r="M25" i="5"/>
  <c r="AB21" i="5"/>
  <c r="Z14" i="5"/>
  <c r="Z26" i="5"/>
  <c r="AB26" i="5"/>
  <c r="Z10" i="5"/>
  <c r="R21" i="5"/>
  <c r="M21" i="5"/>
  <c r="V27" i="5"/>
  <c r="Y26" i="5"/>
  <c r="AA14" i="5"/>
  <c r="I22" i="5"/>
  <c r="W23" i="5"/>
  <c r="V26" i="5"/>
  <c r="I16" i="5"/>
  <c r="AA24" i="5"/>
  <c r="I21" i="5"/>
  <c r="AB27" i="5"/>
  <c r="P14" i="5"/>
  <c r="K9" i="5"/>
  <c r="G9" i="5"/>
  <c r="Q21" i="5"/>
  <c r="Y16" i="5"/>
  <c r="P11" i="5"/>
  <c r="V11" i="5"/>
  <c r="N36" i="5"/>
  <c r="R20" i="5"/>
  <c r="T26" i="5"/>
  <c r="AB12" i="5"/>
  <c r="W24" i="5"/>
  <c r="X12" i="5"/>
  <c r="U16" i="5"/>
  <c r="AA31" i="5"/>
  <c r="M7" i="5"/>
  <c r="R36" i="5"/>
  <c r="P12" i="5"/>
  <c r="Y7" i="5"/>
  <c r="P25" i="5"/>
  <c r="L20" i="5"/>
  <c r="M17" i="5"/>
  <c r="K26" i="5"/>
  <c r="N8" i="5"/>
  <c r="AA29" i="5"/>
  <c r="T25" i="5"/>
  <c r="X25" i="5"/>
  <c r="Q7" i="5"/>
  <c r="U25" i="5"/>
  <c r="L31" i="5"/>
  <c r="X20" i="5"/>
  <c r="N28" i="5"/>
  <c r="AB10" i="5"/>
  <c r="AA33" i="5"/>
  <c r="U33" i="5"/>
  <c r="P15" i="5"/>
  <c r="AA8" i="5"/>
  <c r="N32" i="5"/>
  <c r="AA18" i="5"/>
  <c r="V17" i="5"/>
  <c r="Z12" i="5"/>
  <c r="T8" i="5"/>
  <c r="R14" i="5"/>
  <c r="T10" i="5"/>
  <c r="K25" i="5"/>
  <c r="G33" i="5"/>
  <c r="Z24" i="5"/>
  <c r="P31" i="5"/>
  <c r="X27" i="5"/>
  <c r="J27" i="5"/>
  <c r="K24" i="5"/>
  <c r="R26" i="5"/>
  <c r="I12" i="5"/>
  <c r="H17" i="5"/>
  <c r="L32" i="5"/>
  <c r="W22" i="5"/>
  <c r="X10" i="5"/>
  <c r="Z29" i="5"/>
  <c r="K14" i="5"/>
  <c r="AB33" i="5"/>
  <c r="W8" i="5"/>
  <c r="K33" i="5"/>
  <c r="K15" i="5"/>
  <c r="P17" i="5"/>
  <c r="Y14" i="5"/>
  <c r="H31" i="5"/>
  <c r="N29" i="5"/>
  <c r="T33" i="5"/>
  <c r="U36" i="5"/>
  <c r="X33" i="5"/>
  <c r="H29" i="5"/>
  <c r="O21" i="5"/>
  <c r="Y36" i="5"/>
  <c r="J25" i="5"/>
  <c r="L14" i="5"/>
  <c r="H14" i="5"/>
  <c r="Y25" i="5"/>
  <c r="S33" i="5"/>
  <c r="I27" i="5"/>
  <c r="S25" i="5"/>
  <c r="M23" i="5"/>
  <c r="U24" i="5"/>
  <c r="AA22" i="5"/>
  <c r="H27" i="5"/>
  <c r="Z28" i="5"/>
  <c r="X18" i="5"/>
  <c r="N25" i="5"/>
  <c r="L8" i="5"/>
  <c r="K8" i="5"/>
  <c r="S17" i="5"/>
  <c r="I25" i="5"/>
  <c r="U11" i="5"/>
  <c r="T14" i="5"/>
  <c r="Y8" i="5"/>
  <c r="M14" i="5"/>
  <c r="T20" i="5"/>
  <c r="P27" i="5"/>
  <c r="K36" i="5"/>
  <c r="W18" i="5"/>
  <c r="R11" i="5"/>
  <c r="O24" i="5"/>
  <c r="N23" i="5"/>
  <c r="O31" i="5"/>
  <c r="V16" i="5"/>
  <c r="AA30" i="5"/>
  <c r="T27" i="5"/>
  <c r="G28" i="5"/>
  <c r="AA32" i="5"/>
  <c r="Z32" i="5"/>
  <c r="N24" i="5"/>
  <c r="J14" i="5"/>
  <c r="P32" i="5"/>
  <c r="L29" i="5"/>
  <c r="Q29" i="5"/>
  <c r="W12" i="5"/>
  <c r="L16" i="5"/>
  <c r="Y9" i="5"/>
  <c r="X36" i="5"/>
  <c r="R12" i="5"/>
  <c r="M8" i="5"/>
  <c r="S16" i="5"/>
  <c r="T22" i="5"/>
  <c r="I17" i="5"/>
  <c r="U29" i="5"/>
  <c r="I30" i="5"/>
  <c r="L17" i="5"/>
  <c r="S30" i="5"/>
  <c r="AB9" i="5"/>
  <c r="R9" i="5"/>
  <c r="R30" i="5"/>
  <c r="U23" i="5"/>
  <c r="X15" i="5"/>
  <c r="X7" i="5"/>
  <c r="Z21" i="5"/>
  <c r="L26" i="5"/>
  <c r="V10" i="5"/>
  <c r="Z31" i="5"/>
  <c r="H23" i="5"/>
  <c r="R29" i="5"/>
  <c r="O32" i="5"/>
  <c r="R18" i="5"/>
  <c r="P26" i="5"/>
  <c r="AB7" i="5"/>
  <c r="V12" i="5"/>
  <c r="R28" i="5"/>
  <c r="V36" i="5"/>
  <c r="P33" i="5"/>
  <c r="U8" i="5"/>
  <c r="R24" i="5"/>
  <c r="Z22" i="5"/>
  <c r="P23" i="5"/>
  <c r="AA21" i="5"/>
  <c r="P36" i="5"/>
  <c r="M33" i="5"/>
  <c r="AB15" i="5"/>
  <c r="K28" i="5"/>
  <c r="AB14" i="5"/>
  <c r="O33" i="5"/>
  <c r="Q15" i="5"/>
  <c r="Z25" i="5"/>
  <c r="Y23" i="5"/>
  <c r="T23" i="5"/>
  <c r="AB22" i="5"/>
  <c r="X23" i="5"/>
  <c r="O16" i="5"/>
  <c r="N30" i="5"/>
  <c r="J33" i="5"/>
  <c r="Q32" i="5"/>
  <c r="W9" i="5"/>
  <c r="J29" i="5"/>
  <c r="J28" i="5"/>
  <c r="L36" i="5"/>
  <c r="Z23" i="5"/>
  <c r="S26" i="5"/>
  <c r="M36" i="5"/>
  <c r="AB8" i="5"/>
  <c r="M22" i="5"/>
  <c r="W31" i="5"/>
  <c r="O10" i="5"/>
  <c r="AA7" i="5"/>
  <c r="X22" i="5"/>
  <c r="AA12" i="5"/>
  <c r="N20" i="5"/>
  <c r="W26" i="5"/>
  <c r="V22" i="5"/>
  <c r="M15" i="5"/>
  <c r="T32" i="5"/>
  <c r="X30" i="5"/>
  <c r="M30" i="5"/>
  <c r="L9" i="5"/>
  <c r="P22" i="5"/>
  <c r="V21" i="5"/>
  <c r="W14" i="5"/>
  <c r="I28" i="5"/>
  <c r="Q25" i="5"/>
  <c r="K10" i="5"/>
  <c r="I10" i="5"/>
  <c r="P24" i="5"/>
  <c r="U30" i="5"/>
  <c r="V14" i="5"/>
  <c r="J26" i="5"/>
  <c r="L30" i="5"/>
  <c r="S31" i="5"/>
  <c r="S27" i="5"/>
  <c r="U26" i="5"/>
  <c r="M9" i="5"/>
  <c r="S24" i="5"/>
  <c r="O9" i="5"/>
  <c r="R23" i="5"/>
  <c r="Z11" i="5"/>
  <c r="O12" i="5"/>
  <c r="Q16" i="5"/>
  <c r="AB23" i="5"/>
  <c r="Q30" i="5"/>
  <c r="Z9" i="5"/>
  <c r="V30" i="5"/>
  <c r="Q8" i="5"/>
  <c r="K29" i="5"/>
  <c r="H36" i="5"/>
  <c r="AB16" i="5"/>
  <c r="H30" i="5"/>
  <c r="K12" i="5"/>
  <c r="L10" i="5"/>
  <c r="I14" i="5"/>
  <c r="J20" i="5"/>
  <c r="AA17" i="5"/>
  <c r="Y21" i="5"/>
  <c r="Y20" i="5"/>
  <c r="Q24" i="5"/>
  <c r="M16" i="5"/>
  <c r="Q9" i="5"/>
  <c r="Q36" i="5"/>
  <c r="W7" i="5"/>
  <c r="O29" i="5"/>
  <c r="I7" i="5"/>
  <c r="U12" i="5"/>
  <c r="AB28" i="5"/>
  <c r="X16" i="5"/>
  <c r="W32" i="5"/>
  <c r="O27" i="5"/>
  <c r="Q18" i="5"/>
  <c r="S23" i="5"/>
  <c r="U18" i="5"/>
  <c r="K17" i="5"/>
  <c r="K31" i="5"/>
  <c r="J30" i="5"/>
  <c r="L24" i="5"/>
  <c r="H24" i="5"/>
  <c r="AA10" i="5"/>
  <c r="AA27" i="5"/>
  <c r="Z7" i="5"/>
  <c r="Y27" i="5"/>
  <c r="K11" i="5"/>
  <c r="Q14" i="5"/>
  <c r="X14" i="5"/>
  <c r="S21" i="5"/>
  <c r="X8" i="5"/>
  <c r="V15" i="5"/>
  <c r="Q17" i="5"/>
  <c r="S9" i="5"/>
  <c r="R7" i="5"/>
  <c r="L23" i="5"/>
  <c r="I23" i="5"/>
  <c r="W29" i="5"/>
  <c r="O17" i="5"/>
  <c r="Z27" i="5"/>
  <c r="O25" i="5"/>
  <c r="P28" i="5"/>
  <c r="N17" i="5"/>
  <c r="W21" i="5"/>
  <c r="I31" i="5"/>
  <c r="T31" i="5"/>
  <c r="S29" i="5"/>
  <c r="K23" i="5"/>
  <c r="V20" i="5"/>
  <c r="L28" i="5"/>
  <c r="V33" i="5"/>
  <c r="T36" i="5"/>
  <c r="V32" i="5"/>
  <c r="T11" i="5"/>
  <c r="Y17" i="5"/>
  <c r="N11" i="5"/>
  <c r="Y31" i="5"/>
  <c r="Z20" i="5"/>
  <c r="R27" i="5"/>
  <c r="Q11" i="5"/>
  <c r="U32" i="5"/>
  <c r="Y32" i="5"/>
  <c r="T15" i="5"/>
  <c r="Z33" i="5"/>
  <c r="X28" i="5"/>
  <c r="V29" i="5"/>
  <c r="N9" i="5"/>
  <c r="O30" i="5"/>
  <c r="T9" i="5"/>
  <c r="T28" i="5"/>
  <c r="V9" i="5"/>
  <c r="X31" i="5"/>
  <c r="N31" i="5"/>
  <c r="S28" i="5"/>
  <c r="J32" i="5"/>
  <c r="Z15" i="5"/>
  <c r="Y18" i="5"/>
  <c r="U14" i="5"/>
  <c r="U27" i="5"/>
  <c r="AB32" i="5"/>
  <c r="Q20" i="5"/>
  <c r="W20" i="5"/>
  <c r="AA26" i="5"/>
  <c r="X26" i="5"/>
  <c r="V28" i="5"/>
  <c r="G36" i="5"/>
  <c r="T7" i="5"/>
  <c r="S18" i="5"/>
  <c r="M31" i="5"/>
  <c r="Z16" i="5"/>
  <c r="Q23" i="5"/>
  <c r="P9" i="5"/>
  <c r="L22" i="5"/>
  <c r="S8" i="5"/>
  <c r="T29" i="5"/>
  <c r="Y33" i="5"/>
  <c r="J11" i="5"/>
  <c r="V24" i="5"/>
  <c r="U31" i="5"/>
  <c r="AB30" i="5"/>
  <c r="O23" i="5"/>
  <c r="S32" i="5"/>
  <c r="J24" i="5"/>
  <c r="R15" i="5"/>
  <c r="N21" i="5"/>
  <c r="J8" i="5"/>
  <c r="P10" i="5"/>
  <c r="J16" i="5"/>
  <c r="P21" i="5"/>
  <c r="N10" i="5"/>
  <c r="M24" i="5"/>
  <c r="U17" i="5"/>
  <c r="N18" i="5"/>
  <c r="O11" i="5"/>
  <c r="I26" i="5"/>
  <c r="T30" i="5"/>
  <c r="U9" i="5"/>
  <c r="X11" i="5"/>
  <c r="N16" i="5"/>
  <c r="I15" i="5"/>
  <c r="M18" i="5"/>
  <c r="R31" i="5"/>
  <c r="V31" i="5"/>
  <c r="W27" i="5"/>
  <c r="R16" i="5"/>
  <c r="J7" i="5"/>
  <c r="J23" i="5"/>
  <c r="S20" i="5"/>
  <c r="R33" i="5"/>
  <c r="AA23" i="5"/>
  <c r="L15" i="5"/>
  <c r="J36" i="5"/>
  <c r="V7" i="5"/>
  <c r="L21" i="5"/>
  <c r="N33" i="5"/>
  <c r="V25" i="5"/>
  <c r="O8" i="5"/>
  <c r="U22" i="5"/>
  <c r="Q28" i="5"/>
  <c r="P30" i="5"/>
  <c r="J15" i="5"/>
  <c r="J31" i="5"/>
  <c r="Z36" i="5"/>
  <c r="X24" i="5"/>
  <c r="K30" i="5"/>
  <c r="P7" i="5"/>
  <c r="P18" i="5"/>
  <c r="AB36" i="5"/>
  <c r="R10" i="5"/>
  <c r="AB25" i="5"/>
  <c r="AA36" i="5"/>
  <c r="L27" i="5"/>
  <c r="K16" i="5"/>
  <c r="M27" i="5"/>
  <c r="J9" i="5"/>
  <c r="G30" i="5"/>
  <c r="Q33" i="5"/>
  <c r="N14" i="5"/>
  <c r="X29" i="5"/>
  <c r="S7" i="5"/>
  <c r="W36" i="5"/>
  <c r="Q31" i="5"/>
  <c r="Q27" i="5"/>
  <c r="Q22" i="5"/>
  <c r="K18" i="5"/>
  <c r="R25" i="5"/>
  <c r="S14" i="5"/>
  <c r="U28" i="5"/>
  <c r="M11" i="5"/>
  <c r="P20" i="5"/>
  <c r="O36" i="5"/>
  <c r="L25" i="5"/>
  <c r="R17" i="5"/>
  <c r="M28" i="5"/>
  <c r="AA28" i="5"/>
  <c r="U7" i="5"/>
  <c r="T18" i="5"/>
  <c r="AA15" i="5"/>
  <c r="O28" i="5"/>
  <c r="Y30" i="5"/>
  <c r="AB17" i="5"/>
  <c r="K22" i="5"/>
  <c r="L11" i="5"/>
  <c r="W30" i="5"/>
  <c r="G16" i="5"/>
  <c r="N15" i="5"/>
  <c r="Y22" i="5"/>
  <c r="M12" i="5"/>
  <c r="L18" i="5"/>
  <c r="X9" i="5"/>
  <c r="O18" i="5"/>
  <c r="L12" i="5"/>
  <c r="N22" i="5"/>
  <c r="P29" i="5"/>
  <c r="I9" i="5"/>
  <c r="I36" i="5"/>
  <c r="AA11" i="5"/>
  <c r="K27" i="5"/>
  <c r="W25" i="5"/>
  <c r="AA25" i="5"/>
  <c r="K32" i="5"/>
  <c r="R8" i="5"/>
  <c r="T12" i="5"/>
  <c r="P16" i="5"/>
  <c r="R32" i="5"/>
  <c r="S22" i="5"/>
  <c r="W16" i="5"/>
  <c r="W17" i="5"/>
  <c r="J17" i="5"/>
  <c r="I29" i="5"/>
  <c r="T24" i="5"/>
  <c r="J10" i="5"/>
  <c r="H12" i="5"/>
  <c r="Y12" i="5"/>
  <c r="T16" i="5"/>
  <c r="G32" i="5"/>
  <c r="W33" i="5"/>
  <c r="AB24" i="5"/>
  <c r="O14" i="5"/>
  <c r="I24" i="5"/>
  <c r="H33" i="5"/>
  <c r="R22" i="5"/>
  <c r="U10" i="5"/>
  <c r="I11" i="5"/>
  <c r="V8" i="5"/>
  <c r="G26" i="5"/>
  <c r="W28" i="5"/>
  <c r="Q12" i="5"/>
  <c r="L33" i="5"/>
  <c r="K7" i="5"/>
  <c r="I33" i="5"/>
  <c r="G14" i="5"/>
  <c r="N7" i="5"/>
  <c r="Y10" i="5"/>
  <c r="Z18" i="5"/>
  <c r="S12" i="5"/>
  <c r="P8" i="5"/>
  <c r="O7" i="5"/>
  <c r="N12" i="5"/>
  <c r="U20" i="5"/>
  <c r="X32" i="5"/>
  <c r="U15" i="5"/>
  <c r="V23" i="5"/>
  <c r="Y15" i="5"/>
  <c r="M20" i="5"/>
  <c r="AB31" i="5"/>
  <c r="W15" i="5"/>
  <c r="O26" i="5"/>
  <c r="V18" i="5"/>
  <c r="I20" i="5"/>
  <c r="O20" i="5"/>
  <c r="T21" i="5"/>
  <c r="AB29" i="5"/>
  <c r="H16" i="5"/>
  <c r="S15" i="5"/>
  <c r="T17" i="5"/>
  <c r="I32" i="5"/>
  <c r="M32" i="5"/>
  <c r="X17" i="5"/>
  <c r="H6" i="5" l="1"/>
  <c r="H13" i="5"/>
  <c r="G19" i="5"/>
  <c r="W6" i="5"/>
  <c r="AB13" i="5"/>
  <c r="U13" i="5"/>
  <c r="Q13" i="5"/>
  <c r="AB19" i="5"/>
  <c r="AA13" i="5"/>
  <c r="M13" i="5"/>
  <c r="R13" i="5"/>
  <c r="S6" i="5"/>
  <c r="I19" i="5"/>
  <c r="G13" i="5"/>
  <c r="Q19" i="5"/>
  <c r="K13" i="5"/>
  <c r="S19" i="5"/>
  <c r="T13" i="5"/>
  <c r="W13" i="5"/>
  <c r="I13" i="5"/>
  <c r="M6" i="5"/>
  <c r="Z13" i="5"/>
  <c r="P13" i="5"/>
  <c r="R6" i="5"/>
  <c r="T6" i="5"/>
  <c r="T19" i="5"/>
  <c r="X19" i="5"/>
  <c r="L6" i="5"/>
  <c r="AA6" i="5"/>
  <c r="N19" i="5"/>
  <c r="P6" i="5"/>
  <c r="AA19" i="5"/>
  <c r="M19" i="5"/>
  <c r="L19" i="5"/>
  <c r="N6" i="5"/>
  <c r="J6" i="5"/>
  <c r="X13" i="5"/>
  <c r="AB6" i="5"/>
  <c r="J19" i="5"/>
  <c r="Y19" i="5"/>
  <c r="K19" i="5"/>
  <c r="W19" i="5"/>
  <c r="V13" i="5"/>
  <c r="O19" i="5"/>
  <c r="V6" i="5"/>
  <c r="V19" i="5"/>
  <c r="Z6" i="5"/>
  <c r="S13" i="5"/>
  <c r="Z19" i="5"/>
  <c r="Q6" i="5"/>
  <c r="R19" i="5"/>
  <c r="U6" i="5"/>
  <c r="L13" i="5"/>
  <c r="Y6" i="5"/>
  <c r="J13" i="5"/>
  <c r="H19" i="5"/>
  <c r="O13" i="5"/>
  <c r="X6" i="5"/>
  <c r="Y13" i="5"/>
  <c r="G6" i="5"/>
  <c r="K6" i="5"/>
  <c r="U19" i="5"/>
  <c r="I6" i="5"/>
  <c r="N13" i="5"/>
  <c r="P19" i="5"/>
  <c r="O6" i="5"/>
  <c r="N5" i="5" l="1"/>
  <c r="AA5" i="5"/>
  <c r="Y5" i="5"/>
  <c r="AB5" i="5"/>
  <c r="M5" i="5"/>
  <c r="Z5" i="5"/>
  <c r="T5" i="5"/>
  <c r="X5" i="5"/>
  <c r="P5" i="5"/>
  <c r="U5" i="5"/>
  <c r="G5" i="5"/>
  <c r="Q5" i="5"/>
  <c r="K5" i="5"/>
  <c r="V5" i="5"/>
  <c r="W5" i="5"/>
  <c r="R5" i="5"/>
  <c r="S5" i="5"/>
  <c r="J5" i="5"/>
  <c r="O5" i="5"/>
  <c r="L5" i="5"/>
  <c r="H5" i="5"/>
  <c r="I5" i="5"/>
</calcChain>
</file>

<file path=xl/sharedStrings.xml><?xml version="1.0" encoding="utf-8"?>
<sst xmlns="http://schemas.openxmlformats.org/spreadsheetml/2006/main" count="1038" uniqueCount="108">
  <si>
    <t>GDP at market prices</t>
  </si>
  <si>
    <t>Agriculture, forestry and fishing</t>
  </si>
  <si>
    <t>Cash crops</t>
  </si>
  <si>
    <t>Food crops</t>
  </si>
  <si>
    <t>Livestock</t>
  </si>
  <si>
    <t>Agriculture Support Services</t>
  </si>
  <si>
    <t>Forestry</t>
  </si>
  <si>
    <t>Fishing</t>
  </si>
  <si>
    <t>Industry</t>
  </si>
  <si>
    <t>Mining &amp; quarrying</t>
  </si>
  <si>
    <t>Manufacturing</t>
  </si>
  <si>
    <t>Electricity</t>
  </si>
  <si>
    <t>Water</t>
  </si>
  <si>
    <t>Construction</t>
  </si>
  <si>
    <t>Services</t>
  </si>
  <si>
    <t>Trade and Repairs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</si>
  <si>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</si>
  <si>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</si>
  <si>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</si>
  <si>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</si>
  <si>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</si>
  <si>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</si>
  <si>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</si>
  <si>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 xml:space="preserve">Public Administration 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</si>
  <si>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</si>
  <si>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</si>
  <si>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</si>
  <si>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</si>
  <si>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</si>
  <si>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Adjustments</t>
  </si>
  <si>
    <t>Taxes on products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</si>
  <si>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</si>
  <si>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</si>
  <si>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</si>
  <si>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</si>
  <si>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</si>
  <si>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</si>
  <si>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</si>
  <si>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</si>
  <si>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</si>
  <si>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</si>
  <si>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</si>
  <si>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</si>
  <si>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</si>
  <si>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</si>
  <si>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</si>
  <si>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</si>
  <si>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</si>
  <si>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</si>
  <si>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</si>
  <si>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</si>
  <si>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</si>
  <si>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</si>
  <si>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</si>
  <si>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</si>
  <si>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</si>
  <si>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</si>
  <si>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Q1</t>
  </si>
  <si>
    <t>Q2</t>
  </si>
  <si>
    <t>Q3</t>
  </si>
  <si>
    <t>Q4</t>
  </si>
  <si>
    <t>Y</t>
  </si>
  <si>
    <t>N</t>
  </si>
  <si>
    <t>2008/09</t>
  </si>
  <si>
    <t>2009/10</t>
  </si>
  <si>
    <t>2010/11</t>
  </si>
  <si>
    <t>2011/12</t>
  </si>
  <si>
    <t>2012/13</t>
  </si>
  <si>
    <t>2013/14</t>
  </si>
  <si>
    <t>2014/15</t>
  </si>
  <si>
    <t>Uganda Bureau of Statistics</t>
  </si>
  <si>
    <t>2014Q3</t>
  </si>
  <si>
    <t>Trade &amp; Repairs</t>
  </si>
  <si>
    <t>Transportation &amp; Storage</t>
  </si>
  <si>
    <t xml:space="preserve">Accommodation &amp; Food Service </t>
  </si>
  <si>
    <t>Information &amp; Communication</t>
  </si>
  <si>
    <t xml:space="preserve">Financial and Insurance </t>
  </si>
  <si>
    <t>Activities of Households</t>
  </si>
  <si>
    <t xml:space="preserve">Professional, Scientific &amp; Technical </t>
  </si>
  <si>
    <t xml:space="preserve">Human Health &amp; Social Work </t>
  </si>
  <si>
    <t>Arts, Entertainment &amp; Recreation</t>
  </si>
  <si>
    <t>Agriculture, Forestry &amp; Fishing</t>
  </si>
  <si>
    <t xml:space="preserve">Administrative &amp; Support Service </t>
  </si>
  <si>
    <t>2015Q1</t>
  </si>
  <si>
    <t>2014Q4</t>
  </si>
  <si>
    <t>2015Q2</t>
  </si>
  <si>
    <t>2015Q3</t>
  </si>
  <si>
    <t>2015/16</t>
  </si>
  <si>
    <t>Table 2: Summary of QGDP at current prices, percentage share, 2009/10-2015/16</t>
  </si>
  <si>
    <t>2015Q4</t>
  </si>
  <si>
    <t>2016/17</t>
  </si>
  <si>
    <t>SEASONALLY ADJUSTED ESTIMATES</t>
  </si>
  <si>
    <t>TREND CYCLE ESTIMATES</t>
  </si>
  <si>
    <t>ORIGINAL ESTIMATES</t>
  </si>
  <si>
    <t>2017/18</t>
  </si>
  <si>
    <t>GDP AT MARKET PRICES</t>
  </si>
  <si>
    <t>AGRICULTURE,FORESTRY&amp;FISHING</t>
  </si>
  <si>
    <t>INDUSTRY</t>
  </si>
  <si>
    <t>SERVICES</t>
  </si>
  <si>
    <t>ADJUSTMENTS</t>
  </si>
  <si>
    <t>2018/19</t>
  </si>
  <si>
    <t>Table 11: Summary of QGDP at current prices, BILLION SHILLINGS, 2013/14-2018/19</t>
  </si>
  <si>
    <t>Table 12: ORIGINAL UNADJUSTED Value Added by activity at current prices, BILLION SHILLINGS, 2013/14-2018/19</t>
  </si>
  <si>
    <t>Table 13: ORIGINAL UNADJUSTED Value Added by activity at current prices, PERCENTAGE SHARE, 2013/14-2018/19</t>
  </si>
  <si>
    <t>Table 14: SEASONALLY ADJUSTED Value Added at current prices, BILLION SHILLINGS, 2013/14-2018/19</t>
  </si>
  <si>
    <t>Table 15: SEASONALLY ADJUSTED Value Added by activity at current prices, PERCENTAGE SHARE, 2013/14-2018/19</t>
  </si>
  <si>
    <t>Table 16: TREND-CYCLE Value Added by activity at current prices, BILLION SHILLINGS, 2013/14-2018/19</t>
  </si>
  <si>
    <t>Table 17: TREND-CYCLE Value Added by activity at current prices, PERCENTAGE SHARE, 2013/14-2018/19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</si>
</sst>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  <numFmt numFmtId="168" formatCode="_(* #,##0.0_);_(* \(#,##0.0\);_(* &quot;-&quot;?_);_(@_)"/>
    <numFmt numFmtId="169" formatCode="_(* #,##0.000000_);_(* \(#,##0.000000\);_(* &quot;-&quot;??_);_(@_)"/>
    <numFmt numFmtId="170" formatCode="_(* #,##0.00000000000_);_(* \(#,##0.000000000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.5"/>
      <color theme="1"/>
      <name val="Arial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sz val="8.5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164" fontId="3" fillId="0" borderId="0" xfId="0" applyNumberFormat="1" applyFont="1" applyBorder="1"/>
    <xf numFmtId="3" fontId="4" fillId="0" borderId="0" xfId="0" applyNumberFormat="1" applyFont="1" applyBorder="1" applyAlignment="1" applyProtection="1">
      <alignment wrapText="1"/>
    </xf>
    <xf numFmtId="3" fontId="4" fillId="0" borderId="0" xfId="0" applyNumberFormat="1" applyFont="1" applyBorder="1" applyAlignment="1" applyProtection="1"/>
    <xf numFmtId="0" fontId="0" fillId="0" borderId="0" xfId="0" applyNumberFormat="1" applyBorder="1" applyAlignment="1">
      <alignment horizontal="left" vertical="top" wrapText="1"/>
    </xf>
    <xf numFmtId="0" fontId="5" fillId="0" borderId="1" xfId="0" applyFont="1" applyBorder="1" applyAlignment="1">
      <alignment horizontal="right"/>
    </xf>
    <xf numFmtId="165" fontId="0" fillId="0" borderId="0" xfId="1" applyNumberFormat="1" applyFont="1"/>
    <xf numFmtId="165" fontId="2" fillId="0" borderId="0" xfId="0" applyNumberFormat="1" applyFont="1"/>
    <xf numFmtId="0" fontId="2" fillId="0" borderId="0" xfId="0" applyFont="1"/>
    <xf numFmtId="165" fontId="2" fillId="0" borderId="0" xfId="1" applyNumberFormat="1" applyFont="1"/>
    <xf numFmtId="166" fontId="2" fillId="0" borderId="0" xfId="0" applyNumberFormat="1" applyFont="1"/>
    <xf numFmtId="164" fontId="2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0" fontId="7" fillId="0" borderId="0" xfId="0" applyFont="1"/>
    <xf numFmtId="165" fontId="7" fillId="0" borderId="0" xfId="1" applyNumberFormat="1" applyFont="1"/>
    <xf numFmtId="0" fontId="6" fillId="0" borderId="0" xfId="0" applyFont="1" applyBorder="1"/>
    <xf numFmtId="0" fontId="8" fillId="0" borderId="0" xfId="0" applyFont="1"/>
    <xf numFmtId="166" fontId="7" fillId="0" borderId="0" xfId="1" applyNumberFormat="1" applyFont="1"/>
    <xf numFmtId="164" fontId="9" fillId="0" borderId="0" xfId="0" applyNumberFormat="1" applyFont="1" applyFill="1" applyBorder="1"/>
    <xf numFmtId="0" fontId="10" fillId="0" borderId="0" xfId="0" applyFont="1"/>
    <xf numFmtId="0" fontId="10" fillId="0" borderId="1" xfId="0" applyFont="1" applyBorder="1" applyAlignment="1"/>
    <xf numFmtId="166" fontId="10" fillId="0" borderId="0" xfId="1" applyNumberFormat="1" applyFont="1"/>
    <xf numFmtId="0" fontId="11" fillId="0" borderId="0" xfId="0" applyFont="1"/>
    <xf numFmtId="0" fontId="12" fillId="2" borderId="2" xfId="0" applyFont="1" applyFill="1" applyBorder="1"/>
    <xf numFmtId="0" fontId="12" fillId="2" borderId="2" xfId="0" applyFont="1" applyFill="1" applyBorder="1" applyAlignment="1"/>
    <xf numFmtId="0" fontId="12" fillId="2" borderId="2" xfId="0" applyFont="1" applyFill="1" applyBorder="1" applyAlignment="1">
      <alignment horizontal="right"/>
    </xf>
    <xf numFmtId="0" fontId="12" fillId="0" borderId="2" xfId="0" applyFont="1" applyBorder="1"/>
    <xf numFmtId="0" fontId="12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right"/>
    </xf>
    <xf numFmtId="0" fontId="12" fillId="2" borderId="3" xfId="0" applyFont="1" applyFill="1" applyBorder="1" applyAlignment="1">
      <alignment horizontal="right"/>
    </xf>
    <xf numFmtId="0" fontId="14" fillId="0" borderId="0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right"/>
    </xf>
    <xf numFmtId="164" fontId="13" fillId="3" borderId="0" xfId="0" applyNumberFormat="1" applyFont="1" applyFill="1" applyBorder="1"/>
    <xf numFmtId="165" fontId="12" fillId="3" borderId="0" xfId="1" applyNumberFormat="1" applyFont="1" applyFill="1" applyBorder="1"/>
    <xf numFmtId="164" fontId="15" fillId="0" borderId="0" xfId="0" applyNumberFormat="1" applyFont="1" applyBorder="1"/>
    <xf numFmtId="165" fontId="14" fillId="0" borderId="0" xfId="1" applyNumberFormat="1" applyFont="1" applyBorder="1"/>
    <xf numFmtId="164" fontId="13" fillId="0" borderId="0" xfId="0" applyNumberFormat="1" applyFont="1" applyBorder="1"/>
    <xf numFmtId="3" fontId="15" fillId="0" borderId="0" xfId="0" applyNumberFormat="1" applyFont="1" applyBorder="1" applyAlignment="1" applyProtection="1"/>
    <xf numFmtId="3" fontId="15" fillId="0" borderId="1" xfId="0" applyNumberFormat="1" applyFont="1" applyBorder="1" applyAlignment="1" applyProtection="1"/>
    <xf numFmtId="165" fontId="14" fillId="0" borderId="1" xfId="1" applyNumberFormat="1" applyFont="1" applyBorder="1"/>
    <xf numFmtId="0" fontId="14" fillId="0" borderId="1" xfId="0" applyFont="1" applyBorder="1"/>
    <xf numFmtId="0" fontId="14" fillId="0" borderId="0" xfId="0" applyFont="1"/>
    <xf numFmtId="166" fontId="12" fillId="3" borderId="0" xfId="1" applyNumberFormat="1" applyFont="1" applyFill="1"/>
    <xf numFmtId="0" fontId="12" fillId="0" borderId="0" xfId="0" applyFont="1"/>
    <xf numFmtId="166" fontId="14" fillId="0" borderId="0" xfId="1" applyNumberFormat="1" applyFont="1"/>
    <xf numFmtId="166" fontId="14" fillId="0" borderId="0" xfId="1" applyNumberFormat="1" applyFont="1" applyBorder="1"/>
    <xf numFmtId="166" fontId="14" fillId="0" borderId="1" xfId="1" applyNumberFormat="1" applyFont="1" applyBorder="1"/>
    <xf numFmtId="166" fontId="14" fillId="0" borderId="0" xfId="0" applyNumberFormat="1" applyFont="1"/>
    <xf numFmtId="164" fontId="16" fillId="0" borderId="0" xfId="0" applyNumberFormat="1" applyFont="1" applyFill="1" applyBorder="1"/>
    <xf numFmtId="0" fontId="12" fillId="2" borderId="0" xfId="0" applyFont="1" applyFill="1" applyBorder="1" applyAlignment="1">
      <alignment horizontal="right"/>
    </xf>
    <xf numFmtId="49" fontId="14" fillId="0" borderId="0" xfId="0" applyNumberFormat="1" applyFont="1" applyBorder="1"/>
    <xf numFmtId="165" fontId="12" fillId="3" borderId="0" xfId="0" applyNumberFormat="1" applyFont="1" applyFill="1" applyBorder="1"/>
    <xf numFmtId="165" fontId="12" fillId="0" borderId="0" xfId="0" applyNumberFormat="1" applyFont="1" applyBorder="1"/>
    <xf numFmtId="169" fontId="12" fillId="0" borderId="0" xfId="0" applyNumberFormat="1" applyFont="1" applyBorder="1"/>
    <xf numFmtId="165" fontId="17" fillId="0" borderId="0" xfId="1" applyNumberFormat="1" applyFont="1" applyBorder="1"/>
    <xf numFmtId="170" fontId="17" fillId="0" borderId="0" xfId="1" applyNumberFormat="1" applyFont="1" applyBorder="1"/>
    <xf numFmtId="3" fontId="15" fillId="0" borderId="0" xfId="0" applyNumberFormat="1" applyFont="1" applyBorder="1" applyAlignment="1" applyProtection="1">
      <alignment wrapText="1"/>
    </xf>
    <xf numFmtId="165" fontId="14" fillId="0" borderId="0" xfId="1" applyNumberFormat="1" applyFont="1" applyFill="1" applyBorder="1"/>
    <xf numFmtId="0" fontId="14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 vertical="top" wrapText="1"/>
    </xf>
    <xf numFmtId="165" fontId="14" fillId="3" borderId="0" xfId="1" applyNumberFormat="1" applyFont="1" applyFill="1" applyBorder="1"/>
    <xf numFmtId="3" fontId="15" fillId="3" borderId="1" xfId="0" applyNumberFormat="1" applyFont="1" applyFill="1" applyBorder="1" applyAlignment="1" applyProtection="1"/>
    <xf numFmtId="165" fontId="14" fillId="3" borderId="1" xfId="1" applyNumberFormat="1" applyFont="1" applyFill="1" applyBorder="1"/>
    <xf numFmtId="165" fontId="17" fillId="0" borderId="1" xfId="1" applyNumberFormat="1" applyFont="1" applyBorder="1"/>
    <xf numFmtId="166" fontId="13" fillId="2" borderId="3" xfId="1" applyNumberFormat="1" applyFont="1" applyFill="1" applyBorder="1" applyAlignment="1">
      <alignment horizontal="right"/>
    </xf>
    <xf numFmtId="168" fontId="12" fillId="3" borderId="0" xfId="1" applyNumberFormat="1" applyFont="1" applyFill="1" applyBorder="1"/>
    <xf numFmtId="166" fontId="12" fillId="3" borderId="0" xfId="1" applyNumberFormat="1" applyFont="1" applyFill="1" applyBorder="1"/>
    <xf numFmtId="166" fontId="14" fillId="3" borderId="0" xfId="1" applyNumberFormat="1" applyFont="1" applyFill="1" applyBorder="1"/>
    <xf numFmtId="166" fontId="14" fillId="3" borderId="1" xfId="1" applyNumberFormat="1" applyFont="1" applyFill="1" applyBorder="1"/>
    <xf numFmtId="168" fontId="12" fillId="3" borderId="0" xfId="0" applyNumberFormat="1" applyFont="1" applyFill="1" applyBorder="1"/>
    <xf numFmtId="167" fontId="14" fillId="0" borderId="0" xfId="1" applyNumberFormat="1" applyFont="1" applyBorder="1"/>
    <xf numFmtId="167" fontId="14" fillId="3" borderId="0" xfId="1" applyNumberFormat="1" applyFont="1" applyFill="1" applyBorder="1"/>
    <xf numFmtId="167" fontId="14" fillId="3" borderId="1" xfId="1" applyNumberFormat="1" applyFont="1" applyFill="1" applyBorder="1"/>
    <xf numFmtId="0" fontId="12" fillId="2" borderId="2" xfId="0" applyFont="1" applyFill="1" applyBorder="1" applyAlignment="1">
      <alignment horizontal="center"/>
    </xf>
    <xf numFmtId="166" fontId="12" fillId="2" borderId="2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A\Current%20NA\QGDP\Base%202009_10\QGDP%20Q12018_19\Serena_LwezaAAA%20QNA%20Workshop%20Useful%20files\Seasonal%20Adjustment%20Tool%20V8.1%20CP%20(batch%20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ullResults"/>
      <sheetName val="Trend"/>
      <sheetName val="IndResults"/>
      <sheetName val="IndData"/>
      <sheetName val="X12Metafile"/>
      <sheetName val="X12Spec"/>
      <sheetName val="X12Results"/>
      <sheetName val="X12ResultsE18"/>
      <sheetName val="X12ForecastsOriginal"/>
      <sheetName val="X12ForecastsCalendarAdj"/>
      <sheetName val="X12ForecastsSAOnly"/>
      <sheetName val="X12ForecastsARIMA"/>
      <sheetName val="X12ForecastsSA"/>
      <sheetName val="X12ForecastsTrend"/>
      <sheetName val="X12ForecastsTC"/>
      <sheetName val="X12ForecastsFactors"/>
      <sheetName val="X12ForecastsIrregulars"/>
      <sheetName val="X12OriginalInput"/>
      <sheetName val="RawForecast"/>
      <sheetName val="CalcResults"/>
      <sheetName val="Lookups"/>
    </sheetNames>
    <sheetDataSet>
      <sheetData sheetId="0"/>
      <sheetData sheetId="1"/>
      <sheetData sheetId="2"/>
      <sheetData sheetId="3"/>
      <sheetData sheetId="4">
        <row r="1">
          <cell r="C1" t="str">
            <v xml:space="preserve">Enter below series to be seaonally adjusted </v>
          </cell>
          <cell r="F1">
            <v>0</v>
          </cell>
          <cell r="K1">
            <v>0</v>
          </cell>
          <cell r="L1">
            <v>0</v>
          </cell>
          <cell r="M1">
            <v>0</v>
          </cell>
        </row>
        <row r="2">
          <cell r="K2">
            <v>0</v>
          </cell>
          <cell r="L2">
            <v>0</v>
          </cell>
          <cell r="M2">
            <v>0</v>
          </cell>
        </row>
        <row r="3">
          <cell r="C3" t="str">
            <v>Period</v>
          </cell>
          <cell r="F3" t="str">
            <v>LIVESTOCK</v>
          </cell>
          <cell r="K3" t="str">
            <v>MANUFACTURING</v>
          </cell>
          <cell r="L3" t="str">
            <v>ELECTRICITY</v>
          </cell>
          <cell r="M3" t="str">
            <v>WATER</v>
          </cell>
          <cell r="Q3" t="str">
            <v>ACCOMODATION &amp; FOOD SVCS</v>
          </cell>
          <cell r="R3" t="str">
            <v>INFORMATION &amp; COMMUNICATION SVCS</v>
          </cell>
          <cell r="S3" t="str">
            <v>FINANCIAL &amp; INSURANCE SVCS</v>
          </cell>
          <cell r="T3" t="str">
            <v>REAL ESTATE</v>
          </cell>
          <cell r="V3" t="str">
            <v>ADMINISTRATIVE &amp; SUPPROT SVCS</v>
          </cell>
          <cell r="W3" t="str">
            <v>PUBLIC ADMIN</v>
          </cell>
          <cell r="X3" t="str">
            <v>EDUCATION</v>
          </cell>
          <cell r="Y3" t="str">
            <v>HEALTH</v>
          </cell>
          <cell r="Z3" t="str">
            <v>ARTS, ENTER &amp; CREATIVE</v>
          </cell>
          <cell r="AA3" t="str">
            <v>OTHER SERVICES</v>
          </cell>
        </row>
        <row r="4">
          <cell r="C4" t="str">
            <v>2008Q1</v>
          </cell>
          <cell r="F4">
            <v>0</v>
          </cell>
          <cell r="K4">
            <v>0</v>
          </cell>
          <cell r="L4">
            <v>0</v>
          </cell>
          <cell r="M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</row>
        <row r="5">
          <cell r="C5" t="str">
            <v>2008Q2</v>
          </cell>
          <cell r="F5">
            <v>0</v>
          </cell>
          <cell r="K5">
            <v>0</v>
          </cell>
          <cell r="L5">
            <v>0</v>
          </cell>
          <cell r="M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</row>
        <row r="6">
          <cell r="C6" t="str">
            <v>2008Q3</v>
          </cell>
          <cell r="F6">
            <v>342.82529199109939</v>
          </cell>
          <cell r="K6">
            <v>752.41547388041147</v>
          </cell>
          <cell r="L6">
            <v>75.327796539888496</v>
          </cell>
          <cell r="M6">
            <v>159.83270578582452</v>
          </cell>
          <cell r="Q6">
            <v>177.66202469987914</v>
          </cell>
          <cell r="R6">
            <v>426.20711156149656</v>
          </cell>
          <cell r="S6">
            <v>173.30698809315035</v>
          </cell>
          <cell r="T6">
            <v>351.23723421560982</v>
          </cell>
          <cell r="V6">
            <v>117.30516815591717</v>
          </cell>
          <cell r="W6">
            <v>228.2401466169394</v>
          </cell>
          <cell r="X6">
            <v>427.35886038289578</v>
          </cell>
          <cell r="Y6">
            <v>276.52675107061873</v>
          </cell>
          <cell r="Z6">
            <v>27.281618279555811</v>
          </cell>
          <cell r="AA6">
            <v>80.428160124145421</v>
          </cell>
        </row>
        <row r="7">
          <cell r="C7" t="str">
            <v>2008Q4</v>
          </cell>
          <cell r="F7">
            <v>390.96987687706252</v>
          </cell>
          <cell r="K7">
            <v>822.91804340787758</v>
          </cell>
          <cell r="L7">
            <v>78.585952385041466</v>
          </cell>
          <cell r="M7">
            <v>161.81854975890309</v>
          </cell>
          <cell r="Q7">
            <v>148.49616991801915</v>
          </cell>
          <cell r="R7">
            <v>478.71965334974772</v>
          </cell>
          <cell r="S7">
            <v>203.94879894886557</v>
          </cell>
          <cell r="T7">
            <v>355.87864298430134</v>
          </cell>
          <cell r="V7">
            <v>121.86651038631005</v>
          </cell>
          <cell r="W7">
            <v>241.42887583057151</v>
          </cell>
          <cell r="X7">
            <v>446.46905596545025</v>
          </cell>
          <cell r="Y7">
            <v>280.30311158447995</v>
          </cell>
          <cell r="Z7">
            <v>25.574674096850924</v>
          </cell>
          <cell r="AA7">
            <v>82.394324124943566</v>
          </cell>
        </row>
        <row r="8">
          <cell r="C8" t="str">
            <v>2009Q1</v>
          </cell>
          <cell r="F8">
            <v>453.89294338518329</v>
          </cell>
          <cell r="K8">
            <v>798.91965881145131</v>
          </cell>
          <cell r="L8">
            <v>84.667780427776478</v>
          </cell>
          <cell r="M8">
            <v>164.2317516968977</v>
          </cell>
          <cell r="Q8">
            <v>140.0200279822615</v>
          </cell>
          <cell r="R8">
            <v>523.58677063324774</v>
          </cell>
          <cell r="S8">
            <v>213.58199566443912</v>
          </cell>
          <cell r="T8">
            <v>357.47508187112589</v>
          </cell>
          <cell r="V8">
            <v>123.43591256028597</v>
          </cell>
          <cell r="W8">
            <v>240.33917451980207</v>
          </cell>
          <cell r="X8">
            <v>460.82193650020628</v>
          </cell>
          <cell r="Y8">
            <v>281.03069187159537</v>
          </cell>
          <cell r="Z8">
            <v>22.638937241445866</v>
          </cell>
          <cell r="AA8">
            <v>83.572064259439983</v>
          </cell>
        </row>
        <row r="9">
          <cell r="C9" t="str">
            <v>2009Q2</v>
          </cell>
          <cell r="F9">
            <v>450.23822290134615</v>
          </cell>
          <cell r="K9">
            <v>806.08753997135489</v>
          </cell>
          <cell r="L9">
            <v>87.677184351071972</v>
          </cell>
          <cell r="M9">
            <v>166.52134845499756</v>
          </cell>
          <cell r="Q9">
            <v>168.45740422852867</v>
          </cell>
          <cell r="R9">
            <v>558.89558552334279</v>
          </cell>
          <cell r="S9">
            <v>222.48640568062768</v>
          </cell>
          <cell r="T9">
            <v>372.08328710410086</v>
          </cell>
          <cell r="V9">
            <v>145.48882056739018</v>
          </cell>
          <cell r="W9">
            <v>242.22947661392575</v>
          </cell>
          <cell r="X9">
            <v>477.2926393696867</v>
          </cell>
          <cell r="Y9">
            <v>293.47325954231871</v>
          </cell>
          <cell r="Z9">
            <v>27.46667565772028</v>
          </cell>
          <cell r="AA9">
            <v>84.538668123041489</v>
          </cell>
        </row>
        <row r="10">
          <cell r="C10" t="str">
            <v>2009Q3</v>
          </cell>
          <cell r="F10">
            <v>476.64962188956321</v>
          </cell>
          <cell r="K10">
            <v>803.35796048870498</v>
          </cell>
          <cell r="L10">
            <v>90.727950774238025</v>
          </cell>
          <cell r="M10">
            <v>187.92747118178386</v>
          </cell>
          <cell r="Q10">
            <v>227.36625267847214</v>
          </cell>
          <cell r="R10">
            <v>510.07869955720827</v>
          </cell>
          <cell r="S10">
            <v>223.23991761121059</v>
          </cell>
          <cell r="T10">
            <v>518.5370993034918</v>
          </cell>
          <cell r="V10">
            <v>152.71725681026521</v>
          </cell>
          <cell r="W10">
            <v>291.4395359190811</v>
          </cell>
          <cell r="X10">
            <v>474.18970255901451</v>
          </cell>
          <cell r="Y10">
            <v>300.91330337829601</v>
          </cell>
          <cell r="Z10">
            <v>28.670010792801719</v>
          </cell>
          <cell r="AA10">
            <v>92.290581206247992</v>
          </cell>
        </row>
        <row r="11">
          <cell r="C11" t="str">
            <v>2009Q4</v>
          </cell>
          <cell r="F11">
            <v>459.93276013743554</v>
          </cell>
          <cell r="K11">
            <v>837.95962436742536</v>
          </cell>
          <cell r="L11">
            <v>89.519083255951855</v>
          </cell>
          <cell r="M11">
            <v>190.36471656488655</v>
          </cell>
          <cell r="Q11">
            <v>234.12342262883971</v>
          </cell>
          <cell r="R11">
            <v>491.15210169836035</v>
          </cell>
          <cell r="S11">
            <v>221.32173056184945</v>
          </cell>
          <cell r="T11">
            <v>540.03469559739995</v>
          </cell>
          <cell r="V11">
            <v>154.31279805246425</v>
          </cell>
          <cell r="W11">
            <v>287.62776728589677</v>
          </cell>
          <cell r="X11">
            <v>491.35528793536753</v>
          </cell>
          <cell r="Y11">
            <v>305.08827930239482</v>
          </cell>
          <cell r="Z11">
            <v>29.186034724396436</v>
          </cell>
          <cell r="AA11">
            <v>108.51629101179066</v>
          </cell>
        </row>
        <row r="12">
          <cell r="C12" t="str">
            <v>2010Q1</v>
          </cell>
          <cell r="F12">
            <v>467.27899808519919</v>
          </cell>
          <cell r="K12">
            <v>926.59922308066996</v>
          </cell>
          <cell r="L12">
            <v>83.003098186429924</v>
          </cell>
          <cell r="M12">
            <v>193.83412487923536</v>
          </cell>
          <cell r="Q12">
            <v>225.27988121780697</v>
          </cell>
          <cell r="R12">
            <v>590.63157715392538</v>
          </cell>
          <cell r="S12">
            <v>240.19764227431475</v>
          </cell>
          <cell r="T12">
            <v>559.86086251635948</v>
          </cell>
          <cell r="V12">
            <v>148.52180072567356</v>
          </cell>
          <cell r="W12">
            <v>301.26355723580713</v>
          </cell>
          <cell r="X12">
            <v>523.87017899550733</v>
          </cell>
          <cell r="Y12">
            <v>307.71506217413605</v>
          </cell>
          <cell r="Z12">
            <v>34.779919248479402</v>
          </cell>
          <cell r="AA12">
            <v>100.72571044598443</v>
          </cell>
        </row>
        <row r="13">
          <cell r="C13" t="str">
            <v>2010Q2</v>
          </cell>
          <cell r="F13">
            <v>453.38731933235647</v>
          </cell>
          <cell r="K13">
            <v>913.57510540887586</v>
          </cell>
          <cell r="L13">
            <v>86.103270493089141</v>
          </cell>
          <cell r="M13">
            <v>196.89649493454729</v>
          </cell>
          <cell r="Q13">
            <v>247.25496217531986</v>
          </cell>
          <cell r="R13">
            <v>673.37233239808518</v>
          </cell>
          <cell r="S13">
            <v>255.21404806783806</v>
          </cell>
          <cell r="T13">
            <v>576.05808744929436</v>
          </cell>
          <cell r="V13">
            <v>174.4658709630923</v>
          </cell>
          <cell r="W13">
            <v>320.21599950204387</v>
          </cell>
          <cell r="X13">
            <v>541.10470670799953</v>
          </cell>
          <cell r="Y13">
            <v>316.94332059497657</v>
          </cell>
          <cell r="Z13">
            <v>31.032118794561455</v>
          </cell>
          <cell r="AA13">
            <v>99.92619159393368</v>
          </cell>
        </row>
        <row r="14">
          <cell r="C14" t="str">
            <v>2010Q3</v>
          </cell>
          <cell r="F14">
            <v>487.57911826874869</v>
          </cell>
          <cell r="K14">
            <v>1048.5415869605613</v>
          </cell>
          <cell r="L14">
            <v>87.639278038032643</v>
          </cell>
          <cell r="M14">
            <v>206.27691916163374</v>
          </cell>
          <cell r="Q14">
            <v>289.89785041198581</v>
          </cell>
          <cell r="R14">
            <v>746.90982469702976</v>
          </cell>
          <cell r="S14">
            <v>271.98269639712629</v>
          </cell>
          <cell r="T14">
            <v>440.94393191760565</v>
          </cell>
          <cell r="V14">
            <v>217.26888392449317</v>
          </cell>
          <cell r="W14">
            <v>379.24509001048926</v>
          </cell>
          <cell r="X14">
            <v>566.59302592757365</v>
          </cell>
          <cell r="Y14">
            <v>327.0611546576842</v>
          </cell>
          <cell r="Z14">
            <v>33.7368708910668</v>
          </cell>
          <cell r="AA14">
            <v>101.91197922582997</v>
          </cell>
        </row>
        <row r="15">
          <cell r="C15" t="str">
            <v>2010Q4</v>
          </cell>
          <cell r="F15">
            <v>486.20640963318135</v>
          </cell>
          <cell r="K15">
            <v>1177.9000848634369</v>
          </cell>
          <cell r="L15">
            <v>89.260742104439672</v>
          </cell>
          <cell r="M15">
            <v>208.54774273263394</v>
          </cell>
          <cell r="Q15">
            <v>274.58929202619186</v>
          </cell>
          <cell r="R15">
            <v>392.11113413138389</v>
          </cell>
          <cell r="S15">
            <v>284.64963319700831</v>
          </cell>
          <cell r="T15">
            <v>451.26555902522347</v>
          </cell>
          <cell r="V15">
            <v>214.36636071235762</v>
          </cell>
          <cell r="W15">
            <v>379.50836524312524</v>
          </cell>
          <cell r="X15">
            <v>572.77569660677636</v>
          </cell>
          <cell r="Y15">
            <v>336.92522770403713</v>
          </cell>
          <cell r="Z15">
            <v>32.239069507092474</v>
          </cell>
          <cell r="AA15">
            <v>108.76792737232185</v>
          </cell>
        </row>
        <row r="16">
          <cell r="C16" t="str">
            <v>2011Q1</v>
          </cell>
          <cell r="F16">
            <v>510.94121670511834</v>
          </cell>
          <cell r="K16">
            <v>1278.7660642286191</v>
          </cell>
          <cell r="L16">
            <v>90.78827817844811</v>
          </cell>
          <cell r="M16">
            <v>210.90214214842496</v>
          </cell>
          <cell r="Q16">
            <v>305.53061665006385</v>
          </cell>
          <cell r="R16">
            <v>336.79735031067673</v>
          </cell>
          <cell r="S16">
            <v>285.70552747211616</v>
          </cell>
          <cell r="T16">
            <v>461.18766027483355</v>
          </cell>
          <cell r="V16">
            <v>214.37784916960121</v>
          </cell>
          <cell r="W16">
            <v>381.19684919287641</v>
          </cell>
          <cell r="X16">
            <v>600.10775261729009</v>
          </cell>
          <cell r="Y16">
            <v>344.43834834273389</v>
          </cell>
          <cell r="Z16">
            <v>35.777739498564927</v>
          </cell>
          <cell r="AA16">
            <v>112.18762345560144</v>
          </cell>
        </row>
        <row r="17">
          <cell r="C17" t="str">
            <v>2011Q2</v>
          </cell>
          <cell r="F17">
            <v>495.95921745071462</v>
          </cell>
          <cell r="K17">
            <v>1309.460868148675</v>
          </cell>
          <cell r="L17">
            <v>90.068563419402238</v>
          </cell>
          <cell r="M17">
            <v>213.60917376612073</v>
          </cell>
          <cell r="Q17">
            <v>333.77437113537098</v>
          </cell>
          <cell r="R17">
            <v>299.47552538799579</v>
          </cell>
          <cell r="S17">
            <v>357.55591434663455</v>
          </cell>
          <cell r="T17">
            <v>477.8029047967114</v>
          </cell>
          <cell r="V17">
            <v>234.14019996095521</v>
          </cell>
          <cell r="W17">
            <v>388.85023208993056</v>
          </cell>
          <cell r="X17">
            <v>619.40271758726306</v>
          </cell>
          <cell r="Y17">
            <v>346.73692971948589</v>
          </cell>
          <cell r="Z17">
            <v>35.383740660982092</v>
          </cell>
          <cell r="AA17">
            <v>118.41498778881891</v>
          </cell>
        </row>
        <row r="18">
          <cell r="C18" t="str">
            <v>2011Q3</v>
          </cell>
          <cell r="F18">
            <v>565.00977852217375</v>
          </cell>
          <cell r="K18">
            <v>1673.1499000558911</v>
          </cell>
          <cell r="L18">
            <v>87.208038572256456</v>
          </cell>
          <cell r="M18">
            <v>224.10785103209423</v>
          </cell>
          <cell r="Q18">
            <v>380.90580840342392</v>
          </cell>
          <cell r="R18">
            <v>340.10323069592192</v>
          </cell>
          <cell r="S18">
            <v>377.50352467339144</v>
          </cell>
          <cell r="T18">
            <v>490.67411778311651</v>
          </cell>
          <cell r="V18">
            <v>233.34742646612935</v>
          </cell>
          <cell r="W18">
            <v>410.61063139030011</v>
          </cell>
          <cell r="X18">
            <v>646.58713430134731</v>
          </cell>
          <cell r="Y18">
            <v>351.82130587459596</v>
          </cell>
          <cell r="Z18">
            <v>45.354301675136753</v>
          </cell>
          <cell r="AA18">
            <v>137.81267199198606</v>
          </cell>
        </row>
        <row r="19">
          <cell r="C19" t="str">
            <v>2011Q4</v>
          </cell>
          <cell r="F19">
            <v>687.45207364942883</v>
          </cell>
          <cell r="K19">
            <v>1655.8821305206691</v>
          </cell>
          <cell r="L19">
            <v>82.943577353083597</v>
          </cell>
          <cell r="M19">
            <v>225.83729555338229</v>
          </cell>
          <cell r="Q19">
            <v>352.4747857623334</v>
          </cell>
          <cell r="R19">
            <v>401.29233805005759</v>
          </cell>
          <cell r="S19">
            <v>397.0644072994653</v>
          </cell>
          <cell r="T19">
            <v>516.13095431065176</v>
          </cell>
          <cell r="V19">
            <v>232.80328672442008</v>
          </cell>
          <cell r="W19">
            <v>445.08859753419915</v>
          </cell>
          <cell r="X19">
            <v>647.82164085292231</v>
          </cell>
          <cell r="Y19">
            <v>348.48980793765742</v>
          </cell>
          <cell r="Z19">
            <v>44.576845367094251</v>
          </cell>
          <cell r="AA19">
            <v>148.6662356185989</v>
          </cell>
        </row>
        <row r="20">
          <cell r="C20" t="str">
            <v>2012Q1</v>
          </cell>
          <cell r="F20">
            <v>724.98760593428653</v>
          </cell>
          <cell r="K20">
            <v>1514.823296488433</v>
          </cell>
          <cell r="L20">
            <v>146.53813525267444</v>
          </cell>
          <cell r="M20">
            <v>248.87346771540541</v>
          </cell>
          <cell r="Q20">
            <v>363.26107507649243</v>
          </cell>
          <cell r="R20">
            <v>417.90177956094089</v>
          </cell>
          <cell r="S20">
            <v>422.29140331310293</v>
          </cell>
          <cell r="T20">
            <v>538.19876445995362</v>
          </cell>
          <cell r="V20">
            <v>248.59206913629691</v>
          </cell>
          <cell r="W20">
            <v>434.99997146375449</v>
          </cell>
          <cell r="X20">
            <v>708.90685859457585</v>
          </cell>
          <cell r="Y20">
            <v>381.32963995209445</v>
          </cell>
          <cell r="Z20">
            <v>45.912825025567102</v>
          </cell>
          <cell r="AA20">
            <v>156.93433415741501</v>
          </cell>
        </row>
        <row r="21">
          <cell r="C21" t="str">
            <v>2012Q2</v>
          </cell>
          <cell r="F21">
            <v>725.20658189978394</v>
          </cell>
          <cell r="K21">
            <v>1628.8495195271719</v>
          </cell>
          <cell r="L21">
            <v>146.28504303099044</v>
          </cell>
          <cell r="M21">
            <v>218.51774250574741</v>
          </cell>
          <cell r="Q21">
            <v>392.84694961263915</v>
          </cell>
          <cell r="R21">
            <v>413.56327074356045</v>
          </cell>
          <cell r="S21">
            <v>421.78045372096096</v>
          </cell>
          <cell r="T21">
            <v>561.40489307687699</v>
          </cell>
          <cell r="V21">
            <v>268.89176758284128</v>
          </cell>
          <cell r="W21">
            <v>454.60520777732626</v>
          </cell>
          <cell r="X21">
            <v>766.05849940520238</v>
          </cell>
          <cell r="Y21">
            <v>412.17110964949848</v>
          </cell>
          <cell r="Z21">
            <v>37.310105426504947</v>
          </cell>
          <cell r="AA21">
            <v>160.10185890391423</v>
          </cell>
        </row>
        <row r="22">
          <cell r="C22" t="str">
            <v>2012Q3</v>
          </cell>
          <cell r="F22">
            <v>723.97895259524296</v>
          </cell>
          <cell r="K22">
            <v>1485.3868219696042</v>
          </cell>
          <cell r="L22">
            <v>148.00725181970472</v>
          </cell>
          <cell r="M22">
            <v>267.804374570172</v>
          </cell>
          <cell r="Q22">
            <v>462.27691015813923</v>
          </cell>
          <cell r="R22">
            <v>432.01664442993638</v>
          </cell>
          <cell r="S22">
            <v>415.18082907165427</v>
          </cell>
          <cell r="T22">
            <v>587.07758404270703</v>
          </cell>
          <cell r="V22">
            <v>236.11156911387818</v>
          </cell>
          <cell r="W22">
            <v>451.33491505205683</v>
          </cell>
          <cell r="X22">
            <v>830.40003090143466</v>
          </cell>
          <cell r="Y22">
            <v>439.18923071333779</v>
          </cell>
          <cell r="Z22">
            <v>41.490806326251182</v>
          </cell>
          <cell r="AA22">
            <v>167.65100217626596</v>
          </cell>
        </row>
        <row r="23">
          <cell r="C23" t="str">
            <v>2012Q4</v>
          </cell>
          <cell r="F23">
            <v>739.61799142340419</v>
          </cell>
          <cell r="K23">
            <v>1596.6697306998265</v>
          </cell>
          <cell r="L23">
            <v>147.43204679107262</v>
          </cell>
          <cell r="M23">
            <v>255.45796434375205</v>
          </cell>
          <cell r="Q23">
            <v>397.01240472471812</v>
          </cell>
          <cell r="R23">
            <v>498.87292177959694</v>
          </cell>
          <cell r="S23">
            <v>420.90438127836711</v>
          </cell>
          <cell r="T23">
            <v>601.1087028668702</v>
          </cell>
          <cell r="V23">
            <v>225.24892989771357</v>
          </cell>
          <cell r="W23">
            <v>456.74148349643605</v>
          </cell>
          <cell r="X23">
            <v>858.64666201697571</v>
          </cell>
          <cell r="Y23">
            <v>466.78235373603411</v>
          </cell>
          <cell r="Z23">
            <v>48.478130828113152</v>
          </cell>
          <cell r="AA23">
            <v>176.6261867893318</v>
          </cell>
        </row>
        <row r="24">
          <cell r="C24" t="str">
            <v>2013Q1</v>
          </cell>
          <cell r="F24">
            <v>750.57859780241586</v>
          </cell>
          <cell r="K24">
            <v>1603.4053769212867</v>
          </cell>
          <cell r="L24">
            <v>141.56082827588253</v>
          </cell>
          <cell r="M24">
            <v>228.43200060783849</v>
          </cell>
          <cell r="Q24">
            <v>451.76691249900426</v>
          </cell>
          <cell r="R24">
            <v>492.7837333910187</v>
          </cell>
          <cell r="S24">
            <v>440.51403850743742</v>
          </cell>
          <cell r="T24">
            <v>637.88700458343203</v>
          </cell>
          <cell r="V24">
            <v>256.8962848018835</v>
          </cell>
          <cell r="W24">
            <v>475.38560204719238</v>
          </cell>
          <cell r="X24">
            <v>865.99723230105883</v>
          </cell>
          <cell r="Y24">
            <v>492.24514836303888</v>
          </cell>
          <cell r="Z24">
            <v>48.356997806961978</v>
          </cell>
          <cell r="AA24">
            <v>180.47805661025208</v>
          </cell>
        </row>
        <row r="25">
          <cell r="C25" t="str">
            <v>2013Q2</v>
          </cell>
          <cell r="F25">
            <v>753.74640817495913</v>
          </cell>
          <cell r="K25">
            <v>1714.2725109353553</v>
          </cell>
          <cell r="L25">
            <v>146.92799905434336</v>
          </cell>
          <cell r="M25">
            <v>231.04119437682164</v>
          </cell>
          <cell r="Q25">
            <v>470.34133211531707</v>
          </cell>
          <cell r="R25">
            <v>510.84467885249529</v>
          </cell>
          <cell r="S25">
            <v>417.50477022368159</v>
          </cell>
          <cell r="T25">
            <v>672.56622367163823</v>
          </cell>
          <cell r="V25">
            <v>229.17252739252947</v>
          </cell>
          <cell r="W25">
            <v>482.48058118115938</v>
          </cell>
          <cell r="X25">
            <v>880.6485931574357</v>
          </cell>
          <cell r="Y25">
            <v>511.50021969717488</v>
          </cell>
          <cell r="Z25">
            <v>45.886100975906096</v>
          </cell>
          <cell r="AA25">
            <v>186.26462190149047</v>
          </cell>
        </row>
        <row r="26">
          <cell r="C26" t="str">
            <v>2013Q3</v>
          </cell>
          <cell r="F26">
            <v>789.20195662897402</v>
          </cell>
          <cell r="K26">
            <v>1572.6672504815917</v>
          </cell>
          <cell r="L26">
            <v>148.23561478249383</v>
          </cell>
          <cell r="M26">
            <v>283.87720125294481</v>
          </cell>
          <cell r="Q26">
            <v>544.30226016417657</v>
          </cell>
          <cell r="R26">
            <v>543.53323109951043</v>
          </cell>
          <cell r="S26">
            <v>454.51888085048665</v>
          </cell>
          <cell r="T26">
            <v>687.13454521509789</v>
          </cell>
          <cell r="V26">
            <v>312.10442207967304</v>
          </cell>
          <cell r="W26">
            <v>410.45505433108286</v>
          </cell>
          <cell r="X26">
            <v>942.11227589483951</v>
          </cell>
          <cell r="Y26">
            <v>517.98970863017735</v>
          </cell>
          <cell r="Z26">
            <v>53.267323690708089</v>
          </cell>
          <cell r="AA26">
            <v>189.58902372832165</v>
          </cell>
        </row>
        <row r="27">
          <cell r="C27" t="str">
            <v>2013Q4</v>
          </cell>
          <cell r="F27">
            <v>731.55447001092875</v>
          </cell>
          <cell r="K27">
            <v>1615.2994151393477</v>
          </cell>
          <cell r="L27">
            <v>146.23710231297838</v>
          </cell>
          <cell r="M27">
            <v>287.38168561082432</v>
          </cell>
          <cell r="Q27">
            <v>490.77048070759366</v>
          </cell>
          <cell r="R27">
            <v>558.53527437814728</v>
          </cell>
          <cell r="S27">
            <v>456.00796884349131</v>
          </cell>
          <cell r="T27">
            <v>702.02950731217243</v>
          </cell>
          <cell r="V27">
            <v>177.33917443812012</v>
          </cell>
          <cell r="W27">
            <v>425.04674084905969</v>
          </cell>
          <cell r="X27">
            <v>969.42185566206706</v>
          </cell>
          <cell r="Y27">
            <v>531.84601198886116</v>
          </cell>
          <cell r="Z27">
            <v>51.235144819871309</v>
          </cell>
          <cell r="AA27">
            <v>194.97694168935612</v>
          </cell>
        </row>
        <row r="28">
          <cell r="C28" t="str">
            <v>2014Q1</v>
          </cell>
          <cell r="F28">
            <v>757.63812775532801</v>
          </cell>
          <cell r="K28">
            <v>1592.5084289926961</v>
          </cell>
          <cell r="L28">
            <v>147.55983099265248</v>
          </cell>
          <cell r="M28">
            <v>291.89134263884728</v>
          </cell>
          <cell r="Q28">
            <v>566.62019930865358</v>
          </cell>
          <cell r="R28">
            <v>554.90328115239379</v>
          </cell>
          <cell r="S28">
            <v>499.66811120540729</v>
          </cell>
          <cell r="T28">
            <v>735.49493070592337</v>
          </cell>
          <cell r="V28">
            <v>279.12422184566651</v>
          </cell>
          <cell r="W28">
            <v>450.71230258775734</v>
          </cell>
          <cell r="X28">
            <v>996.11861457470525</v>
          </cell>
          <cell r="Y28">
            <v>582.05293970276375</v>
          </cell>
          <cell r="Z28">
            <v>54.493066169534188</v>
          </cell>
          <cell r="AA28">
            <v>204.02754882184092</v>
          </cell>
        </row>
        <row r="29">
          <cell r="C29" t="str">
            <v>2014Q2</v>
          </cell>
          <cell r="F29">
            <v>746.57869712575018</v>
          </cell>
          <cell r="K29">
            <v>1574.7900623776877</v>
          </cell>
          <cell r="L29">
            <v>153.10989513092233</v>
          </cell>
          <cell r="M29">
            <v>296.10620972295408</v>
          </cell>
          <cell r="Q29">
            <v>537.89477860625198</v>
          </cell>
          <cell r="R29">
            <v>546.53220942638256</v>
          </cell>
          <cell r="S29">
            <v>531.47689851864766</v>
          </cell>
          <cell r="T29">
            <v>762.929393166605</v>
          </cell>
          <cell r="V29">
            <v>325.7004950706845</v>
          </cell>
          <cell r="W29">
            <v>428.86039320425607</v>
          </cell>
          <cell r="X29">
            <v>1026.5988905733041</v>
          </cell>
          <cell r="Y29">
            <v>618.81588973104033</v>
          </cell>
          <cell r="Z29">
            <v>48.934650425725479</v>
          </cell>
          <cell r="AA29">
            <v>206.45905564448074</v>
          </cell>
        </row>
        <row r="30">
          <cell r="C30" t="str">
            <v>2014Q3</v>
          </cell>
          <cell r="F30">
            <v>784.54845054431121</v>
          </cell>
          <cell r="K30">
            <v>1715.2825870853524</v>
          </cell>
          <cell r="L30">
            <v>156.87231779150659</v>
          </cell>
          <cell r="M30">
            <v>313.60964718144589</v>
          </cell>
          <cell r="Q30">
            <v>588.97565723719015</v>
          </cell>
          <cell r="R30">
            <v>573.57654015717901</v>
          </cell>
          <cell r="S30">
            <v>490.99839450568845</v>
          </cell>
          <cell r="T30">
            <v>777.66103835003514</v>
          </cell>
          <cell r="V30">
            <v>313.48834119115588</v>
          </cell>
          <cell r="W30">
            <v>496.12649778011951</v>
          </cell>
          <cell r="X30">
            <v>1075.5477886022322</v>
          </cell>
          <cell r="Y30">
            <v>638.40402762989925</v>
          </cell>
          <cell r="Z30">
            <v>55.589039140661846</v>
          </cell>
          <cell r="AA30">
            <v>207.7692674264494</v>
          </cell>
        </row>
        <row r="31">
          <cell r="C31" t="str">
            <v>2014Q4</v>
          </cell>
          <cell r="F31">
            <v>778.39829553067489</v>
          </cell>
          <cell r="K31">
            <v>1785.2611260830486</v>
          </cell>
          <cell r="L31">
            <v>153.04920119274951</v>
          </cell>
          <cell r="M31">
            <v>324.03343840381689</v>
          </cell>
          <cell r="Q31">
            <v>539.96418744854338</v>
          </cell>
          <cell r="R31">
            <v>653.85924096285055</v>
          </cell>
          <cell r="S31">
            <v>565.0865988940626</v>
          </cell>
          <cell r="T31">
            <v>796.19393168416275</v>
          </cell>
          <cell r="V31">
            <v>317.22559311690196</v>
          </cell>
          <cell r="W31">
            <v>516.40867293408667</v>
          </cell>
          <cell r="X31">
            <v>1090.6399616114179</v>
          </cell>
          <cell r="Y31">
            <v>649.86351297016824</v>
          </cell>
          <cell r="Z31">
            <v>50.012829568452801</v>
          </cell>
          <cell r="AA31">
            <v>212.9231930501717</v>
          </cell>
        </row>
        <row r="32">
          <cell r="C32" t="str">
            <v>2015Q1</v>
          </cell>
          <cell r="F32">
            <v>826.11597414313258</v>
          </cell>
          <cell r="K32">
            <v>1816.4761301824865</v>
          </cell>
          <cell r="L32">
            <v>160.26340235840777</v>
          </cell>
          <cell r="M32">
            <v>329.91760942131145</v>
          </cell>
          <cell r="Q32">
            <v>590.08856979702762</v>
          </cell>
          <cell r="R32">
            <v>700.69981117597183</v>
          </cell>
          <cell r="S32">
            <v>558.68969117681013</v>
          </cell>
          <cell r="T32">
            <v>825.54560474619427</v>
          </cell>
          <cell r="V32">
            <v>349.72341664536958</v>
          </cell>
          <cell r="W32">
            <v>497.71721679003434</v>
          </cell>
          <cell r="X32">
            <v>1139.6666035753087</v>
          </cell>
          <cell r="Y32">
            <v>665.28930221131623</v>
          </cell>
          <cell r="Z32">
            <v>56.31921034597967</v>
          </cell>
          <cell r="AA32">
            <v>223.88637426006844</v>
          </cell>
        </row>
        <row r="33">
          <cell r="C33" t="str">
            <v>2015Q2</v>
          </cell>
          <cell r="F33">
            <v>856.48274279721511</v>
          </cell>
          <cell r="K33">
            <v>1848.3704632267452</v>
          </cell>
          <cell r="L33">
            <v>163.75241033684449</v>
          </cell>
          <cell r="M33">
            <v>333.96734237661161</v>
          </cell>
          <cell r="Q33">
            <v>595.54043274661433</v>
          </cell>
          <cell r="R33">
            <v>735.57280347514131</v>
          </cell>
          <cell r="S33">
            <v>536.78397936642773</v>
          </cell>
          <cell r="T33">
            <v>852.50396737310507</v>
          </cell>
          <cell r="V33">
            <v>404.54337520761879</v>
          </cell>
          <cell r="W33">
            <v>490.77944110474948</v>
          </cell>
          <cell r="X33">
            <v>1198.6580250328211</v>
          </cell>
          <cell r="Y33">
            <v>671.5988743999344</v>
          </cell>
          <cell r="Z33">
            <v>58.018391517749478</v>
          </cell>
          <cell r="AA33">
            <v>229.41200310156015</v>
          </cell>
        </row>
        <row r="34">
          <cell r="C34" t="str">
            <v>2015Q3</v>
          </cell>
          <cell r="F34">
            <v>855.4392290968168</v>
          </cell>
          <cell r="K34">
            <v>2206.1878936638118</v>
          </cell>
          <cell r="L34">
            <v>173.04711027332596</v>
          </cell>
          <cell r="M34">
            <v>367.70885558204907</v>
          </cell>
          <cell r="Q34">
            <v>674.20778273626308</v>
          </cell>
          <cell r="R34">
            <v>770.40615673546745</v>
          </cell>
          <cell r="S34">
            <v>605.15063666746312</v>
          </cell>
          <cell r="T34">
            <v>873.48810990158336</v>
          </cell>
          <cell r="V34">
            <v>314.99316041796641</v>
          </cell>
          <cell r="W34">
            <v>527.60303661931619</v>
          </cell>
          <cell r="X34">
            <v>1214.9587490519389</v>
          </cell>
          <cell r="Y34">
            <v>688.82906603586298</v>
          </cell>
          <cell r="Z34">
            <v>57.409983719188133</v>
          </cell>
          <cell r="AA34">
            <v>234.92099096612688</v>
          </cell>
        </row>
        <row r="35">
          <cell r="C35" t="str">
            <v/>
          </cell>
          <cell r="F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C36" t="str">
            <v/>
          </cell>
          <cell r="F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C37" t="str">
            <v/>
          </cell>
          <cell r="F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C38" t="str">
            <v/>
          </cell>
          <cell r="F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C39" t="str">
            <v/>
          </cell>
          <cell r="F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C40" t="str">
            <v/>
          </cell>
          <cell r="F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C41" t="str">
            <v/>
          </cell>
          <cell r="F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C42" t="str">
            <v/>
          </cell>
          <cell r="F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C43" t="str">
            <v/>
          </cell>
          <cell r="F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C44" t="str">
            <v/>
          </cell>
          <cell r="F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C45" t="str">
            <v/>
          </cell>
          <cell r="F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C46" t="str">
            <v/>
          </cell>
          <cell r="F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C47" t="str">
            <v/>
          </cell>
          <cell r="F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C48" t="str">
            <v/>
          </cell>
          <cell r="F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C49" t="str">
            <v/>
          </cell>
          <cell r="F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C50" t="str">
            <v/>
          </cell>
          <cell r="F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C51" t="str">
            <v/>
          </cell>
          <cell r="F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C52" t="str">
            <v/>
          </cell>
          <cell r="F52">
            <v>0</v>
          </cell>
          <cell r="K52">
            <v>0</v>
          </cell>
          <cell r="L52">
            <v>0</v>
          </cell>
          <cell r="M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C53" t="str">
            <v/>
          </cell>
          <cell r="F53">
            <v>0</v>
          </cell>
          <cell r="K53">
            <v>0</v>
          </cell>
          <cell r="L53">
            <v>0</v>
          </cell>
          <cell r="M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C54" t="str">
            <v/>
          </cell>
          <cell r="F54">
            <v>0</v>
          </cell>
          <cell r="K54">
            <v>0</v>
          </cell>
          <cell r="L54">
            <v>0</v>
          </cell>
          <cell r="M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C55" t="str">
            <v/>
          </cell>
          <cell r="F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C56" t="str">
            <v/>
          </cell>
          <cell r="F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str">
            <v/>
          </cell>
          <cell r="F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C58" t="str">
            <v/>
          </cell>
          <cell r="F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C59" t="str">
            <v/>
          </cell>
          <cell r="F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C60" t="str">
            <v/>
          </cell>
          <cell r="F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C61" t="str">
            <v/>
          </cell>
          <cell r="F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C62" t="str">
            <v/>
          </cell>
          <cell r="F62">
            <v>0</v>
          </cell>
          <cell r="K62">
            <v>0</v>
          </cell>
          <cell r="L62">
            <v>0</v>
          </cell>
          <cell r="M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C63" t="str">
            <v/>
          </cell>
          <cell r="F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C64" t="str">
            <v/>
          </cell>
          <cell r="F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C65" t="str">
            <v/>
          </cell>
          <cell r="F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C66" t="str">
            <v/>
          </cell>
          <cell r="F66">
            <v>0</v>
          </cell>
          <cell r="K66">
            <v>0</v>
          </cell>
          <cell r="L66">
            <v>0</v>
          </cell>
          <cell r="M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C67" t="str">
            <v/>
          </cell>
          <cell r="F67">
            <v>0</v>
          </cell>
          <cell r="K67">
            <v>0</v>
          </cell>
          <cell r="L67">
            <v>0</v>
          </cell>
          <cell r="M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C68" t="str">
            <v/>
          </cell>
          <cell r="F68">
            <v>0</v>
          </cell>
          <cell r="K68">
            <v>0</v>
          </cell>
          <cell r="L68">
            <v>0</v>
          </cell>
          <cell r="M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C69" t="str">
            <v/>
          </cell>
          <cell r="F69">
            <v>0</v>
          </cell>
          <cell r="K69">
            <v>0</v>
          </cell>
          <cell r="L69">
            <v>0</v>
          </cell>
          <cell r="M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C70" t="str">
            <v/>
          </cell>
          <cell r="F70">
            <v>0</v>
          </cell>
          <cell r="K70">
            <v>0</v>
          </cell>
          <cell r="L70">
            <v>0</v>
          </cell>
          <cell r="M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C71" t="str">
            <v/>
          </cell>
          <cell r="F71">
            <v>0</v>
          </cell>
          <cell r="K71">
            <v>0</v>
          </cell>
          <cell r="L71">
            <v>0</v>
          </cell>
          <cell r="M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C72" t="str">
            <v/>
          </cell>
          <cell r="F72">
            <v>0</v>
          </cell>
          <cell r="K72">
            <v>0</v>
          </cell>
          <cell r="L72">
            <v>0</v>
          </cell>
          <cell r="M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C73" t="str">
            <v/>
          </cell>
          <cell r="F73">
            <v>0</v>
          </cell>
          <cell r="K73">
            <v>0</v>
          </cell>
          <cell r="L73">
            <v>0</v>
          </cell>
          <cell r="M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C74" t="str">
            <v/>
          </cell>
          <cell r="F74">
            <v>0</v>
          </cell>
          <cell r="K74">
            <v>0</v>
          </cell>
          <cell r="L74">
            <v>0</v>
          </cell>
          <cell r="M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C75" t="str">
            <v/>
          </cell>
          <cell r="F75">
            <v>0</v>
          </cell>
          <cell r="K75">
            <v>0</v>
          </cell>
          <cell r="L75">
            <v>0</v>
          </cell>
          <cell r="M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C76" t="str">
            <v/>
          </cell>
          <cell r="F76">
            <v>0</v>
          </cell>
          <cell r="K76">
            <v>0</v>
          </cell>
          <cell r="L76">
            <v>0</v>
          </cell>
          <cell r="M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C77" t="str">
            <v/>
          </cell>
          <cell r="F77">
            <v>0</v>
          </cell>
          <cell r="K77">
            <v>0</v>
          </cell>
          <cell r="L77">
            <v>0</v>
          </cell>
          <cell r="M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C78" t="str">
            <v/>
          </cell>
          <cell r="F78">
            <v>0</v>
          </cell>
          <cell r="K78">
            <v>0</v>
          </cell>
          <cell r="L78">
            <v>0</v>
          </cell>
          <cell r="M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str">
            <v/>
          </cell>
          <cell r="F79">
            <v>0</v>
          </cell>
          <cell r="K79">
            <v>0</v>
          </cell>
          <cell r="L79">
            <v>0</v>
          </cell>
          <cell r="M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0">
          <cell r="C80" t="str">
            <v/>
          </cell>
          <cell r="F80">
            <v>0</v>
          </cell>
          <cell r="K80">
            <v>0</v>
          </cell>
          <cell r="L80">
            <v>0</v>
          </cell>
          <cell r="M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C81" t="str">
            <v/>
          </cell>
          <cell r="F81">
            <v>0</v>
          </cell>
          <cell r="K81">
            <v>0</v>
          </cell>
          <cell r="L81">
            <v>0</v>
          </cell>
          <cell r="M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C82" t="str">
            <v/>
          </cell>
          <cell r="F82">
            <v>0</v>
          </cell>
          <cell r="K82">
            <v>0</v>
          </cell>
          <cell r="L82">
            <v>0</v>
          </cell>
          <cell r="M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C83" t="str">
            <v/>
          </cell>
          <cell r="F83">
            <v>0</v>
          </cell>
          <cell r="K83">
            <v>0</v>
          </cell>
          <cell r="L83">
            <v>0</v>
          </cell>
          <cell r="M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C84" t="str">
            <v/>
          </cell>
          <cell r="F84">
            <v>0</v>
          </cell>
          <cell r="K84">
            <v>0</v>
          </cell>
          <cell r="L84">
            <v>0</v>
          </cell>
          <cell r="M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5">
          <cell r="C85" t="str">
            <v/>
          </cell>
          <cell r="F85">
            <v>0</v>
          </cell>
          <cell r="K85">
            <v>0</v>
          </cell>
          <cell r="L85">
            <v>0</v>
          </cell>
          <cell r="M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C86" t="str">
            <v/>
          </cell>
          <cell r="F86">
            <v>0</v>
          </cell>
          <cell r="K86">
            <v>0</v>
          </cell>
          <cell r="L86">
            <v>0</v>
          </cell>
          <cell r="M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C87" t="str">
            <v/>
          </cell>
          <cell r="F87">
            <v>0</v>
          </cell>
          <cell r="K87">
            <v>0</v>
          </cell>
          <cell r="L87">
            <v>0</v>
          </cell>
          <cell r="M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C88" t="str">
            <v/>
          </cell>
          <cell r="F88">
            <v>0</v>
          </cell>
          <cell r="K88">
            <v>0</v>
          </cell>
          <cell r="L88">
            <v>0</v>
          </cell>
          <cell r="M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C89" t="str">
            <v/>
          </cell>
          <cell r="F89">
            <v>0</v>
          </cell>
          <cell r="K89">
            <v>0</v>
          </cell>
          <cell r="L89">
            <v>0</v>
          </cell>
          <cell r="M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C90" t="str">
            <v/>
          </cell>
          <cell r="F90">
            <v>0</v>
          </cell>
          <cell r="K90">
            <v>0</v>
          </cell>
          <cell r="L90">
            <v>0</v>
          </cell>
          <cell r="M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C91" t="str">
            <v/>
          </cell>
          <cell r="F91">
            <v>0</v>
          </cell>
          <cell r="K91">
            <v>0</v>
          </cell>
          <cell r="L91">
            <v>0</v>
          </cell>
          <cell r="M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C92" t="str">
            <v/>
          </cell>
          <cell r="F92">
            <v>0</v>
          </cell>
          <cell r="K92">
            <v>0</v>
          </cell>
          <cell r="L92">
            <v>0</v>
          </cell>
          <cell r="M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C93" t="str">
            <v/>
          </cell>
          <cell r="F93">
            <v>0</v>
          </cell>
          <cell r="K93">
            <v>0</v>
          </cell>
          <cell r="L93">
            <v>0</v>
          </cell>
          <cell r="M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str">
            <v/>
          </cell>
          <cell r="F94">
            <v>0</v>
          </cell>
          <cell r="K94">
            <v>0</v>
          </cell>
          <cell r="L94">
            <v>0</v>
          </cell>
          <cell r="M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C95" t="str">
            <v/>
          </cell>
          <cell r="F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C96" t="str">
            <v/>
          </cell>
          <cell r="F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C97" t="str">
            <v/>
          </cell>
          <cell r="F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C98" t="str">
            <v/>
          </cell>
          <cell r="F98">
            <v>0</v>
          </cell>
          <cell r="K98">
            <v>0</v>
          </cell>
          <cell r="L98">
            <v>0</v>
          </cell>
          <cell r="M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C99" t="str">
            <v/>
          </cell>
          <cell r="F99">
            <v>0</v>
          </cell>
          <cell r="K99">
            <v>0</v>
          </cell>
          <cell r="L99">
            <v>0</v>
          </cell>
          <cell r="M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C100" t="str">
            <v/>
          </cell>
          <cell r="F100">
            <v>0</v>
          </cell>
          <cell r="K100">
            <v>0</v>
          </cell>
          <cell r="L100">
            <v>0</v>
          </cell>
          <cell r="M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C101" t="str">
            <v/>
          </cell>
          <cell r="F101">
            <v>0</v>
          </cell>
          <cell r="K101">
            <v>0</v>
          </cell>
          <cell r="L101">
            <v>0</v>
          </cell>
          <cell r="M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  <row r="102">
          <cell r="C102" t="str">
            <v/>
          </cell>
          <cell r="F102">
            <v>0</v>
          </cell>
          <cell r="K102">
            <v>0</v>
          </cell>
          <cell r="L102">
            <v>0</v>
          </cell>
          <cell r="M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</row>
        <row r="103">
          <cell r="C103" t="str">
            <v/>
          </cell>
          <cell r="F103">
            <v>0</v>
          </cell>
          <cell r="K103">
            <v>0</v>
          </cell>
          <cell r="L103">
            <v>0</v>
          </cell>
          <cell r="M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</row>
        <row r="104">
          <cell r="C104" t="str">
            <v/>
          </cell>
          <cell r="F104">
            <v>0</v>
          </cell>
          <cell r="K104">
            <v>0</v>
          </cell>
          <cell r="L104">
            <v>0</v>
          </cell>
          <cell r="M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</row>
        <row r="105">
          <cell r="C105" t="str">
            <v/>
          </cell>
          <cell r="F105">
            <v>0</v>
          </cell>
          <cell r="K105">
            <v>0</v>
          </cell>
          <cell r="L105">
            <v>0</v>
          </cell>
          <cell r="M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</row>
        <row r="106">
          <cell r="C106" t="str">
            <v/>
          </cell>
          <cell r="F106">
            <v>0</v>
          </cell>
          <cell r="K106">
            <v>0</v>
          </cell>
          <cell r="L106">
            <v>0</v>
          </cell>
          <cell r="M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</row>
        <row r="107">
          <cell r="C107" t="str">
            <v/>
          </cell>
          <cell r="F107">
            <v>0</v>
          </cell>
          <cell r="K107">
            <v>0</v>
          </cell>
          <cell r="L107">
            <v>0</v>
          </cell>
          <cell r="M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</row>
        <row r="108">
          <cell r="C108" t="str">
            <v/>
          </cell>
          <cell r="F108">
            <v>0</v>
          </cell>
          <cell r="K108">
            <v>0</v>
          </cell>
          <cell r="L108">
            <v>0</v>
          </cell>
          <cell r="M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str">
            <v/>
          </cell>
          <cell r="F109">
            <v>0</v>
          </cell>
          <cell r="K109">
            <v>0</v>
          </cell>
          <cell r="L109">
            <v>0</v>
          </cell>
          <cell r="M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</row>
        <row r="110">
          <cell r="C110" t="str">
            <v/>
          </cell>
          <cell r="F110">
            <v>0</v>
          </cell>
          <cell r="K110">
            <v>0</v>
          </cell>
          <cell r="L110">
            <v>0</v>
          </cell>
          <cell r="M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</row>
        <row r="111">
          <cell r="C111" t="str">
            <v/>
          </cell>
          <cell r="F111">
            <v>0</v>
          </cell>
          <cell r="K111">
            <v>0</v>
          </cell>
          <cell r="L111">
            <v>0</v>
          </cell>
          <cell r="M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</row>
        <row r="112">
          <cell r="C112" t="str">
            <v/>
          </cell>
          <cell r="F112">
            <v>0</v>
          </cell>
          <cell r="K112">
            <v>0</v>
          </cell>
          <cell r="L112">
            <v>0</v>
          </cell>
          <cell r="M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</row>
        <row r="113">
          <cell r="C113" t="str">
            <v/>
          </cell>
          <cell r="F113">
            <v>0</v>
          </cell>
          <cell r="K113">
            <v>0</v>
          </cell>
          <cell r="L113">
            <v>0</v>
          </cell>
          <cell r="M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</row>
        <row r="114">
          <cell r="C114" t="str">
            <v/>
          </cell>
          <cell r="F114">
            <v>0</v>
          </cell>
          <cell r="K114">
            <v>0</v>
          </cell>
          <cell r="L114">
            <v>0</v>
          </cell>
          <cell r="M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</row>
        <row r="115">
          <cell r="C115" t="str">
            <v/>
          </cell>
          <cell r="F115">
            <v>0</v>
          </cell>
          <cell r="K115">
            <v>0</v>
          </cell>
          <cell r="L115">
            <v>0</v>
          </cell>
          <cell r="M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</row>
        <row r="116">
          <cell r="C116" t="str">
            <v/>
          </cell>
          <cell r="F116">
            <v>0</v>
          </cell>
          <cell r="K116">
            <v>0</v>
          </cell>
          <cell r="L116">
            <v>0</v>
          </cell>
          <cell r="M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</row>
        <row r="117">
          <cell r="C117" t="str">
            <v/>
          </cell>
          <cell r="F117">
            <v>0</v>
          </cell>
          <cell r="K117">
            <v>0</v>
          </cell>
          <cell r="L117">
            <v>0</v>
          </cell>
          <cell r="M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</row>
        <row r="118">
          <cell r="C118" t="str">
            <v/>
          </cell>
          <cell r="F118">
            <v>0</v>
          </cell>
          <cell r="K118">
            <v>0</v>
          </cell>
          <cell r="L118">
            <v>0</v>
          </cell>
          <cell r="M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</row>
        <row r="119">
          <cell r="C119" t="str">
            <v/>
          </cell>
          <cell r="F119">
            <v>0</v>
          </cell>
          <cell r="K119">
            <v>0</v>
          </cell>
          <cell r="L119">
            <v>0</v>
          </cell>
          <cell r="M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</row>
        <row r="120">
          <cell r="C120" t="str">
            <v/>
          </cell>
          <cell r="F120">
            <v>0</v>
          </cell>
          <cell r="K120">
            <v>0</v>
          </cell>
          <cell r="L120">
            <v>0</v>
          </cell>
          <cell r="M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</row>
        <row r="121">
          <cell r="C121" t="str">
            <v/>
          </cell>
          <cell r="F121">
            <v>0</v>
          </cell>
          <cell r="K121">
            <v>0</v>
          </cell>
          <cell r="L121">
            <v>0</v>
          </cell>
          <cell r="M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</row>
        <row r="122">
          <cell r="C122" t="str">
            <v/>
          </cell>
          <cell r="F122">
            <v>0</v>
          </cell>
          <cell r="K122">
            <v>0</v>
          </cell>
          <cell r="L122">
            <v>0</v>
          </cell>
          <cell r="M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</row>
        <row r="123">
          <cell r="C123" t="str">
            <v/>
          </cell>
          <cell r="F123">
            <v>0</v>
          </cell>
          <cell r="K123">
            <v>0</v>
          </cell>
          <cell r="L123">
            <v>0</v>
          </cell>
          <cell r="M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</row>
        <row r="124">
          <cell r="C124" t="str">
            <v/>
          </cell>
          <cell r="F124">
            <v>0</v>
          </cell>
          <cell r="K124">
            <v>0</v>
          </cell>
          <cell r="L124">
            <v>0</v>
          </cell>
          <cell r="M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</row>
        <row r="125">
          <cell r="C125" t="str">
            <v/>
          </cell>
          <cell r="F125">
            <v>0</v>
          </cell>
          <cell r="K125">
            <v>0</v>
          </cell>
          <cell r="L125">
            <v>0</v>
          </cell>
          <cell r="M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</row>
        <row r="126">
          <cell r="C126" t="str">
            <v/>
          </cell>
          <cell r="F126">
            <v>0</v>
          </cell>
          <cell r="K126">
            <v>0</v>
          </cell>
          <cell r="L126">
            <v>0</v>
          </cell>
          <cell r="M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</row>
        <row r="127">
          <cell r="C127" t="str">
            <v/>
          </cell>
          <cell r="F127">
            <v>0</v>
          </cell>
          <cell r="K127">
            <v>0</v>
          </cell>
          <cell r="L127">
            <v>0</v>
          </cell>
          <cell r="M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</row>
        <row r="128">
          <cell r="C128" t="str">
            <v/>
          </cell>
          <cell r="F128">
            <v>0</v>
          </cell>
          <cell r="K128">
            <v>0</v>
          </cell>
          <cell r="L128">
            <v>0</v>
          </cell>
          <cell r="M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C129" t="str">
            <v/>
          </cell>
          <cell r="F129">
            <v>0</v>
          </cell>
          <cell r="K129">
            <v>0</v>
          </cell>
          <cell r="L129">
            <v>0</v>
          </cell>
          <cell r="M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</row>
        <row r="130">
          <cell r="C130" t="str">
            <v/>
          </cell>
          <cell r="F130">
            <v>0</v>
          </cell>
          <cell r="K130">
            <v>0</v>
          </cell>
          <cell r="L130">
            <v>0</v>
          </cell>
          <cell r="M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</row>
        <row r="131">
          <cell r="C131" t="str">
            <v/>
          </cell>
          <cell r="F131">
            <v>0</v>
          </cell>
          <cell r="K131">
            <v>0</v>
          </cell>
          <cell r="L131">
            <v>0</v>
          </cell>
          <cell r="M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C132" t="str">
            <v/>
          </cell>
          <cell r="F132">
            <v>0</v>
          </cell>
          <cell r="K132">
            <v>0</v>
          </cell>
          <cell r="L132">
            <v>0</v>
          </cell>
          <cell r="M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</row>
        <row r="133">
          <cell r="C133" t="str">
            <v/>
          </cell>
          <cell r="F133">
            <v>0</v>
          </cell>
          <cell r="K133">
            <v>0</v>
          </cell>
          <cell r="L133">
            <v>0</v>
          </cell>
          <cell r="M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</row>
        <row r="134">
          <cell r="C134" t="str">
            <v/>
          </cell>
          <cell r="F134">
            <v>0</v>
          </cell>
          <cell r="K134">
            <v>0</v>
          </cell>
          <cell r="L134">
            <v>0</v>
          </cell>
          <cell r="M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</row>
        <row r="135">
          <cell r="C135" t="str">
            <v/>
          </cell>
          <cell r="F135">
            <v>0</v>
          </cell>
          <cell r="K135">
            <v>0</v>
          </cell>
          <cell r="L135">
            <v>0</v>
          </cell>
          <cell r="M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</row>
        <row r="136">
          <cell r="C136" t="str">
            <v/>
          </cell>
          <cell r="F136">
            <v>0</v>
          </cell>
          <cell r="K136">
            <v>0</v>
          </cell>
          <cell r="L136">
            <v>0</v>
          </cell>
          <cell r="M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</row>
        <row r="137">
          <cell r="C137" t="str">
            <v/>
          </cell>
          <cell r="F137">
            <v>0</v>
          </cell>
          <cell r="K137">
            <v>0</v>
          </cell>
          <cell r="L137">
            <v>0</v>
          </cell>
          <cell r="M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</row>
        <row r="138">
          <cell r="C138" t="str">
            <v/>
          </cell>
          <cell r="F138">
            <v>0</v>
          </cell>
          <cell r="K138">
            <v>0</v>
          </cell>
          <cell r="L138">
            <v>0</v>
          </cell>
          <cell r="M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</row>
        <row r="139">
          <cell r="C139" t="str">
            <v/>
          </cell>
          <cell r="F139">
            <v>0</v>
          </cell>
          <cell r="K139">
            <v>0</v>
          </cell>
          <cell r="L139">
            <v>0</v>
          </cell>
          <cell r="M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</row>
        <row r="140">
          <cell r="C140" t="str">
            <v/>
          </cell>
          <cell r="F140">
            <v>0</v>
          </cell>
          <cell r="K140">
            <v>0</v>
          </cell>
          <cell r="L140">
            <v>0</v>
          </cell>
          <cell r="M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</row>
        <row r="141">
          <cell r="C141" t="str">
            <v/>
          </cell>
          <cell r="F141">
            <v>0</v>
          </cell>
          <cell r="K141">
            <v>0</v>
          </cell>
          <cell r="L141">
            <v>0</v>
          </cell>
          <cell r="M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</row>
        <row r="142">
          <cell r="C142" t="str">
            <v/>
          </cell>
          <cell r="F142">
            <v>0</v>
          </cell>
          <cell r="K142">
            <v>0</v>
          </cell>
          <cell r="L142">
            <v>0</v>
          </cell>
          <cell r="M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</row>
        <row r="143">
          <cell r="C143" t="str">
            <v/>
          </cell>
          <cell r="F143">
            <v>0</v>
          </cell>
          <cell r="K143">
            <v>0</v>
          </cell>
          <cell r="L143">
            <v>0</v>
          </cell>
          <cell r="M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</row>
        <row r="144">
          <cell r="C144" t="str">
            <v/>
          </cell>
          <cell r="F144">
            <v>0</v>
          </cell>
          <cell r="K144">
            <v>0</v>
          </cell>
          <cell r="L144">
            <v>0</v>
          </cell>
          <cell r="M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</row>
        <row r="145">
          <cell r="C145" t="str">
            <v/>
          </cell>
          <cell r="F145">
            <v>0</v>
          </cell>
          <cell r="K145">
            <v>0</v>
          </cell>
          <cell r="L145">
            <v>0</v>
          </cell>
          <cell r="M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</row>
        <row r="146">
          <cell r="C146" t="str">
            <v/>
          </cell>
          <cell r="F146">
            <v>0</v>
          </cell>
          <cell r="K146">
            <v>0</v>
          </cell>
          <cell r="L146">
            <v>0</v>
          </cell>
          <cell r="M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</row>
        <row r="147">
          <cell r="C147" t="str">
            <v/>
          </cell>
          <cell r="F147">
            <v>0</v>
          </cell>
          <cell r="K147">
            <v>0</v>
          </cell>
          <cell r="L147">
            <v>0</v>
          </cell>
          <cell r="M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</row>
        <row r="148">
          <cell r="C148" t="str">
            <v/>
          </cell>
          <cell r="F148">
            <v>0</v>
          </cell>
          <cell r="K148">
            <v>0</v>
          </cell>
          <cell r="L148">
            <v>0</v>
          </cell>
          <cell r="M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</row>
        <row r="149">
          <cell r="C149" t="str">
            <v/>
          </cell>
          <cell r="F149">
            <v>0</v>
          </cell>
          <cell r="K149">
            <v>0</v>
          </cell>
          <cell r="L149">
            <v>0</v>
          </cell>
          <cell r="M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</row>
        <row r="150">
          <cell r="C150" t="str">
            <v/>
          </cell>
          <cell r="F150">
            <v>0</v>
          </cell>
          <cell r="K150">
            <v>0</v>
          </cell>
          <cell r="L150">
            <v>0</v>
          </cell>
          <cell r="M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</row>
        <row r="151">
          <cell r="C151" t="str">
            <v/>
          </cell>
          <cell r="F151">
            <v>0</v>
          </cell>
          <cell r="K151">
            <v>0</v>
          </cell>
          <cell r="L151">
            <v>0</v>
          </cell>
          <cell r="M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</row>
        <row r="152">
          <cell r="C152" t="str">
            <v/>
          </cell>
          <cell r="F152">
            <v>0</v>
          </cell>
          <cell r="K152">
            <v>0</v>
          </cell>
          <cell r="L152">
            <v>0</v>
          </cell>
          <cell r="M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</row>
        <row r="153">
          <cell r="C153" t="str">
            <v/>
          </cell>
          <cell r="F153">
            <v>0</v>
          </cell>
          <cell r="K153">
            <v>0</v>
          </cell>
          <cell r="L153">
            <v>0</v>
          </cell>
          <cell r="M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</row>
        <row r="154">
          <cell r="C154" t="str">
            <v/>
          </cell>
          <cell r="F154">
            <v>0</v>
          </cell>
          <cell r="K154">
            <v>0</v>
          </cell>
          <cell r="L154">
            <v>0</v>
          </cell>
          <cell r="M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</row>
        <row r="155">
          <cell r="C155" t="str">
            <v/>
          </cell>
          <cell r="F155">
            <v>0</v>
          </cell>
          <cell r="K155">
            <v>0</v>
          </cell>
          <cell r="L155">
            <v>0</v>
          </cell>
          <cell r="M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</row>
        <row r="156">
          <cell r="C156" t="str">
            <v/>
          </cell>
          <cell r="F156">
            <v>0</v>
          </cell>
          <cell r="K156">
            <v>0</v>
          </cell>
          <cell r="L156">
            <v>0</v>
          </cell>
          <cell r="M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</row>
        <row r="157">
          <cell r="C157" t="str">
            <v/>
          </cell>
          <cell r="F157">
            <v>0</v>
          </cell>
          <cell r="K157">
            <v>0</v>
          </cell>
          <cell r="L157">
            <v>0</v>
          </cell>
          <cell r="M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</row>
        <row r="158">
          <cell r="C158" t="str">
            <v/>
          </cell>
          <cell r="F158">
            <v>0</v>
          </cell>
          <cell r="K158">
            <v>0</v>
          </cell>
          <cell r="L158">
            <v>0</v>
          </cell>
          <cell r="M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</row>
        <row r="159">
          <cell r="C159" t="str">
            <v/>
          </cell>
          <cell r="F159">
            <v>0</v>
          </cell>
          <cell r="K159">
            <v>0</v>
          </cell>
          <cell r="L159">
            <v>0</v>
          </cell>
          <cell r="M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</row>
        <row r="160">
          <cell r="C160" t="str">
            <v/>
          </cell>
          <cell r="F160">
            <v>0</v>
          </cell>
          <cell r="K160">
            <v>0</v>
          </cell>
          <cell r="L160">
            <v>0</v>
          </cell>
          <cell r="M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</row>
        <row r="161">
          <cell r="C161" t="str">
            <v/>
          </cell>
          <cell r="F161">
            <v>0</v>
          </cell>
          <cell r="K161">
            <v>0</v>
          </cell>
          <cell r="L161">
            <v>0</v>
          </cell>
          <cell r="M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</row>
        <row r="162">
          <cell r="C162" t="str">
            <v/>
          </cell>
          <cell r="F162">
            <v>0</v>
          </cell>
          <cell r="K162">
            <v>0</v>
          </cell>
          <cell r="L162">
            <v>0</v>
          </cell>
          <cell r="M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</row>
        <row r="163">
          <cell r="C163" t="str">
            <v/>
          </cell>
          <cell r="F163">
            <v>0</v>
          </cell>
          <cell r="K163">
            <v>0</v>
          </cell>
          <cell r="L163">
            <v>0</v>
          </cell>
          <cell r="M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</row>
        <row r="164">
          <cell r="C164" t="str">
            <v/>
          </cell>
          <cell r="F164">
            <v>0</v>
          </cell>
          <cell r="K164">
            <v>0</v>
          </cell>
          <cell r="L164">
            <v>0</v>
          </cell>
          <cell r="M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</row>
        <row r="165">
          <cell r="C165" t="str">
            <v/>
          </cell>
          <cell r="F165">
            <v>0</v>
          </cell>
          <cell r="K165">
            <v>0</v>
          </cell>
          <cell r="L165">
            <v>0</v>
          </cell>
          <cell r="M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</row>
        <row r="166">
          <cell r="C166" t="str">
            <v/>
          </cell>
          <cell r="F166">
            <v>0</v>
          </cell>
          <cell r="K166">
            <v>0</v>
          </cell>
          <cell r="L166">
            <v>0</v>
          </cell>
          <cell r="M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</row>
        <row r="167">
          <cell r="C167" t="str">
            <v/>
          </cell>
          <cell r="F167">
            <v>0</v>
          </cell>
          <cell r="K167">
            <v>0</v>
          </cell>
          <cell r="L167">
            <v>0</v>
          </cell>
          <cell r="M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</row>
        <row r="168">
          <cell r="C168" t="str">
            <v/>
          </cell>
          <cell r="F168">
            <v>0</v>
          </cell>
          <cell r="K168">
            <v>0</v>
          </cell>
          <cell r="L168">
            <v>0</v>
          </cell>
          <cell r="M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</row>
        <row r="169">
          <cell r="C169" t="str">
            <v/>
          </cell>
          <cell r="F169">
            <v>0</v>
          </cell>
          <cell r="K169">
            <v>0</v>
          </cell>
          <cell r="L169">
            <v>0</v>
          </cell>
          <cell r="M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</row>
        <row r="170">
          <cell r="C170" t="str">
            <v/>
          </cell>
          <cell r="F170">
            <v>0</v>
          </cell>
          <cell r="K170">
            <v>0</v>
          </cell>
          <cell r="L170">
            <v>0</v>
          </cell>
          <cell r="M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</row>
        <row r="171">
          <cell r="C171" t="str">
            <v/>
          </cell>
          <cell r="F171">
            <v>0</v>
          </cell>
          <cell r="K171">
            <v>0</v>
          </cell>
          <cell r="L171">
            <v>0</v>
          </cell>
          <cell r="M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</row>
        <row r="172">
          <cell r="C172" t="str">
            <v/>
          </cell>
          <cell r="F172">
            <v>0</v>
          </cell>
          <cell r="K172">
            <v>0</v>
          </cell>
          <cell r="L172">
            <v>0</v>
          </cell>
          <cell r="M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</row>
        <row r="173">
          <cell r="C173" t="str">
            <v/>
          </cell>
          <cell r="F173">
            <v>0</v>
          </cell>
          <cell r="K173">
            <v>0</v>
          </cell>
          <cell r="L173">
            <v>0</v>
          </cell>
          <cell r="M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</row>
        <row r="174">
          <cell r="C174" t="str">
            <v/>
          </cell>
          <cell r="F174">
            <v>0</v>
          </cell>
          <cell r="K174">
            <v>0</v>
          </cell>
          <cell r="L174">
            <v>0</v>
          </cell>
          <cell r="M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</row>
        <row r="175">
          <cell r="C175" t="str">
            <v/>
          </cell>
          <cell r="F175">
            <v>0</v>
          </cell>
          <cell r="K175">
            <v>0</v>
          </cell>
          <cell r="L175">
            <v>0</v>
          </cell>
          <cell r="M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</row>
        <row r="176">
          <cell r="C176" t="str">
            <v/>
          </cell>
          <cell r="F176">
            <v>0</v>
          </cell>
          <cell r="K176">
            <v>0</v>
          </cell>
          <cell r="L176">
            <v>0</v>
          </cell>
          <cell r="M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</row>
        <row r="177">
          <cell r="C177" t="str">
            <v/>
          </cell>
          <cell r="F177">
            <v>0</v>
          </cell>
          <cell r="K177">
            <v>0</v>
          </cell>
          <cell r="L177">
            <v>0</v>
          </cell>
          <cell r="M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C178" t="str">
            <v/>
          </cell>
          <cell r="F178">
            <v>0</v>
          </cell>
          <cell r="K178">
            <v>0</v>
          </cell>
          <cell r="L178">
            <v>0</v>
          </cell>
          <cell r="M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</row>
        <row r="179">
          <cell r="C179" t="str">
            <v/>
          </cell>
          <cell r="F179">
            <v>0</v>
          </cell>
          <cell r="K179">
            <v>0</v>
          </cell>
          <cell r="L179">
            <v>0</v>
          </cell>
          <cell r="M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</row>
        <row r="180">
          <cell r="C180" t="str">
            <v/>
          </cell>
          <cell r="F180">
            <v>0</v>
          </cell>
          <cell r="K180">
            <v>0</v>
          </cell>
          <cell r="L180">
            <v>0</v>
          </cell>
          <cell r="M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</row>
        <row r="181">
          <cell r="C181" t="str">
            <v/>
          </cell>
          <cell r="F181">
            <v>0</v>
          </cell>
          <cell r="K181">
            <v>0</v>
          </cell>
          <cell r="L181">
            <v>0</v>
          </cell>
          <cell r="M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</row>
        <row r="182">
          <cell r="C182" t="str">
            <v/>
          </cell>
          <cell r="F182">
            <v>0</v>
          </cell>
          <cell r="K182">
            <v>0</v>
          </cell>
          <cell r="L182">
            <v>0</v>
          </cell>
          <cell r="M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</row>
        <row r="183">
          <cell r="C183" t="str">
            <v/>
          </cell>
          <cell r="F183">
            <v>0</v>
          </cell>
          <cell r="K183">
            <v>0</v>
          </cell>
          <cell r="L183">
            <v>0</v>
          </cell>
          <cell r="M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</row>
        <row r="184">
          <cell r="C184" t="str">
            <v/>
          </cell>
          <cell r="F184">
            <v>0</v>
          </cell>
          <cell r="K184">
            <v>0</v>
          </cell>
          <cell r="L184">
            <v>0</v>
          </cell>
          <cell r="M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</row>
        <row r="185">
          <cell r="C185" t="str">
            <v/>
          </cell>
          <cell r="F185">
            <v>0</v>
          </cell>
          <cell r="K185">
            <v>0</v>
          </cell>
          <cell r="L185">
            <v>0</v>
          </cell>
          <cell r="M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</row>
        <row r="186">
          <cell r="C186" t="str">
            <v/>
          </cell>
          <cell r="F186">
            <v>0</v>
          </cell>
          <cell r="K186">
            <v>0</v>
          </cell>
          <cell r="L186">
            <v>0</v>
          </cell>
          <cell r="M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</row>
        <row r="187">
          <cell r="C187" t="str">
            <v/>
          </cell>
          <cell r="F187">
            <v>0</v>
          </cell>
          <cell r="K187">
            <v>0</v>
          </cell>
          <cell r="L187">
            <v>0</v>
          </cell>
          <cell r="M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</row>
        <row r="188">
          <cell r="C188" t="str">
            <v/>
          </cell>
          <cell r="F188">
            <v>0</v>
          </cell>
          <cell r="K188">
            <v>0</v>
          </cell>
          <cell r="L188">
            <v>0</v>
          </cell>
          <cell r="M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</row>
        <row r="189">
          <cell r="C189" t="str">
            <v/>
          </cell>
          <cell r="F189">
            <v>0</v>
          </cell>
          <cell r="K189">
            <v>0</v>
          </cell>
          <cell r="L189">
            <v>0</v>
          </cell>
          <cell r="M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</row>
        <row r="190">
          <cell r="C190" t="str">
            <v/>
          </cell>
          <cell r="F190">
            <v>0</v>
          </cell>
          <cell r="K190">
            <v>0</v>
          </cell>
          <cell r="L190">
            <v>0</v>
          </cell>
          <cell r="M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</row>
        <row r="191">
          <cell r="C191" t="str">
            <v/>
          </cell>
          <cell r="F191">
            <v>0</v>
          </cell>
          <cell r="K191">
            <v>0</v>
          </cell>
          <cell r="L191">
            <v>0</v>
          </cell>
          <cell r="M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</row>
        <row r="192">
          <cell r="C192" t="str">
            <v/>
          </cell>
          <cell r="F192">
            <v>0</v>
          </cell>
          <cell r="K192">
            <v>0</v>
          </cell>
          <cell r="L192">
            <v>0</v>
          </cell>
          <cell r="M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</row>
        <row r="193">
          <cell r="C193" t="str">
            <v/>
          </cell>
          <cell r="F193">
            <v>0</v>
          </cell>
          <cell r="K193">
            <v>0</v>
          </cell>
          <cell r="L193">
            <v>0</v>
          </cell>
          <cell r="M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</row>
        <row r="194">
          <cell r="C194" t="str">
            <v/>
          </cell>
          <cell r="F194">
            <v>0</v>
          </cell>
          <cell r="K194">
            <v>0</v>
          </cell>
          <cell r="L194">
            <v>0</v>
          </cell>
          <cell r="M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</row>
        <row r="195">
          <cell r="C195" t="str">
            <v/>
          </cell>
          <cell r="F195">
            <v>0</v>
          </cell>
          <cell r="K195">
            <v>0</v>
          </cell>
          <cell r="L195">
            <v>0</v>
          </cell>
          <cell r="M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</row>
        <row r="196">
          <cell r="C196" t="str">
            <v/>
          </cell>
          <cell r="F196">
            <v>0</v>
          </cell>
          <cell r="K196">
            <v>0</v>
          </cell>
          <cell r="L196">
            <v>0</v>
          </cell>
          <cell r="M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</row>
        <row r="197">
          <cell r="C197" t="str">
            <v/>
          </cell>
          <cell r="F197">
            <v>0</v>
          </cell>
          <cell r="K197">
            <v>0</v>
          </cell>
          <cell r="L197">
            <v>0</v>
          </cell>
          <cell r="M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</row>
        <row r="198">
          <cell r="C198" t="str">
            <v/>
          </cell>
          <cell r="F198">
            <v>0</v>
          </cell>
          <cell r="K198">
            <v>0</v>
          </cell>
          <cell r="L198">
            <v>0</v>
          </cell>
          <cell r="M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</row>
        <row r="199">
          <cell r="C199" t="str">
            <v/>
          </cell>
          <cell r="F199">
            <v>0</v>
          </cell>
          <cell r="K199">
            <v>0</v>
          </cell>
          <cell r="L199">
            <v>0</v>
          </cell>
          <cell r="M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</row>
        <row r="200">
          <cell r="C200" t="str">
            <v/>
          </cell>
          <cell r="F200">
            <v>0</v>
          </cell>
          <cell r="K200">
            <v>0</v>
          </cell>
          <cell r="L200">
            <v>0</v>
          </cell>
          <cell r="M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</row>
        <row r="201">
          <cell r="C201" t="str">
            <v/>
          </cell>
          <cell r="F201">
            <v>0</v>
          </cell>
          <cell r="K201">
            <v>0</v>
          </cell>
          <cell r="L201">
            <v>0</v>
          </cell>
          <cell r="M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</row>
        <row r="202">
          <cell r="C202" t="str">
            <v/>
          </cell>
          <cell r="F202">
            <v>0</v>
          </cell>
          <cell r="K202">
            <v>0</v>
          </cell>
          <cell r="L202">
            <v>0</v>
          </cell>
          <cell r="M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</row>
        <row r="203">
          <cell r="C203" t="str">
            <v/>
          </cell>
          <cell r="F203">
            <v>0</v>
          </cell>
          <cell r="K203">
            <v>0</v>
          </cell>
          <cell r="L203">
            <v>0</v>
          </cell>
          <cell r="M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</row>
        <row r="204">
          <cell r="C204" t="str">
            <v/>
          </cell>
          <cell r="F204">
            <v>0</v>
          </cell>
          <cell r="K204">
            <v>0</v>
          </cell>
          <cell r="L204">
            <v>0</v>
          </cell>
          <cell r="M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</row>
        <row r="205">
          <cell r="C205" t="str">
            <v/>
          </cell>
          <cell r="F205">
            <v>0</v>
          </cell>
          <cell r="K205">
            <v>0</v>
          </cell>
          <cell r="L205">
            <v>0</v>
          </cell>
          <cell r="M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</row>
        <row r="206">
          <cell r="C206" t="str">
            <v/>
          </cell>
          <cell r="F206">
            <v>0</v>
          </cell>
          <cell r="K206">
            <v>0</v>
          </cell>
          <cell r="L206">
            <v>0</v>
          </cell>
          <cell r="M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</row>
        <row r="207">
          <cell r="C207" t="str">
            <v/>
          </cell>
          <cell r="F207">
            <v>0</v>
          </cell>
          <cell r="K207">
            <v>0</v>
          </cell>
          <cell r="L207">
            <v>0</v>
          </cell>
          <cell r="M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</row>
        <row r="208">
          <cell r="C208" t="str">
            <v/>
          </cell>
          <cell r="F208">
            <v>0</v>
          </cell>
          <cell r="K208">
            <v>0</v>
          </cell>
          <cell r="L208">
            <v>0</v>
          </cell>
          <cell r="M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</row>
        <row r="209">
          <cell r="C209" t="str">
            <v/>
          </cell>
          <cell r="F209">
            <v>0</v>
          </cell>
          <cell r="K209">
            <v>0</v>
          </cell>
          <cell r="L209">
            <v>0</v>
          </cell>
          <cell r="M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</row>
        <row r="210">
          <cell r="C210" t="str">
            <v/>
          </cell>
          <cell r="F210">
            <v>0</v>
          </cell>
          <cell r="K210">
            <v>0</v>
          </cell>
          <cell r="L210">
            <v>0</v>
          </cell>
          <cell r="M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</row>
        <row r="211">
          <cell r="C211" t="str">
            <v/>
          </cell>
          <cell r="F211">
            <v>0</v>
          </cell>
          <cell r="K211">
            <v>0</v>
          </cell>
          <cell r="L211">
            <v>0</v>
          </cell>
          <cell r="M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</row>
        <row r="212">
          <cell r="C212" t="str">
            <v/>
          </cell>
          <cell r="F212">
            <v>0</v>
          </cell>
          <cell r="K212">
            <v>0</v>
          </cell>
          <cell r="L212">
            <v>0</v>
          </cell>
          <cell r="M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</row>
        <row r="213">
          <cell r="C213" t="str">
            <v/>
          </cell>
          <cell r="F213">
            <v>0</v>
          </cell>
          <cell r="K213">
            <v>0</v>
          </cell>
          <cell r="L213">
            <v>0</v>
          </cell>
          <cell r="M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</row>
        <row r="214">
          <cell r="C214" t="str">
            <v/>
          </cell>
          <cell r="F214">
            <v>0</v>
          </cell>
          <cell r="K214">
            <v>0</v>
          </cell>
          <cell r="L214">
            <v>0</v>
          </cell>
          <cell r="M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</row>
        <row r="215">
          <cell r="C215" t="str">
            <v/>
          </cell>
          <cell r="F215">
            <v>0</v>
          </cell>
          <cell r="K215">
            <v>0</v>
          </cell>
          <cell r="L215">
            <v>0</v>
          </cell>
          <cell r="M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</row>
        <row r="216">
          <cell r="C216" t="str">
            <v/>
          </cell>
          <cell r="F216">
            <v>0</v>
          </cell>
          <cell r="K216">
            <v>0</v>
          </cell>
          <cell r="L216">
            <v>0</v>
          </cell>
          <cell r="M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</row>
        <row r="217">
          <cell r="C217" t="str">
            <v/>
          </cell>
          <cell r="F217">
            <v>0</v>
          </cell>
          <cell r="K217">
            <v>0</v>
          </cell>
          <cell r="L217">
            <v>0</v>
          </cell>
          <cell r="M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</row>
        <row r="218">
          <cell r="C218" t="str">
            <v/>
          </cell>
          <cell r="F218">
            <v>0</v>
          </cell>
          <cell r="K218">
            <v>0</v>
          </cell>
          <cell r="L218">
            <v>0</v>
          </cell>
          <cell r="M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</row>
        <row r="219">
          <cell r="C219" t="str">
            <v/>
          </cell>
          <cell r="F219">
            <v>0</v>
          </cell>
          <cell r="K219">
            <v>0</v>
          </cell>
          <cell r="L219">
            <v>0</v>
          </cell>
          <cell r="M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</row>
        <row r="220">
          <cell r="C220" t="str">
            <v/>
          </cell>
          <cell r="F220">
            <v>0</v>
          </cell>
          <cell r="K220">
            <v>0</v>
          </cell>
          <cell r="L220">
            <v>0</v>
          </cell>
          <cell r="M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</row>
        <row r="221">
          <cell r="C221" t="str">
            <v/>
          </cell>
          <cell r="F221">
            <v>0</v>
          </cell>
          <cell r="K221">
            <v>0</v>
          </cell>
          <cell r="L221">
            <v>0</v>
          </cell>
          <cell r="M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</row>
        <row r="222">
          <cell r="C222" t="str">
            <v/>
          </cell>
          <cell r="F222">
            <v>0</v>
          </cell>
          <cell r="K222">
            <v>0</v>
          </cell>
          <cell r="L222">
            <v>0</v>
          </cell>
          <cell r="M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</row>
        <row r="223">
          <cell r="C223" t="str">
            <v/>
          </cell>
          <cell r="F223">
            <v>0</v>
          </cell>
          <cell r="K223">
            <v>0</v>
          </cell>
          <cell r="L223">
            <v>0</v>
          </cell>
          <cell r="M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</row>
        <row r="224">
          <cell r="C224" t="str">
            <v/>
          </cell>
          <cell r="F224">
            <v>0</v>
          </cell>
          <cell r="K224">
            <v>0</v>
          </cell>
          <cell r="L224">
            <v>0</v>
          </cell>
          <cell r="M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</row>
        <row r="225">
          <cell r="C225" t="str">
            <v/>
          </cell>
          <cell r="F225">
            <v>0</v>
          </cell>
          <cell r="K225">
            <v>0</v>
          </cell>
          <cell r="L225">
            <v>0</v>
          </cell>
          <cell r="M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</row>
        <row r="226">
          <cell r="C226" t="str">
            <v/>
          </cell>
          <cell r="F226">
            <v>0</v>
          </cell>
          <cell r="K226">
            <v>0</v>
          </cell>
          <cell r="L226">
            <v>0</v>
          </cell>
          <cell r="M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</row>
        <row r="227">
          <cell r="C227" t="str">
            <v/>
          </cell>
          <cell r="F227">
            <v>0</v>
          </cell>
          <cell r="K227">
            <v>0</v>
          </cell>
          <cell r="L227">
            <v>0</v>
          </cell>
          <cell r="M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</row>
        <row r="228">
          <cell r="C228" t="str">
            <v/>
          </cell>
          <cell r="F228">
            <v>0</v>
          </cell>
          <cell r="K228">
            <v>0</v>
          </cell>
          <cell r="L228">
            <v>0</v>
          </cell>
          <cell r="M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</row>
        <row r="229">
          <cell r="C229" t="str">
            <v/>
          </cell>
          <cell r="F229">
            <v>0</v>
          </cell>
          <cell r="K229">
            <v>0</v>
          </cell>
          <cell r="L229">
            <v>0</v>
          </cell>
          <cell r="M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</row>
        <row r="230">
          <cell r="C230" t="str">
            <v/>
          </cell>
          <cell r="F230">
            <v>0</v>
          </cell>
          <cell r="K230">
            <v>0</v>
          </cell>
          <cell r="L230">
            <v>0</v>
          </cell>
          <cell r="M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</row>
        <row r="231">
          <cell r="C231" t="str">
            <v/>
          </cell>
          <cell r="F231">
            <v>0</v>
          </cell>
          <cell r="K231">
            <v>0</v>
          </cell>
          <cell r="L231">
            <v>0</v>
          </cell>
          <cell r="M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</row>
        <row r="232">
          <cell r="C232" t="str">
            <v/>
          </cell>
          <cell r="F232">
            <v>0</v>
          </cell>
          <cell r="K232">
            <v>0</v>
          </cell>
          <cell r="L232">
            <v>0</v>
          </cell>
          <cell r="M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</row>
        <row r="233">
          <cell r="C233" t="str">
            <v/>
          </cell>
          <cell r="F233">
            <v>0</v>
          </cell>
          <cell r="K233">
            <v>0</v>
          </cell>
          <cell r="L233">
            <v>0</v>
          </cell>
          <cell r="M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</row>
        <row r="234">
          <cell r="C234" t="str">
            <v/>
          </cell>
          <cell r="F234">
            <v>0</v>
          </cell>
          <cell r="K234">
            <v>0</v>
          </cell>
          <cell r="L234">
            <v>0</v>
          </cell>
          <cell r="M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</row>
        <row r="235">
          <cell r="C235" t="str">
            <v/>
          </cell>
          <cell r="F235">
            <v>0</v>
          </cell>
          <cell r="K235">
            <v>0</v>
          </cell>
          <cell r="L235">
            <v>0</v>
          </cell>
          <cell r="M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</row>
        <row r="236">
          <cell r="C236" t="str">
            <v/>
          </cell>
          <cell r="F236">
            <v>0</v>
          </cell>
          <cell r="K236">
            <v>0</v>
          </cell>
          <cell r="L236">
            <v>0</v>
          </cell>
          <cell r="M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</row>
        <row r="237">
          <cell r="C237" t="str">
            <v/>
          </cell>
          <cell r="F237">
            <v>0</v>
          </cell>
          <cell r="K237">
            <v>0</v>
          </cell>
          <cell r="L237">
            <v>0</v>
          </cell>
          <cell r="M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</row>
        <row r="238">
          <cell r="C238" t="str">
            <v/>
          </cell>
          <cell r="F238">
            <v>0</v>
          </cell>
          <cell r="K238">
            <v>0</v>
          </cell>
          <cell r="L238">
            <v>0</v>
          </cell>
          <cell r="M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</row>
        <row r="239">
          <cell r="C239" t="str">
            <v/>
          </cell>
          <cell r="F239">
            <v>0</v>
          </cell>
          <cell r="K239">
            <v>0</v>
          </cell>
          <cell r="L239">
            <v>0</v>
          </cell>
          <cell r="M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</row>
        <row r="240">
          <cell r="C240" t="str">
            <v/>
          </cell>
          <cell r="F240">
            <v>0</v>
          </cell>
          <cell r="K240">
            <v>0</v>
          </cell>
          <cell r="L240">
            <v>0</v>
          </cell>
          <cell r="M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</row>
        <row r="241">
          <cell r="C241" t="str">
            <v/>
          </cell>
          <cell r="F241">
            <v>0</v>
          </cell>
          <cell r="K241">
            <v>0</v>
          </cell>
          <cell r="L241">
            <v>0</v>
          </cell>
          <cell r="M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</row>
        <row r="242">
          <cell r="C242" t="str">
            <v/>
          </cell>
          <cell r="F242">
            <v>0</v>
          </cell>
          <cell r="K242">
            <v>0</v>
          </cell>
          <cell r="L242">
            <v>0</v>
          </cell>
          <cell r="M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</row>
        <row r="243">
          <cell r="C243" t="str">
            <v/>
          </cell>
          <cell r="F243">
            <v>0</v>
          </cell>
          <cell r="K243">
            <v>0</v>
          </cell>
          <cell r="L243">
            <v>0</v>
          </cell>
          <cell r="M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</row>
        <row r="244">
          <cell r="C244" t="str">
            <v/>
          </cell>
          <cell r="F244">
            <v>0</v>
          </cell>
          <cell r="K244">
            <v>0</v>
          </cell>
          <cell r="L244">
            <v>0</v>
          </cell>
          <cell r="M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</row>
        <row r="245">
          <cell r="C245" t="str">
            <v/>
          </cell>
          <cell r="F245">
            <v>0</v>
          </cell>
          <cell r="K245">
            <v>0</v>
          </cell>
          <cell r="L245">
            <v>0</v>
          </cell>
          <cell r="M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</row>
        <row r="246">
          <cell r="C246" t="str">
            <v/>
          </cell>
          <cell r="F246">
            <v>0</v>
          </cell>
          <cell r="K246">
            <v>0</v>
          </cell>
          <cell r="L246">
            <v>0</v>
          </cell>
          <cell r="M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</row>
        <row r="247">
          <cell r="C247" t="str">
            <v/>
          </cell>
          <cell r="F247">
            <v>0</v>
          </cell>
          <cell r="K247">
            <v>0</v>
          </cell>
          <cell r="L247">
            <v>0</v>
          </cell>
          <cell r="M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</row>
        <row r="248">
          <cell r="C248" t="str">
            <v/>
          </cell>
          <cell r="F248">
            <v>0</v>
          </cell>
          <cell r="K248">
            <v>0</v>
          </cell>
          <cell r="L248">
            <v>0</v>
          </cell>
          <cell r="M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</row>
        <row r="249">
          <cell r="C249" t="str">
            <v/>
          </cell>
          <cell r="F249">
            <v>0</v>
          </cell>
          <cell r="K249">
            <v>0</v>
          </cell>
          <cell r="L249">
            <v>0</v>
          </cell>
          <cell r="M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</row>
        <row r="250">
          <cell r="C250" t="str">
            <v/>
          </cell>
          <cell r="F250">
            <v>0</v>
          </cell>
          <cell r="K250">
            <v>0</v>
          </cell>
          <cell r="L250">
            <v>0</v>
          </cell>
          <cell r="M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</row>
        <row r="251">
          <cell r="C251" t="str">
            <v/>
          </cell>
          <cell r="F251">
            <v>0</v>
          </cell>
          <cell r="K251">
            <v>0</v>
          </cell>
          <cell r="L251">
            <v>0</v>
          </cell>
          <cell r="M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</row>
        <row r="252">
          <cell r="C252" t="str">
            <v/>
          </cell>
          <cell r="F252">
            <v>0</v>
          </cell>
          <cell r="K252">
            <v>0</v>
          </cell>
          <cell r="L252">
            <v>0</v>
          </cell>
          <cell r="M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</row>
        <row r="253">
          <cell r="C253" t="str">
            <v/>
          </cell>
          <cell r="F253">
            <v>0</v>
          </cell>
          <cell r="K253">
            <v>0</v>
          </cell>
          <cell r="L253">
            <v>0</v>
          </cell>
          <cell r="M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</row>
        <row r="254">
          <cell r="C254" t="str">
            <v/>
          </cell>
          <cell r="F254">
            <v>0</v>
          </cell>
          <cell r="K254">
            <v>0</v>
          </cell>
          <cell r="L254">
            <v>0</v>
          </cell>
          <cell r="M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</row>
        <row r="255">
          <cell r="C255" t="str">
            <v/>
          </cell>
          <cell r="F255">
            <v>0</v>
          </cell>
          <cell r="K255">
            <v>0</v>
          </cell>
          <cell r="L255">
            <v>0</v>
          </cell>
          <cell r="M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P55"/>
  <sheetViews>
    <sheetView tabSelected="1" view="pageBreakPreview" zoomScaleSheetLayoutView="100" workbookViewId="0">
      <pane xSplit="9" ySplit="4" topLeftCell="J5" activePane="bottomRight" state="frozen"/>
      <selection activeCell="AG5" sqref="AG5"/>
      <selection pane="topRight" activeCell="AG5" sqref="AG5"/>
      <selection pane="bottomLeft" activeCell="AG5" sqref="AG5"/>
      <selection pane="bottomRight" activeCell="E9" sqref="E9"/>
    </sheetView>
  </sheetViews>
  <sheetFormatPr defaultRowHeight="11.25" x14ac:dyDescent="0.2"/>
  <cols>
    <col min="1" max="1" width="28.28515625" style="14" customWidth="1"/>
    <col min="2" max="13" width="6.5703125" style="14" customWidth="1"/>
    <col min="14" max="34" width="6.7109375" style="14" customWidth="1"/>
    <col min="35" max="35" width="6.5703125" style="14" customWidth="1"/>
    <col min="36" max="36" width="7" style="14" customWidth="1"/>
    <col min="37" max="37" width="7.5703125" style="14" customWidth="1"/>
    <col min="38" max="38" width="6.85546875" style="14" bestFit="1" customWidth="1"/>
    <col min="39" max="39" width="7.28515625" style="14" customWidth="1"/>
    <col min="40" max="42" width="7" style="14" customWidth="1"/>
    <col min="43" max="16384" width="9.140625" style="14"/>
  </cols>
  <sheetData>
    <row r="2" spans="1:42" s="23" customFormat="1" ht="12.75" thickBot="1" x14ac:dyDescent="0.25">
      <c r="V2" s="20" t="s">
        <v>101</v>
      </c>
    </row>
    <row r="3" spans="1:42" s="27" customFormat="1" ht="15" customHeight="1" x14ac:dyDescent="0.2">
      <c r="A3" s="24"/>
      <c r="B3" s="75" t="s">
        <v>63</v>
      </c>
      <c r="C3" s="75"/>
      <c r="D3" s="75"/>
      <c r="E3" s="75"/>
      <c r="F3" s="75" t="s">
        <v>64</v>
      </c>
      <c r="G3" s="75"/>
      <c r="H3" s="75"/>
      <c r="I3" s="75"/>
      <c r="J3" s="75" t="s">
        <v>65</v>
      </c>
      <c r="K3" s="75"/>
      <c r="L3" s="75"/>
      <c r="M3" s="75"/>
      <c r="N3" s="75" t="s">
        <v>66</v>
      </c>
      <c r="O3" s="75"/>
      <c r="P3" s="75"/>
      <c r="Q3" s="75"/>
      <c r="R3" s="25"/>
      <c r="S3" s="75" t="s">
        <v>67</v>
      </c>
      <c r="T3" s="75"/>
      <c r="U3" s="75"/>
      <c r="V3" s="75" t="s">
        <v>68</v>
      </c>
      <c r="W3" s="75"/>
      <c r="X3" s="75"/>
      <c r="Y3" s="75"/>
      <c r="Z3" s="75" t="s">
        <v>69</v>
      </c>
      <c r="AA3" s="75"/>
      <c r="AB3" s="75"/>
      <c r="AC3" s="75"/>
      <c r="AD3" s="75" t="s">
        <v>87</v>
      </c>
      <c r="AE3" s="75"/>
      <c r="AF3" s="75"/>
      <c r="AG3" s="75"/>
      <c r="AH3" s="75" t="s">
        <v>90</v>
      </c>
      <c r="AI3" s="75"/>
      <c r="AJ3" s="75"/>
      <c r="AK3" s="75"/>
      <c r="AL3" s="75" t="s">
        <v>94</v>
      </c>
      <c r="AM3" s="75"/>
      <c r="AN3" s="75"/>
      <c r="AO3" s="75"/>
      <c r="AP3" s="26" t="s">
        <v>100</v>
      </c>
    </row>
    <row r="4" spans="1:42" s="31" customFormat="1" x14ac:dyDescent="0.2">
      <c r="A4" s="28"/>
      <c r="B4" s="29" t="s">
        <v>57</v>
      </c>
      <c r="C4" s="29" t="s">
        <v>58</v>
      </c>
      <c r="D4" s="29" t="s">
        <v>59</v>
      </c>
      <c r="E4" s="29" t="s">
        <v>60</v>
      </c>
      <c r="F4" s="29" t="s">
        <v>57</v>
      </c>
      <c r="G4" s="29" t="s">
        <v>58</v>
      </c>
      <c r="H4" s="29" t="s">
        <v>59</v>
      </c>
      <c r="I4" s="29" t="s">
        <v>60</v>
      </c>
      <c r="J4" s="29" t="s">
        <v>57</v>
      </c>
      <c r="K4" s="29" t="s">
        <v>58</v>
      </c>
      <c r="L4" s="29" t="s">
        <v>59</v>
      </c>
      <c r="M4" s="29" t="s">
        <v>60</v>
      </c>
      <c r="N4" s="29" t="s">
        <v>57</v>
      </c>
      <c r="O4" s="29" t="s">
        <v>58</v>
      </c>
      <c r="P4" s="29" t="s">
        <v>59</v>
      </c>
      <c r="Q4" s="29" t="s">
        <v>60</v>
      </c>
      <c r="R4" s="29" t="s">
        <v>57</v>
      </c>
      <c r="S4" s="29" t="s">
        <v>58</v>
      </c>
      <c r="T4" s="29" t="s">
        <v>59</v>
      </c>
      <c r="U4" s="29" t="s">
        <v>60</v>
      </c>
      <c r="V4" s="29" t="s">
        <v>57</v>
      </c>
      <c r="W4" s="29" t="s">
        <v>58</v>
      </c>
      <c r="X4" s="29" t="s">
        <v>59</v>
      </c>
      <c r="Y4" s="29" t="s">
        <v>60</v>
      </c>
      <c r="Z4" s="29" t="s">
        <v>57</v>
      </c>
      <c r="AA4" s="29" t="s">
        <v>58</v>
      </c>
      <c r="AB4" s="29" t="s">
        <v>59</v>
      </c>
      <c r="AC4" s="29" t="s">
        <v>60</v>
      </c>
      <c r="AD4" s="29" t="s">
        <v>57</v>
      </c>
      <c r="AE4" s="29" t="s">
        <v>58</v>
      </c>
      <c r="AF4" s="29" t="s">
        <v>59</v>
      </c>
      <c r="AG4" s="29" t="s">
        <v>60</v>
      </c>
      <c r="AH4" s="29" t="s">
        <v>57</v>
      </c>
      <c r="AI4" s="29" t="s">
        <v>58</v>
      </c>
      <c r="AJ4" s="29" t="s">
        <v>59</v>
      </c>
      <c r="AK4" s="29" t="s">
        <v>60</v>
      </c>
      <c r="AL4" s="30" t="s">
        <v>57</v>
      </c>
      <c r="AM4" s="29" t="s">
        <v>58</v>
      </c>
      <c r="AN4" s="30" t="s">
        <v>59</v>
      </c>
      <c r="AO4" s="30" t="s">
        <v>60</v>
      </c>
      <c r="AP4" s="30" t="s">
        <v>57</v>
      </c>
    </row>
    <row r="5" spans="1:42" s="31" customFormat="1" ht="12.95" customHeight="1" x14ac:dyDescent="0.2">
      <c r="A5" s="32" t="s">
        <v>91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42" s="32" customFormat="1" ht="12.95" customHeight="1" x14ac:dyDescent="0.2">
      <c r="A6" s="34" t="s">
        <v>0</v>
      </c>
      <c r="B6" s="35">
        <v>7998.3422827571176</v>
      </c>
      <c r="C6" s="35">
        <v>8568.3095831221381</v>
      </c>
      <c r="D6" s="35">
        <v>9148.2861897965067</v>
      </c>
      <c r="E6" s="35">
        <v>9461.6417282958591</v>
      </c>
      <c r="F6" s="35">
        <v>9994.9336470777071</v>
      </c>
      <c r="G6" s="35">
        <v>10042.491605390913</v>
      </c>
      <c r="H6" s="35">
        <v>10457.471068605913</v>
      </c>
      <c r="I6" s="35">
        <v>10491.717301120198</v>
      </c>
      <c r="J6" s="35">
        <v>10639.800798916156</v>
      </c>
      <c r="K6" s="35">
        <v>11149.652604567851</v>
      </c>
      <c r="L6" s="35">
        <v>12264.387391644232</v>
      </c>
      <c r="M6" s="35">
        <v>13151.595468853973</v>
      </c>
      <c r="N6" s="35">
        <v>14378.252460378872</v>
      </c>
      <c r="O6" s="35">
        <v>14996.106915523191</v>
      </c>
      <c r="P6" s="35">
        <v>14869.433542678356</v>
      </c>
      <c r="Q6" s="35">
        <v>14895.06394661903</v>
      </c>
      <c r="R6" s="35">
        <v>15838.214866255801</v>
      </c>
      <c r="S6" s="35">
        <v>15399.967358083628</v>
      </c>
      <c r="T6" s="35">
        <v>15905.774641978907</v>
      </c>
      <c r="U6" s="35">
        <v>16224.598080519523</v>
      </c>
      <c r="V6" s="35">
        <v>17156.150573284394</v>
      </c>
      <c r="W6" s="35">
        <v>16621.943655482562</v>
      </c>
      <c r="X6" s="35">
        <v>17487.761723871103</v>
      </c>
      <c r="Y6" s="35">
        <v>17905.698449185285</v>
      </c>
      <c r="Z6" s="35">
        <v>18380.509754576215</v>
      </c>
      <c r="AA6" s="35">
        <v>18967.024596863994</v>
      </c>
      <c r="AB6" s="35">
        <v>19337.598660748114</v>
      </c>
      <c r="AC6" s="35">
        <v>19784.775976692756</v>
      </c>
      <c r="AD6" s="35">
        <v>20382.430500444454</v>
      </c>
      <c r="AE6" s="35">
        <v>20767.465932387993</v>
      </c>
      <c r="AF6" s="35">
        <v>20672.350480942016</v>
      </c>
      <c r="AG6" s="35">
        <v>21255.542087420421</v>
      </c>
      <c r="AH6" s="35">
        <v>21474.584207248048</v>
      </c>
      <c r="AI6" s="35">
        <v>22762.589516600605</v>
      </c>
      <c r="AJ6" s="35">
        <v>23556.420716572935</v>
      </c>
      <c r="AK6" s="35">
        <v>24346.614026735555</v>
      </c>
      <c r="AL6" s="35">
        <v>24896.869125458925</v>
      </c>
      <c r="AM6" s="35">
        <v>24831.249969558863</v>
      </c>
      <c r="AN6" s="35">
        <v>25308.699504644817</v>
      </c>
      <c r="AO6" s="35">
        <v>25325.417358232036</v>
      </c>
      <c r="AP6" s="35">
        <v>26108.505270003545</v>
      </c>
    </row>
    <row r="7" spans="1:42" s="31" customFormat="1" ht="12.95" customHeight="1" x14ac:dyDescent="0.2">
      <c r="A7" s="36" t="s">
        <v>81</v>
      </c>
      <c r="B7" s="37">
        <v>1975.2614821725351</v>
      </c>
      <c r="C7" s="37">
        <v>2123.444290342492</v>
      </c>
      <c r="D7" s="37">
        <v>2452.3526379997907</v>
      </c>
      <c r="E7" s="37">
        <v>2705.4983270630692</v>
      </c>
      <c r="F7" s="37">
        <v>2749.7948539784447</v>
      </c>
      <c r="G7" s="37">
        <v>2740.833763727494</v>
      </c>
      <c r="H7" s="37">
        <v>2716.5462393186249</v>
      </c>
      <c r="I7" s="37">
        <v>2567.7591885867464</v>
      </c>
      <c r="J7" s="37">
        <v>2517.1190993297259</v>
      </c>
      <c r="K7" s="37">
        <v>2724.7451035515842</v>
      </c>
      <c r="L7" s="37">
        <v>3204.8503557850759</v>
      </c>
      <c r="M7" s="37">
        <v>3576.3738670462712</v>
      </c>
      <c r="N7" s="37">
        <v>3678.4505736165661</v>
      </c>
      <c r="O7" s="37">
        <v>4038.8785103090445</v>
      </c>
      <c r="P7" s="37">
        <v>3794.9349773410554</v>
      </c>
      <c r="Q7" s="37">
        <v>3902.3169576485616</v>
      </c>
      <c r="R7" s="37">
        <v>4389.5203585813988</v>
      </c>
      <c r="S7" s="37">
        <v>3767.1742696941615</v>
      </c>
      <c r="T7" s="37">
        <v>3933.2935990628157</v>
      </c>
      <c r="U7" s="37">
        <v>3797.5266591894979</v>
      </c>
      <c r="V7" s="37">
        <v>4514.9162825668318</v>
      </c>
      <c r="W7" s="37">
        <v>3973.0711217325502</v>
      </c>
      <c r="X7" s="37">
        <v>4365.5546875183918</v>
      </c>
      <c r="Y7" s="37">
        <v>4426.7273317234922</v>
      </c>
      <c r="Z7" s="37">
        <v>4473.225541486242</v>
      </c>
      <c r="AA7" s="37">
        <v>4595.2485585160102</v>
      </c>
      <c r="AB7" s="37">
        <v>4408.9224185732237</v>
      </c>
      <c r="AC7" s="37">
        <v>4802.3485521808216</v>
      </c>
      <c r="AD7" s="37">
        <v>4836.6701662963505</v>
      </c>
      <c r="AE7" s="37">
        <v>5158.9392659627483</v>
      </c>
      <c r="AF7" s="37">
        <v>4848.9480944339693</v>
      </c>
      <c r="AG7" s="37">
        <v>4785.0714866600056</v>
      </c>
      <c r="AH7" s="37">
        <v>4975.3825060134241</v>
      </c>
      <c r="AI7" s="37">
        <v>5489.2633313783435</v>
      </c>
      <c r="AJ7" s="37">
        <v>6106.5796759536543</v>
      </c>
      <c r="AK7" s="37">
        <v>6376.8449006330111</v>
      </c>
      <c r="AL7" s="37">
        <v>6327.5498663340659</v>
      </c>
      <c r="AM7" s="37">
        <v>5912.4556641923755</v>
      </c>
      <c r="AN7" s="37">
        <v>6007.7934014298216</v>
      </c>
      <c r="AO7" s="37">
        <v>5901.3587755103281</v>
      </c>
      <c r="AP7" s="37">
        <v>5823.1177376938322</v>
      </c>
    </row>
    <row r="8" spans="1:42" s="31" customFormat="1" ht="12.95" customHeight="1" x14ac:dyDescent="0.2">
      <c r="A8" s="36" t="s">
        <v>8</v>
      </c>
      <c r="B8" s="37">
        <v>1721.8563083862318</v>
      </c>
      <c r="C8" s="37">
        <v>1828.277314927132</v>
      </c>
      <c r="D8" s="37">
        <v>1850.4437225064935</v>
      </c>
      <c r="E8" s="37">
        <v>1677.8629922589123</v>
      </c>
      <c r="F8" s="37">
        <v>1791.7094791606942</v>
      </c>
      <c r="G8" s="37">
        <v>1839.3875555730069</v>
      </c>
      <c r="H8" s="37">
        <v>1954.2020178954035</v>
      </c>
      <c r="I8" s="37">
        <v>1835.6039799957616</v>
      </c>
      <c r="J8" s="37">
        <v>2015.1920547070583</v>
      </c>
      <c r="K8" s="37">
        <v>2242.1241437476483</v>
      </c>
      <c r="L8" s="37">
        <v>2564.042343612381</v>
      </c>
      <c r="M8" s="37">
        <v>2620.9208036207083</v>
      </c>
      <c r="N8" s="37">
        <v>3256.1503484617506</v>
      </c>
      <c r="O8" s="37">
        <v>3217.5446812652744</v>
      </c>
      <c r="P8" s="37">
        <v>3133.3834229321947</v>
      </c>
      <c r="Q8" s="37">
        <v>2988.8183895369143</v>
      </c>
      <c r="R8" s="37">
        <v>3168.0824232242567</v>
      </c>
      <c r="S8" s="37">
        <v>3275.8674281212602</v>
      </c>
      <c r="T8" s="37">
        <v>3287.3698808019262</v>
      </c>
      <c r="U8" s="37">
        <v>3411.4884428804962</v>
      </c>
      <c r="V8" s="37">
        <v>3414.5910761693763</v>
      </c>
      <c r="W8" s="37">
        <v>3492.8710815868271</v>
      </c>
      <c r="X8" s="37">
        <v>3541.9610645237781</v>
      </c>
      <c r="Y8" s="37">
        <v>3687.385419312011</v>
      </c>
      <c r="Z8" s="37">
        <v>3756.9894488516052</v>
      </c>
      <c r="AA8" s="37">
        <v>3706.6721699510254</v>
      </c>
      <c r="AB8" s="37">
        <v>3974.0606827489992</v>
      </c>
      <c r="AC8" s="37">
        <v>3872.7683486596206</v>
      </c>
      <c r="AD8" s="37">
        <v>4160.6571010695025</v>
      </c>
      <c r="AE8" s="37">
        <v>4058.5120483461396</v>
      </c>
      <c r="AF8" s="37">
        <v>4347.6478309806844</v>
      </c>
      <c r="AG8" s="37">
        <v>4575.1230360215259</v>
      </c>
      <c r="AH8" s="37">
        <v>4504.9332866329441</v>
      </c>
      <c r="AI8" s="37">
        <v>4688.3650082394761</v>
      </c>
      <c r="AJ8" s="37">
        <v>4725.2935343778936</v>
      </c>
      <c r="AK8" s="37">
        <v>4732.7750159565203</v>
      </c>
      <c r="AL8" s="37">
        <v>5023.2572484939519</v>
      </c>
      <c r="AM8" s="37">
        <v>5009.3364786183065</v>
      </c>
      <c r="AN8" s="37">
        <v>5027.1619130913787</v>
      </c>
      <c r="AO8" s="37">
        <v>4900.346167512319</v>
      </c>
      <c r="AP8" s="37">
        <v>5263.6388292492184</v>
      </c>
    </row>
    <row r="9" spans="1:42" s="31" customFormat="1" ht="12.95" customHeight="1" x14ac:dyDescent="0.2">
      <c r="A9" s="36" t="s">
        <v>14</v>
      </c>
      <c r="B9" s="37">
        <v>3706.3113591942351</v>
      </c>
      <c r="C9" s="37">
        <v>3958.7435040049804</v>
      </c>
      <c r="D9" s="37">
        <v>4158.7048578649164</v>
      </c>
      <c r="E9" s="37">
        <v>4410.7758243638309</v>
      </c>
      <c r="F9" s="37">
        <v>4733.5218850009824</v>
      </c>
      <c r="G9" s="37">
        <v>4760.470585579189</v>
      </c>
      <c r="H9" s="37">
        <v>5046.0509066851546</v>
      </c>
      <c r="I9" s="37">
        <v>5321.152295231228</v>
      </c>
      <c r="J9" s="37">
        <v>5302.7044486957475</v>
      </c>
      <c r="K9" s="37">
        <v>5363.673569955854</v>
      </c>
      <c r="L9" s="37">
        <v>5638.7277039859609</v>
      </c>
      <c r="M9" s="37">
        <v>6050.0736307033276</v>
      </c>
      <c r="N9" s="37">
        <v>6482.6439191749996</v>
      </c>
      <c r="O9" s="37">
        <v>6756.9560909379188</v>
      </c>
      <c r="P9" s="37">
        <v>6896.4910914495258</v>
      </c>
      <c r="Q9" s="37">
        <v>6959.140983346645</v>
      </c>
      <c r="R9" s="37">
        <v>7229.5019913489368</v>
      </c>
      <c r="S9" s="37">
        <v>7269.5973896064652</v>
      </c>
      <c r="T9" s="37">
        <v>7475.1884682020427</v>
      </c>
      <c r="U9" s="37">
        <v>7795.3053321315465</v>
      </c>
      <c r="V9" s="37">
        <v>7982.3200100588056</v>
      </c>
      <c r="W9" s="37">
        <v>7932.4518623740396</v>
      </c>
      <c r="X9" s="37">
        <v>8277.979150792522</v>
      </c>
      <c r="Y9" s="37">
        <v>8445.7461556303588</v>
      </c>
      <c r="Z9" s="37">
        <v>8731.7061112564606</v>
      </c>
      <c r="AA9" s="37">
        <v>9136.1627575341136</v>
      </c>
      <c r="AB9" s="37">
        <v>9354.4894175503869</v>
      </c>
      <c r="AC9" s="37">
        <v>9476.2611973124986</v>
      </c>
      <c r="AD9" s="37">
        <v>9787.2167244169796</v>
      </c>
      <c r="AE9" s="37">
        <v>9798.310347399467</v>
      </c>
      <c r="AF9" s="37">
        <v>9845.500630129869</v>
      </c>
      <c r="AG9" s="37">
        <v>10207.347146135282</v>
      </c>
      <c r="AH9" s="37">
        <v>10260.169139392488</v>
      </c>
      <c r="AI9" s="37">
        <v>10816.110721194098</v>
      </c>
      <c r="AJ9" s="37">
        <v>10822.937408036882</v>
      </c>
      <c r="AK9" s="37">
        <v>11331.7926121529</v>
      </c>
      <c r="AL9" s="37">
        <v>11570.152285035554</v>
      </c>
      <c r="AM9" s="37">
        <v>11857.772457170495</v>
      </c>
      <c r="AN9" s="37">
        <v>12130.651960725047</v>
      </c>
      <c r="AO9" s="37">
        <v>12314.791139609075</v>
      </c>
      <c r="AP9" s="37">
        <v>12749.794600015128</v>
      </c>
    </row>
    <row r="10" spans="1:42" s="31" customFormat="1" ht="12.95" customHeight="1" x14ac:dyDescent="0.2">
      <c r="A10" s="38" t="s">
        <v>29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</row>
    <row r="11" spans="1:42" s="31" customFormat="1" ht="12.95" customHeight="1" x14ac:dyDescent="0.2">
      <c r="A11" s="39" t="s">
        <v>30</v>
      </c>
      <c r="B11" s="37">
        <v>594.91313300411514</v>
      </c>
      <c r="C11" s="37">
        <v>657.8444738475331</v>
      </c>
      <c r="D11" s="37">
        <v>686.78497142530591</v>
      </c>
      <c r="E11" s="37">
        <v>667.50458461004598</v>
      </c>
      <c r="F11" s="37">
        <v>719.90742893758647</v>
      </c>
      <c r="G11" s="37">
        <v>701.79970051122234</v>
      </c>
      <c r="H11" s="37">
        <v>740.67190470672938</v>
      </c>
      <c r="I11" s="37">
        <v>767.20183730646158</v>
      </c>
      <c r="J11" s="37">
        <v>804.78519618362373</v>
      </c>
      <c r="K11" s="37">
        <v>819.10978731276555</v>
      </c>
      <c r="L11" s="37">
        <v>856.76698826081258</v>
      </c>
      <c r="M11" s="37">
        <v>904.22716748366622</v>
      </c>
      <c r="N11" s="37">
        <v>961.00761912555561</v>
      </c>
      <c r="O11" s="37">
        <v>982.72763301095381</v>
      </c>
      <c r="P11" s="37">
        <v>1044.6240509555807</v>
      </c>
      <c r="Q11" s="37">
        <v>1044.7876160869093</v>
      </c>
      <c r="R11" s="37">
        <v>1051.1100931012097</v>
      </c>
      <c r="S11" s="37">
        <v>1087.3282706617415</v>
      </c>
      <c r="T11" s="37">
        <v>1209.922693912122</v>
      </c>
      <c r="U11" s="37">
        <v>1220.2776463179812</v>
      </c>
      <c r="V11" s="37">
        <v>1244.32320448938</v>
      </c>
      <c r="W11" s="37">
        <v>1223.5495897891442</v>
      </c>
      <c r="X11" s="37">
        <v>1302.2668210364104</v>
      </c>
      <c r="Y11" s="37">
        <v>1345.8395425194258</v>
      </c>
      <c r="Z11" s="37">
        <v>1418.5886529819072</v>
      </c>
      <c r="AA11" s="37">
        <v>1528.9411108628431</v>
      </c>
      <c r="AB11" s="37">
        <v>1600.1261418755053</v>
      </c>
      <c r="AC11" s="37">
        <v>1633.397878539814</v>
      </c>
      <c r="AD11" s="37">
        <v>1597.8865086616202</v>
      </c>
      <c r="AE11" s="37">
        <v>1751.7042706796381</v>
      </c>
      <c r="AF11" s="37">
        <v>1630.2539253974928</v>
      </c>
      <c r="AG11" s="37">
        <v>1688.0004186036097</v>
      </c>
      <c r="AH11" s="37">
        <v>1734.0992752091922</v>
      </c>
      <c r="AI11" s="37">
        <v>1768.8504557886879</v>
      </c>
      <c r="AJ11" s="37">
        <v>1901.610098204505</v>
      </c>
      <c r="AK11" s="37">
        <v>1905.2014979931234</v>
      </c>
      <c r="AL11" s="37">
        <v>1975.9097255953523</v>
      </c>
      <c r="AM11" s="37">
        <v>2051.6853695776867</v>
      </c>
      <c r="AN11" s="37">
        <v>2143.0922293985686</v>
      </c>
      <c r="AO11" s="37">
        <v>2208.921275600313</v>
      </c>
      <c r="AP11" s="37">
        <v>2271.9541030453656</v>
      </c>
    </row>
    <row r="12" spans="1:42" s="31" customFormat="1" ht="12.95" customHeight="1" x14ac:dyDescent="0.2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</row>
    <row r="13" spans="1:42" s="31" customFormat="1" ht="12.95" customHeight="1" x14ac:dyDescent="0.2">
      <c r="A13" s="32" t="s">
        <v>92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</row>
    <row r="14" spans="1:42" s="32" customFormat="1" ht="12.95" customHeight="1" x14ac:dyDescent="0.2">
      <c r="A14" s="34" t="s">
        <v>0</v>
      </c>
      <c r="B14" s="35">
        <v>7967.6976255954824</v>
      </c>
      <c r="C14" s="35">
        <v>8519.913585906248</v>
      </c>
      <c r="D14" s="35">
        <v>9155.6625176498619</v>
      </c>
      <c r="E14" s="35">
        <v>9647.0284869653788</v>
      </c>
      <c r="F14" s="35">
        <v>9896.5539148724129</v>
      </c>
      <c r="G14" s="35">
        <v>10111.70127300905</v>
      </c>
      <c r="H14" s="35">
        <v>10371.033232585005</v>
      </c>
      <c r="I14" s="35">
        <v>10564.078584487213</v>
      </c>
      <c r="J14" s="35">
        <v>10694.582583867803</v>
      </c>
      <c r="K14" s="35">
        <v>11157.361660415521</v>
      </c>
      <c r="L14" s="35">
        <v>12228.543801287957</v>
      </c>
      <c r="M14" s="35">
        <v>13336.760608697376</v>
      </c>
      <c r="N14" s="35">
        <v>14251.02239356479</v>
      </c>
      <c r="O14" s="35">
        <v>14834.265146859896</v>
      </c>
      <c r="P14" s="35">
        <v>14917.55858280229</v>
      </c>
      <c r="Q14" s="35">
        <v>15012.607436203343</v>
      </c>
      <c r="R14" s="35">
        <v>15289.68678066292</v>
      </c>
      <c r="S14" s="35">
        <v>15538.283115263937</v>
      </c>
      <c r="T14" s="35">
        <v>15803.211081350517</v>
      </c>
      <c r="U14" s="35">
        <v>16304.218080597113</v>
      </c>
      <c r="V14" s="35">
        <v>16599.151680970885</v>
      </c>
      <c r="W14" s="35">
        <v>16886.679537458935</v>
      </c>
      <c r="X14" s="35">
        <v>17380.993399958264</v>
      </c>
      <c r="Y14" s="35">
        <v>17932.35314532126</v>
      </c>
      <c r="Z14" s="35">
        <v>18419.554516781489</v>
      </c>
      <c r="AA14" s="35">
        <v>18923.944960374571</v>
      </c>
      <c r="AB14" s="35">
        <v>19378.034534227496</v>
      </c>
      <c r="AC14" s="35">
        <v>19794.650118628375</v>
      </c>
      <c r="AD14" s="35">
        <v>20038.909445635374</v>
      </c>
      <c r="AE14" s="35">
        <v>20479.296125862216</v>
      </c>
      <c r="AF14" s="35">
        <v>20781.966576686576</v>
      </c>
      <c r="AG14" s="35">
        <v>21116.475599561458</v>
      </c>
      <c r="AH14" s="35">
        <v>21691.186309162858</v>
      </c>
      <c r="AI14" s="35">
        <v>22623.076415563948</v>
      </c>
      <c r="AJ14" s="35">
        <v>23602.609771300253</v>
      </c>
      <c r="AK14" s="35">
        <v>24354.19601290004</v>
      </c>
      <c r="AL14" s="35">
        <v>24739.993293200157</v>
      </c>
      <c r="AM14" s="35">
        <v>24963.719897911305</v>
      </c>
      <c r="AN14" s="35">
        <v>25259.048098138785</v>
      </c>
      <c r="AO14" s="35">
        <v>25602.066659566553</v>
      </c>
      <c r="AP14" s="35">
        <v>25934.084706358306</v>
      </c>
    </row>
    <row r="15" spans="1:42" s="31" customFormat="1" ht="12.95" customHeight="1" x14ac:dyDescent="0.2">
      <c r="A15" s="36" t="s">
        <v>81</v>
      </c>
      <c r="B15" s="37">
        <v>1935.810769567109</v>
      </c>
      <c r="C15" s="37">
        <v>2162.0456204118664</v>
      </c>
      <c r="D15" s="37">
        <v>2446.8019661724406</v>
      </c>
      <c r="E15" s="37">
        <v>2689.1165860624437</v>
      </c>
      <c r="F15" s="37">
        <v>2759.4335271962518</v>
      </c>
      <c r="G15" s="37">
        <v>2754.4403912755606</v>
      </c>
      <c r="H15" s="37">
        <v>2709.2788473384985</v>
      </c>
      <c r="I15" s="37">
        <v>2575.4446240644734</v>
      </c>
      <c r="J15" s="37">
        <v>2520.2977555061625</v>
      </c>
      <c r="K15" s="37">
        <v>2757.4713171691706</v>
      </c>
      <c r="L15" s="37">
        <v>3184.0176568387737</v>
      </c>
      <c r="M15" s="37">
        <v>3535.6640714957261</v>
      </c>
      <c r="N15" s="37">
        <v>3753.1245286874769</v>
      </c>
      <c r="O15" s="37">
        <v>3903.7495524413298</v>
      </c>
      <c r="P15" s="37">
        <v>3866.156286534419</v>
      </c>
      <c r="Q15" s="37">
        <v>3941.0661870020444</v>
      </c>
      <c r="R15" s="37">
        <v>4008.3818255626429</v>
      </c>
      <c r="S15" s="37">
        <v>3914.4832237375017</v>
      </c>
      <c r="T15" s="37">
        <v>3812.5969122380548</v>
      </c>
      <c r="U15" s="37">
        <v>3898.6704435976912</v>
      </c>
      <c r="V15" s="37">
        <v>4000.0694681364139</v>
      </c>
      <c r="W15" s="37">
        <v>4139.9808125084237</v>
      </c>
      <c r="X15" s="37">
        <v>4294.7780660415528</v>
      </c>
      <c r="Y15" s="37">
        <v>4432.6158179598542</v>
      </c>
      <c r="Z15" s="37">
        <v>4509.4241309112113</v>
      </c>
      <c r="AA15" s="37">
        <v>4510.2723925245664</v>
      </c>
      <c r="AB15" s="37">
        <v>4560.9513559774578</v>
      </c>
      <c r="AC15" s="37">
        <v>4691.7619537514247</v>
      </c>
      <c r="AD15" s="37">
        <v>4930.9463171798143</v>
      </c>
      <c r="AE15" s="37">
        <v>4999.3469498327913</v>
      </c>
      <c r="AF15" s="37">
        <v>4898.875051112409</v>
      </c>
      <c r="AG15" s="37">
        <v>4788.7246197941349</v>
      </c>
      <c r="AH15" s="37">
        <v>4960.3381420859332</v>
      </c>
      <c r="AI15" s="37">
        <v>5545.5048009202847</v>
      </c>
      <c r="AJ15" s="37">
        <v>6065.8899948564767</v>
      </c>
      <c r="AK15" s="37">
        <v>6380.2905611509559</v>
      </c>
      <c r="AL15" s="37">
        <v>6245.1345482867118</v>
      </c>
      <c r="AM15" s="37">
        <v>6029.2962930318663</v>
      </c>
      <c r="AN15" s="37">
        <v>5967.1654918742806</v>
      </c>
      <c r="AO15" s="37">
        <v>5932.3744707138976</v>
      </c>
      <c r="AP15" s="37">
        <v>5792.7186287015547</v>
      </c>
    </row>
    <row r="16" spans="1:42" s="31" customFormat="1" ht="12.95" customHeight="1" x14ac:dyDescent="0.2">
      <c r="A16" s="36" t="s">
        <v>8</v>
      </c>
      <c r="B16" s="37">
        <v>1708.2205962188305</v>
      </c>
      <c r="C16" s="37">
        <v>1778.9556488392386</v>
      </c>
      <c r="D16" s="37">
        <v>1824.4759088033888</v>
      </c>
      <c r="E16" s="37">
        <v>1879.6331555843822</v>
      </c>
      <c r="F16" s="37">
        <v>1740.9520558657123</v>
      </c>
      <c r="G16" s="37">
        <v>1820.7973186367085</v>
      </c>
      <c r="H16" s="37">
        <v>1879.3261027751382</v>
      </c>
      <c r="I16" s="37">
        <v>1926.3123579418727</v>
      </c>
      <c r="J16" s="37">
        <v>2005.1471920563044</v>
      </c>
      <c r="K16" s="37">
        <v>2212.2139307752745</v>
      </c>
      <c r="L16" s="37">
        <v>2513.8769114291131</v>
      </c>
      <c r="M16" s="37">
        <v>2830.6593029635428</v>
      </c>
      <c r="N16" s="37">
        <v>3081.5574877525778</v>
      </c>
      <c r="O16" s="37">
        <v>3164.4914390403351</v>
      </c>
      <c r="P16" s="37">
        <v>3139.4821461399888</v>
      </c>
      <c r="Q16" s="37">
        <v>3076.2926188200659</v>
      </c>
      <c r="R16" s="37">
        <v>3144.137470769931</v>
      </c>
      <c r="S16" s="37">
        <v>3233.8586482233814</v>
      </c>
      <c r="T16" s="37">
        <v>3330.6349820515029</v>
      </c>
      <c r="U16" s="37">
        <v>3391.1462888011629</v>
      </c>
      <c r="V16" s="37">
        <v>3425.8540433861608</v>
      </c>
      <c r="W16" s="37">
        <v>3470.3726022551018</v>
      </c>
      <c r="X16" s="37">
        <v>3580.2355290447513</v>
      </c>
      <c r="Y16" s="37">
        <v>3666.2679514757201</v>
      </c>
      <c r="Z16" s="37">
        <v>3713.1119989546187</v>
      </c>
      <c r="AA16" s="37">
        <v>3799.4075705816099</v>
      </c>
      <c r="AB16" s="37">
        <v>3883.8490250010145</v>
      </c>
      <c r="AC16" s="37">
        <v>3975.8155308430169</v>
      </c>
      <c r="AD16" s="37">
        <v>4028.2675318172737</v>
      </c>
      <c r="AE16" s="37">
        <v>4151.832872844464</v>
      </c>
      <c r="AF16" s="37">
        <v>4317.9357657627042</v>
      </c>
      <c r="AG16" s="37">
        <v>4490.2647668469963</v>
      </c>
      <c r="AH16" s="37">
        <v>4584.0854449698263</v>
      </c>
      <c r="AI16" s="37">
        <v>4643.2194046968261</v>
      </c>
      <c r="AJ16" s="37">
        <v>4733.7732670411642</v>
      </c>
      <c r="AK16" s="37">
        <v>4775.0683490989786</v>
      </c>
      <c r="AL16" s="37">
        <v>4911.6833665870017</v>
      </c>
      <c r="AM16" s="37">
        <v>5006.8004039620628</v>
      </c>
      <c r="AN16" s="37">
        <v>5034.9769743898423</v>
      </c>
      <c r="AO16" s="37">
        <v>5062.7179690137036</v>
      </c>
      <c r="AP16" s="37">
        <v>5159.3763305757111</v>
      </c>
    </row>
    <row r="17" spans="1:42" s="31" customFormat="1" ht="12.95" customHeight="1" x14ac:dyDescent="0.2">
      <c r="A17" s="36" t="s">
        <v>14</v>
      </c>
      <c r="B17" s="37">
        <v>3722.2328563967958</v>
      </c>
      <c r="C17" s="37">
        <v>3929.5307355235313</v>
      </c>
      <c r="D17" s="37">
        <v>4203.8478376973044</v>
      </c>
      <c r="E17" s="37">
        <v>4390.2784721154694</v>
      </c>
      <c r="F17" s="37">
        <v>4700.6368915677031</v>
      </c>
      <c r="G17" s="37">
        <v>4825.8442854037512</v>
      </c>
      <c r="H17" s="37">
        <v>5048.546784124228</v>
      </c>
      <c r="I17" s="37">
        <v>5294.7830868611954</v>
      </c>
      <c r="J17" s="37">
        <v>5367.0777919076336</v>
      </c>
      <c r="K17" s="37">
        <v>5360.9002950148624</v>
      </c>
      <c r="L17" s="37">
        <v>5676.995808233808</v>
      </c>
      <c r="M17" s="37">
        <v>6068.4845301526693</v>
      </c>
      <c r="N17" s="37">
        <v>6459.5674291247205</v>
      </c>
      <c r="O17" s="37">
        <v>6765.6087360913207</v>
      </c>
      <c r="P17" s="37">
        <v>6883.0108246287728</v>
      </c>
      <c r="Q17" s="37">
        <v>6954.6123961271724</v>
      </c>
      <c r="R17" s="37">
        <v>7080.9910208084366</v>
      </c>
      <c r="S17" s="37">
        <v>7284.9809218543032</v>
      </c>
      <c r="T17" s="37">
        <v>7492.1392718201378</v>
      </c>
      <c r="U17" s="37">
        <v>7796.490240038137</v>
      </c>
      <c r="V17" s="37">
        <v>7934.8240732865424</v>
      </c>
      <c r="W17" s="37">
        <v>8024.8719181862807</v>
      </c>
      <c r="X17" s="37">
        <v>8224.110345585601</v>
      </c>
      <c r="Y17" s="37">
        <v>8492.6341721981971</v>
      </c>
      <c r="Z17" s="37">
        <v>8765.1431042009881</v>
      </c>
      <c r="AA17" s="37">
        <v>9085.7716285619135</v>
      </c>
      <c r="AB17" s="37">
        <v>9339.7006395492917</v>
      </c>
      <c r="AC17" s="37">
        <v>9513.0738235538665</v>
      </c>
      <c r="AD17" s="37">
        <v>9467.6320327888552</v>
      </c>
      <c r="AE17" s="37">
        <v>9725.9828876284228</v>
      </c>
      <c r="AF17" s="37">
        <v>9941.8622745509529</v>
      </c>
      <c r="AG17" s="37">
        <v>10161.127250265987</v>
      </c>
      <c r="AH17" s="37">
        <v>10410.514545211996</v>
      </c>
      <c r="AI17" s="37">
        <v>10639.596147219167</v>
      </c>
      <c r="AJ17" s="37">
        <v>10952.765479229653</v>
      </c>
      <c r="AK17" s="37">
        <v>11291.291884372871</v>
      </c>
      <c r="AL17" s="37">
        <v>11602.035316583462</v>
      </c>
      <c r="AM17" s="37">
        <v>11863.457499660924</v>
      </c>
      <c r="AN17" s="37">
        <v>12125.979882559544</v>
      </c>
      <c r="AO17" s="37">
        <v>12406.56405648335</v>
      </c>
      <c r="AP17" s="37">
        <v>12704.8342876806</v>
      </c>
    </row>
    <row r="18" spans="1:42" s="31" customFormat="1" ht="12.95" customHeight="1" x14ac:dyDescent="0.2">
      <c r="A18" s="38" t="s">
        <v>29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</row>
    <row r="19" spans="1:42" s="31" customFormat="1" ht="12.95" customHeight="1" x14ac:dyDescent="0.2">
      <c r="A19" s="39" t="s">
        <v>30</v>
      </c>
      <c r="B19" s="37">
        <v>601.433403412747</v>
      </c>
      <c r="C19" s="37">
        <v>649.38158113161103</v>
      </c>
      <c r="D19" s="37">
        <v>680.53680497672894</v>
      </c>
      <c r="E19" s="37">
        <v>688.000273203083</v>
      </c>
      <c r="F19" s="37">
        <v>695.53144024274604</v>
      </c>
      <c r="G19" s="37">
        <v>710.61927769302997</v>
      </c>
      <c r="H19" s="37">
        <v>733.88149834714102</v>
      </c>
      <c r="I19" s="37">
        <v>767.53851561967099</v>
      </c>
      <c r="J19" s="37">
        <v>802.05984439770305</v>
      </c>
      <c r="K19" s="37">
        <v>826.77611745621402</v>
      </c>
      <c r="L19" s="37">
        <v>853.65342478626098</v>
      </c>
      <c r="M19" s="37">
        <v>901.95270408543797</v>
      </c>
      <c r="N19" s="37">
        <v>956.77294800001403</v>
      </c>
      <c r="O19" s="37">
        <v>1000.41541928691</v>
      </c>
      <c r="P19" s="37">
        <v>1028.9093254991101</v>
      </c>
      <c r="Q19" s="37">
        <v>1040.6362342540599</v>
      </c>
      <c r="R19" s="37">
        <v>1056.1764635219099</v>
      </c>
      <c r="S19" s="37">
        <v>1104.9603214487499</v>
      </c>
      <c r="T19" s="37">
        <v>1167.8399152408199</v>
      </c>
      <c r="U19" s="37">
        <v>1217.91110816012</v>
      </c>
      <c r="V19" s="37">
        <v>1238.40409616177</v>
      </c>
      <c r="W19" s="37">
        <v>1251.45420450913</v>
      </c>
      <c r="X19" s="37">
        <v>1281.8694592863601</v>
      </c>
      <c r="Y19" s="37">
        <v>1340.8352036874901</v>
      </c>
      <c r="Z19" s="37">
        <v>1431.87528271467</v>
      </c>
      <c r="AA19" s="37">
        <v>1528.4933687064799</v>
      </c>
      <c r="AB19" s="37">
        <v>1593.5335136997301</v>
      </c>
      <c r="AC19" s="37">
        <v>1613.99881048007</v>
      </c>
      <c r="AD19" s="37">
        <v>1612.06356384943</v>
      </c>
      <c r="AE19" s="37">
        <v>1602.1334155565401</v>
      </c>
      <c r="AF19" s="37">
        <v>1623.2934852605099</v>
      </c>
      <c r="AG19" s="37">
        <v>1676.3589626543401</v>
      </c>
      <c r="AH19" s="37">
        <v>1736.2481768951</v>
      </c>
      <c r="AI19" s="37">
        <v>1794.75606272767</v>
      </c>
      <c r="AJ19" s="37">
        <v>1850.1810301729599</v>
      </c>
      <c r="AK19" s="37">
        <v>1907.5452182772301</v>
      </c>
      <c r="AL19" s="37">
        <v>1981.1400617429799</v>
      </c>
      <c r="AM19" s="37">
        <v>2064.1657012564501</v>
      </c>
      <c r="AN19" s="37">
        <v>2130.9257493151199</v>
      </c>
      <c r="AO19" s="37">
        <v>2200.4101633556002</v>
      </c>
      <c r="AP19" s="37">
        <v>2277.1554594004401</v>
      </c>
    </row>
    <row r="20" spans="1:42" s="31" customFormat="1" ht="12.95" customHeight="1" x14ac:dyDescent="0.2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</row>
    <row r="21" spans="1:42" s="31" customFormat="1" ht="12.95" customHeight="1" x14ac:dyDescent="0.2">
      <c r="A21" s="32" t="s">
        <v>93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</row>
    <row r="22" spans="1:42" s="32" customFormat="1" ht="12.95" customHeight="1" x14ac:dyDescent="0.2">
      <c r="A22" s="34" t="s">
        <v>0</v>
      </c>
      <c r="B22" s="35">
        <v>8608.0875886304439</v>
      </c>
      <c r="C22" s="35">
        <v>8455.2370774759529</v>
      </c>
      <c r="D22" s="35">
        <v>8436.9639874953482</v>
      </c>
      <c r="E22" s="35">
        <v>9564.6132705540422</v>
      </c>
      <c r="F22" s="35">
        <v>10906.086822691726</v>
      </c>
      <c r="G22" s="35">
        <v>9864.9322039521503</v>
      </c>
      <c r="H22" s="35">
        <v>9611.2599093006011</v>
      </c>
      <c r="I22" s="35">
        <v>10573.726380459688</v>
      </c>
      <c r="J22" s="35">
        <v>11409.293482013629</v>
      </c>
      <c r="K22" s="35">
        <v>10981.336936554046</v>
      </c>
      <c r="L22" s="35">
        <v>11266.023940360528</v>
      </c>
      <c r="M22" s="35">
        <v>13220.948179746239</v>
      </c>
      <c r="N22" s="35">
        <v>15748.798941767021</v>
      </c>
      <c r="O22" s="35">
        <v>14722.075101997314</v>
      </c>
      <c r="P22" s="35">
        <v>13732.108326748008</v>
      </c>
      <c r="Q22" s="35">
        <v>14949.279754428448</v>
      </c>
      <c r="R22" s="35">
        <v>17499.338746273657</v>
      </c>
      <c r="S22" s="35">
        <v>15201.443827289777</v>
      </c>
      <c r="T22" s="35">
        <v>14758.170439242072</v>
      </c>
      <c r="U22" s="35">
        <v>16281.338661094473</v>
      </c>
      <c r="V22" s="35">
        <v>18761.462068572371</v>
      </c>
      <c r="W22" s="35">
        <v>16452.44981687405</v>
      </c>
      <c r="X22" s="35">
        <v>16090.35746578822</v>
      </c>
      <c r="Y22" s="35">
        <v>17971.773577549695</v>
      </c>
      <c r="Z22" s="35">
        <v>19915.055259290017</v>
      </c>
      <c r="AA22" s="35">
        <v>18800.521092995696</v>
      </c>
      <c r="AB22" s="35">
        <v>17929.356078250967</v>
      </c>
      <c r="AC22" s="35">
        <v>19871.801352911491</v>
      </c>
      <c r="AD22" s="35">
        <v>21974.593705763276</v>
      </c>
      <c r="AE22" s="35">
        <v>20612.469541083545</v>
      </c>
      <c r="AF22" s="35">
        <v>19143.984269176341</v>
      </c>
      <c r="AG22" s="35">
        <v>21360.120867957397</v>
      </c>
      <c r="AH22" s="35">
        <v>23049.313070998196</v>
      </c>
      <c r="AI22" s="35">
        <v>22632.738500640855</v>
      </c>
      <c r="AJ22" s="35">
        <v>21555.629975105301</v>
      </c>
      <c r="AK22" s="35">
        <v>24480.589330195769</v>
      </c>
      <c r="AL22" s="35">
        <v>26957.716655004966</v>
      </c>
      <c r="AM22" s="35">
        <v>24713.603206457636</v>
      </c>
      <c r="AN22" s="35">
        <v>23408.554689593406</v>
      </c>
      <c r="AO22" s="35">
        <v>25450.632144282867</v>
      </c>
      <c r="AP22" s="35">
        <v>27804.293554989603</v>
      </c>
    </row>
    <row r="23" spans="1:42" s="31" customFormat="1" ht="12.95" customHeight="1" x14ac:dyDescent="0.2">
      <c r="A23" s="36" t="s">
        <v>81</v>
      </c>
      <c r="B23" s="37">
        <v>2400.4099867850364</v>
      </c>
      <c r="C23" s="37">
        <v>2008.163311377732</v>
      </c>
      <c r="D23" s="37">
        <v>1972.9042795693615</v>
      </c>
      <c r="E23" s="37">
        <v>2786.6532480655414</v>
      </c>
      <c r="F23" s="37">
        <v>3434.9643350256233</v>
      </c>
      <c r="G23" s="37">
        <v>2567.0203846359768</v>
      </c>
      <c r="H23" s="37">
        <v>2114.5707811982816</v>
      </c>
      <c r="I23" s="37">
        <v>2628.4725617130703</v>
      </c>
      <c r="J23" s="37">
        <v>3048.357270083498</v>
      </c>
      <c r="K23" s="37">
        <v>2579.9838955053679</v>
      </c>
      <c r="L23" s="37">
        <v>2498.279260684913</v>
      </c>
      <c r="M23" s="37">
        <v>3622.0926846882844</v>
      </c>
      <c r="N23" s="37">
        <v>4692.1513890413671</v>
      </c>
      <c r="O23" s="37">
        <v>3814.4751357797768</v>
      </c>
      <c r="P23" s="37">
        <v>2991.6926857962244</v>
      </c>
      <c r="Q23" s="37">
        <v>3929.4949471592854</v>
      </c>
      <c r="R23" s="37">
        <v>5680.8492573597159</v>
      </c>
      <c r="S23" s="37">
        <v>3606.199814267155</v>
      </c>
      <c r="T23" s="37">
        <v>3134.9055846913775</v>
      </c>
      <c r="U23" s="37">
        <v>3819.0412880633912</v>
      </c>
      <c r="V23" s="37">
        <v>5762.078257678646</v>
      </c>
      <c r="W23" s="37">
        <v>3825.8674708765707</v>
      </c>
      <c r="X23" s="37">
        <v>3333.1557906069484</v>
      </c>
      <c r="Y23" s="37">
        <v>4449.4365972289816</v>
      </c>
      <c r="Z23" s="37">
        <v>5653.144200785624</v>
      </c>
      <c r="AA23" s="37">
        <v>4447.7434019737138</v>
      </c>
      <c r="AB23" s="37">
        <v>3409.2703285923608</v>
      </c>
      <c r="AC23" s="37">
        <v>4839.7659358631936</v>
      </c>
      <c r="AD23" s="37">
        <v>6053.6568782805525</v>
      </c>
      <c r="AE23" s="37">
        <v>5015.5516257336003</v>
      </c>
      <c r="AF23" s="37">
        <v>3740.8927536729207</v>
      </c>
      <c r="AG23" s="37">
        <v>4844.6192916115442</v>
      </c>
      <c r="AH23" s="37">
        <v>6183.7581586673041</v>
      </c>
      <c r="AI23" s="37">
        <v>5361.3535662176373</v>
      </c>
      <c r="AJ23" s="37">
        <v>4530.5005784829673</v>
      </c>
      <c r="AK23" s="37">
        <v>6469.3595933653423</v>
      </c>
      <c r="AL23" s="37">
        <v>7981.0915989448731</v>
      </c>
      <c r="AM23" s="37">
        <v>5789.8865654104975</v>
      </c>
      <c r="AN23" s="37">
        <v>4564.2392051034485</v>
      </c>
      <c r="AO23" s="37">
        <v>5986.9535830591549</v>
      </c>
      <c r="AP23" s="37">
        <v>7117.7828904658709</v>
      </c>
    </row>
    <row r="24" spans="1:42" s="31" customFormat="1" ht="12.95" customHeight="1" x14ac:dyDescent="0.2">
      <c r="A24" s="36" t="s">
        <v>8</v>
      </c>
      <c r="B24" s="37">
        <v>1746.8109211531985</v>
      </c>
      <c r="C24" s="37">
        <v>1862.1734725972631</v>
      </c>
      <c r="D24" s="37">
        <v>1776.2612764048154</v>
      </c>
      <c r="E24" s="37">
        <v>1694.4139893538259</v>
      </c>
      <c r="F24" s="37">
        <v>1814.6379138423888</v>
      </c>
      <c r="G24" s="37">
        <v>1872.9045334802463</v>
      </c>
      <c r="H24" s="37">
        <v>1881.7277677827656</v>
      </c>
      <c r="I24" s="37">
        <v>1854.8324461407915</v>
      </c>
      <c r="J24" s="37">
        <v>2032.1678792138694</v>
      </c>
      <c r="K24" s="37">
        <v>2277.7466239222022</v>
      </c>
      <c r="L24" s="37">
        <v>2490.6268701953281</v>
      </c>
      <c r="M24" s="37">
        <v>2648.200778810221</v>
      </c>
      <c r="N24" s="37">
        <v>3261.0242953909537</v>
      </c>
      <c r="O24" s="37">
        <v>3260.8132073792203</v>
      </c>
      <c r="P24" s="37">
        <v>3054.322937654726</v>
      </c>
      <c r="Q24" s="37">
        <v>3027.3188731867708</v>
      </c>
      <c r="R24" s="37">
        <v>3159.3161463438582</v>
      </c>
      <c r="S24" s="37">
        <v>3329.1841636404015</v>
      </c>
      <c r="T24" s="37">
        <v>3198.5984445293261</v>
      </c>
      <c r="U24" s="37">
        <v>3462.5655330353234</v>
      </c>
      <c r="V24" s="37">
        <v>3393.1088308869917</v>
      </c>
      <c r="W24" s="37">
        <v>3555.1321966541773</v>
      </c>
      <c r="X24" s="37">
        <v>3449.5560060464891</v>
      </c>
      <c r="Y24" s="37">
        <v>3741.8134149002522</v>
      </c>
      <c r="Z24" s="37">
        <v>3727.4073684160785</v>
      </c>
      <c r="AA24" s="37">
        <v>3774.2959913543132</v>
      </c>
      <c r="AB24" s="37">
        <v>3887.0122726418372</v>
      </c>
      <c r="AC24" s="37">
        <v>3922.2195924387584</v>
      </c>
      <c r="AD24" s="37">
        <v>4124.8997428481744</v>
      </c>
      <c r="AE24" s="37">
        <v>4127.0403754804684</v>
      </c>
      <c r="AF24" s="37">
        <v>4277.0358095430756</v>
      </c>
      <c r="AG24" s="37">
        <v>4612.9435911807504</v>
      </c>
      <c r="AH24" s="37">
        <v>4463.3923875367163</v>
      </c>
      <c r="AI24" s="37">
        <v>4757.5171391862705</v>
      </c>
      <c r="AJ24" s="37">
        <v>4668.9378881626708</v>
      </c>
      <c r="AK24" s="37">
        <v>4762.5954646654673</v>
      </c>
      <c r="AL24" s="37">
        <v>4976.8145812508747</v>
      </c>
      <c r="AM24" s="37">
        <v>5078.1580274470161</v>
      </c>
      <c r="AN24" s="37">
        <v>4980.0020288189598</v>
      </c>
      <c r="AO24" s="37">
        <v>4926.0512973462637</v>
      </c>
      <c r="AP24" s="37">
        <v>5213.855669334469</v>
      </c>
    </row>
    <row r="25" spans="1:42" s="31" customFormat="1" ht="12.95" customHeight="1" x14ac:dyDescent="0.2">
      <c r="A25" s="36" t="s">
        <v>14</v>
      </c>
      <c r="B25" s="37">
        <v>3865.9535476880947</v>
      </c>
      <c r="C25" s="37">
        <v>3927.0558196534244</v>
      </c>
      <c r="D25" s="37">
        <v>4001.0134600958663</v>
      </c>
      <c r="E25" s="37">
        <v>4416.0414485246301</v>
      </c>
      <c r="F25" s="37">
        <v>4936.5771448861287</v>
      </c>
      <c r="G25" s="37">
        <v>4723.2075853247034</v>
      </c>
      <c r="H25" s="37">
        <v>4874.289455612824</v>
      </c>
      <c r="I25" s="37">
        <v>5323.219535299364</v>
      </c>
      <c r="J25" s="37">
        <v>5523.9831365326363</v>
      </c>
      <c r="K25" s="37">
        <v>5304.4966298137097</v>
      </c>
      <c r="L25" s="37">
        <v>5420.3508212194738</v>
      </c>
      <c r="M25" s="37">
        <v>6046.427548764068</v>
      </c>
      <c r="N25" s="37">
        <v>6834.6156382091449</v>
      </c>
      <c r="O25" s="37">
        <v>6664.0591258273625</v>
      </c>
      <c r="P25" s="37">
        <v>6641.4686523414766</v>
      </c>
      <c r="Q25" s="37">
        <v>6947.6783179954809</v>
      </c>
      <c r="R25" s="37">
        <v>7608.0632494688771</v>
      </c>
      <c r="S25" s="37">
        <v>7178.731578720478</v>
      </c>
      <c r="T25" s="37">
        <v>7214.7437161092485</v>
      </c>
      <c r="U25" s="37">
        <v>7779.4541936777769</v>
      </c>
      <c r="V25" s="37">
        <v>8361.9517755173529</v>
      </c>
      <c r="W25" s="37">
        <v>7847.9005595541576</v>
      </c>
      <c r="X25" s="37">
        <v>8005.3788480983721</v>
      </c>
      <c r="Y25" s="37">
        <v>8434.6840229010359</v>
      </c>
      <c r="Z25" s="37">
        <v>9115.9150371064043</v>
      </c>
      <c r="AA25" s="37">
        <v>9049.5405888048244</v>
      </c>
      <c r="AB25" s="37">
        <v>9032.9473351412635</v>
      </c>
      <c r="AC25" s="37">
        <v>9476.4179460697269</v>
      </c>
      <c r="AD25" s="37">
        <v>10198.15057597293</v>
      </c>
      <c r="AE25" s="37">
        <v>9718.1732691898396</v>
      </c>
      <c r="AF25" s="37">
        <v>9495.8017805628497</v>
      </c>
      <c r="AG25" s="37">
        <v>10214.557566561494</v>
      </c>
      <c r="AH25" s="37">
        <v>10668.063249584984</v>
      </c>
      <c r="AI25" s="37">
        <v>10745.017339448259</v>
      </c>
      <c r="AJ25" s="37">
        <v>10454.581410255156</v>
      </c>
      <c r="AK25" s="37">
        <v>11343.432774171837</v>
      </c>
      <c r="AL25" s="37">
        <v>12023.900749213868</v>
      </c>
      <c r="AM25" s="37">
        <v>11793.873244022436</v>
      </c>
      <c r="AN25" s="37">
        <v>11721.22122627243</v>
      </c>
      <c r="AO25" s="37">
        <v>12328.705988277135</v>
      </c>
      <c r="AP25" s="37">
        <v>13200.700892143896</v>
      </c>
    </row>
    <row r="26" spans="1:42" s="31" customFormat="1" ht="12.95" customHeight="1" x14ac:dyDescent="0.2">
      <c r="A26" s="38" t="s">
        <v>29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</row>
    <row r="27" spans="1:42" s="42" customFormat="1" ht="12.95" customHeight="1" thickBot="1" x14ac:dyDescent="0.25">
      <c r="A27" s="40" t="s">
        <v>30</v>
      </c>
      <c r="B27" s="41">
        <v>594.91313300411514</v>
      </c>
      <c r="C27" s="41">
        <v>657.8444738475331</v>
      </c>
      <c r="D27" s="41">
        <v>686.78497142530591</v>
      </c>
      <c r="E27" s="41">
        <v>667.50458461004598</v>
      </c>
      <c r="F27" s="41">
        <v>719.90742893758647</v>
      </c>
      <c r="G27" s="41">
        <v>701.79970051122234</v>
      </c>
      <c r="H27" s="41">
        <v>740.67190470672938</v>
      </c>
      <c r="I27" s="41">
        <v>767.20183730646158</v>
      </c>
      <c r="J27" s="41">
        <v>804.78519618362373</v>
      </c>
      <c r="K27" s="41">
        <v>819.10978731276555</v>
      </c>
      <c r="L27" s="41">
        <v>856.76698826081258</v>
      </c>
      <c r="M27" s="41">
        <v>904.22716748366622</v>
      </c>
      <c r="N27" s="41">
        <v>961.00761912555561</v>
      </c>
      <c r="O27" s="41">
        <v>982.72763301095381</v>
      </c>
      <c r="P27" s="41">
        <v>1044.6240509555807</v>
      </c>
      <c r="Q27" s="41">
        <v>1044.7876160869093</v>
      </c>
      <c r="R27" s="41">
        <v>1051.1100931012097</v>
      </c>
      <c r="S27" s="41">
        <v>1087.3282706617415</v>
      </c>
      <c r="T27" s="41">
        <v>1209.922693912122</v>
      </c>
      <c r="U27" s="41">
        <v>1220.2776463179812</v>
      </c>
      <c r="V27" s="41">
        <v>1244.32320448938</v>
      </c>
      <c r="W27" s="41">
        <v>1223.5495897891442</v>
      </c>
      <c r="X27" s="41">
        <v>1302.2668210364104</v>
      </c>
      <c r="Y27" s="41">
        <v>1345.8395425194258</v>
      </c>
      <c r="Z27" s="41">
        <v>1418.5886529819072</v>
      </c>
      <c r="AA27" s="41">
        <v>1528.9411108628431</v>
      </c>
      <c r="AB27" s="41">
        <v>1600.1261418755053</v>
      </c>
      <c r="AC27" s="41">
        <v>1633.397878539814</v>
      </c>
      <c r="AD27" s="41">
        <v>1597.8865086616202</v>
      </c>
      <c r="AE27" s="41">
        <v>1751.7042706796381</v>
      </c>
      <c r="AF27" s="41">
        <v>1630.2539253974928</v>
      </c>
      <c r="AG27" s="41">
        <v>1688.0004186036097</v>
      </c>
      <c r="AH27" s="41">
        <v>1734.0992752091922</v>
      </c>
      <c r="AI27" s="41">
        <v>1768.8504557886879</v>
      </c>
      <c r="AJ27" s="41">
        <v>1901.610098204505</v>
      </c>
      <c r="AK27" s="41">
        <v>1905.2014979931234</v>
      </c>
      <c r="AL27" s="41">
        <v>1975.9097255953523</v>
      </c>
      <c r="AM27" s="41">
        <v>2051.6853695776867</v>
      </c>
      <c r="AN27" s="41">
        <v>2143.0922293985686</v>
      </c>
      <c r="AO27" s="41">
        <v>2208.921275600313</v>
      </c>
      <c r="AP27" s="41">
        <v>2271.9541030453656</v>
      </c>
    </row>
    <row r="28" spans="1:42" x14ac:dyDescent="0.2">
      <c r="A28" s="17" t="s">
        <v>70</v>
      </c>
    </row>
    <row r="29" spans="1:42" ht="12.75" thickBot="1" x14ac:dyDescent="0.25">
      <c r="L29" s="21"/>
      <c r="M29" s="21" t="s">
        <v>88</v>
      </c>
      <c r="N29" s="21"/>
      <c r="O29" s="21"/>
      <c r="P29" s="21"/>
      <c r="Q29" s="21"/>
      <c r="R29" s="21"/>
      <c r="S29" s="21"/>
      <c r="T29" s="21"/>
      <c r="U29" s="21"/>
      <c r="V29" s="21"/>
    </row>
    <row r="30" spans="1:42" s="27" customFormat="1" ht="15" customHeight="1" x14ac:dyDescent="0.2">
      <c r="A30" s="24"/>
      <c r="B30" s="75" t="s">
        <v>63</v>
      </c>
      <c r="C30" s="75"/>
      <c r="D30" s="75"/>
      <c r="E30" s="75"/>
      <c r="F30" s="75" t="s">
        <v>64</v>
      </c>
      <c r="G30" s="75"/>
      <c r="H30" s="75"/>
      <c r="I30" s="75"/>
      <c r="J30" s="75" t="s">
        <v>65</v>
      </c>
      <c r="K30" s="75"/>
      <c r="L30" s="75"/>
      <c r="M30" s="75"/>
      <c r="N30" s="75" t="s">
        <v>66</v>
      </c>
      <c r="O30" s="75"/>
      <c r="P30" s="75"/>
      <c r="Q30" s="75"/>
      <c r="R30" s="75" t="s">
        <v>67</v>
      </c>
      <c r="S30" s="75"/>
      <c r="T30" s="75"/>
      <c r="U30" s="75"/>
      <c r="V30" s="75" t="s">
        <v>68</v>
      </c>
      <c r="W30" s="75"/>
      <c r="X30" s="75"/>
      <c r="Y30" s="75"/>
      <c r="Z30" s="75" t="s">
        <v>69</v>
      </c>
      <c r="AA30" s="75"/>
      <c r="AB30" s="75"/>
      <c r="AC30" s="75"/>
      <c r="AD30" s="75" t="s">
        <v>87</v>
      </c>
      <c r="AE30" s="75"/>
      <c r="AF30" s="75"/>
      <c r="AG30" s="75"/>
      <c r="AH30" s="75" t="s">
        <v>90</v>
      </c>
      <c r="AI30" s="75"/>
      <c r="AJ30" s="75"/>
      <c r="AK30" s="75"/>
      <c r="AL30" s="75" t="s">
        <v>94</v>
      </c>
      <c r="AM30" s="75"/>
      <c r="AN30" s="75"/>
      <c r="AO30" s="24"/>
      <c r="AP30" s="26" t="s">
        <v>100</v>
      </c>
    </row>
    <row r="31" spans="1:42" s="31" customFormat="1" x14ac:dyDescent="0.2">
      <c r="A31" s="28"/>
      <c r="B31" s="29" t="s">
        <v>57</v>
      </c>
      <c r="C31" s="29" t="s">
        <v>58</v>
      </c>
      <c r="D31" s="29" t="s">
        <v>59</v>
      </c>
      <c r="E31" s="29" t="s">
        <v>60</v>
      </c>
      <c r="F31" s="29" t="s">
        <v>57</v>
      </c>
      <c r="G31" s="29" t="s">
        <v>58</v>
      </c>
      <c r="H31" s="29" t="s">
        <v>59</v>
      </c>
      <c r="I31" s="29" t="s">
        <v>60</v>
      </c>
      <c r="J31" s="29" t="s">
        <v>57</v>
      </c>
      <c r="K31" s="29" t="s">
        <v>58</v>
      </c>
      <c r="L31" s="29" t="s">
        <v>59</v>
      </c>
      <c r="M31" s="29" t="s">
        <v>60</v>
      </c>
      <c r="N31" s="29" t="s">
        <v>57</v>
      </c>
      <c r="O31" s="29" t="s">
        <v>58</v>
      </c>
      <c r="P31" s="29" t="s">
        <v>59</v>
      </c>
      <c r="Q31" s="29" t="s">
        <v>60</v>
      </c>
      <c r="R31" s="29" t="s">
        <v>57</v>
      </c>
      <c r="S31" s="29" t="s">
        <v>58</v>
      </c>
      <c r="T31" s="29" t="s">
        <v>59</v>
      </c>
      <c r="U31" s="29" t="s">
        <v>60</v>
      </c>
      <c r="V31" s="29" t="s">
        <v>57</v>
      </c>
      <c r="W31" s="29" t="s">
        <v>58</v>
      </c>
      <c r="X31" s="29" t="s">
        <v>59</v>
      </c>
      <c r="Y31" s="29" t="s">
        <v>60</v>
      </c>
      <c r="Z31" s="29" t="s">
        <v>57</v>
      </c>
      <c r="AA31" s="29" t="s">
        <v>58</v>
      </c>
      <c r="AB31" s="29" t="s">
        <v>59</v>
      </c>
      <c r="AC31" s="29" t="s">
        <v>60</v>
      </c>
      <c r="AD31" s="29" t="s">
        <v>57</v>
      </c>
      <c r="AE31" s="29" t="s">
        <v>58</v>
      </c>
      <c r="AF31" s="29" t="s">
        <v>59</v>
      </c>
      <c r="AG31" s="29" t="s">
        <v>60</v>
      </c>
      <c r="AH31" s="29" t="s">
        <v>57</v>
      </c>
      <c r="AI31" s="29" t="s">
        <v>58</v>
      </c>
      <c r="AJ31" s="29" t="s">
        <v>59</v>
      </c>
      <c r="AK31" s="29" t="s">
        <v>60</v>
      </c>
      <c r="AL31" s="30" t="s">
        <v>57</v>
      </c>
      <c r="AM31" s="30" t="s">
        <v>58</v>
      </c>
      <c r="AN31" s="30" t="s">
        <v>59</v>
      </c>
      <c r="AO31" s="30" t="s">
        <v>60</v>
      </c>
      <c r="AP31" s="30" t="s">
        <v>57</v>
      </c>
    </row>
    <row r="32" spans="1:42" s="43" customFormat="1" ht="12.95" customHeight="1" x14ac:dyDescent="0.2">
      <c r="A32" s="32" t="s">
        <v>91</v>
      </c>
    </row>
    <row r="33" spans="1:42" s="45" customFormat="1" ht="12.95" customHeight="1" x14ac:dyDescent="0.2">
      <c r="A33" s="34" t="s">
        <v>0</v>
      </c>
      <c r="B33" s="44">
        <v>99.999999999999986</v>
      </c>
      <c r="C33" s="44">
        <v>100</v>
      </c>
      <c r="D33" s="44">
        <v>100</v>
      </c>
      <c r="E33" s="44">
        <v>99.999999999999986</v>
      </c>
      <c r="F33" s="44">
        <v>100</v>
      </c>
      <c r="G33" s="44">
        <v>100</v>
      </c>
      <c r="H33" s="44">
        <v>99.999999999999986</v>
      </c>
      <c r="I33" s="44">
        <v>100</v>
      </c>
      <c r="J33" s="44">
        <v>100</v>
      </c>
      <c r="K33" s="44">
        <v>100.00000000000001</v>
      </c>
      <c r="L33" s="44">
        <v>99.999999999999986</v>
      </c>
      <c r="M33" s="44">
        <v>100</v>
      </c>
      <c r="N33" s="44">
        <v>100</v>
      </c>
      <c r="O33" s="44">
        <v>100.00000000000001</v>
      </c>
      <c r="P33" s="44">
        <v>100</v>
      </c>
      <c r="Q33" s="44">
        <v>100</v>
      </c>
      <c r="R33" s="44">
        <v>100.00000000000001</v>
      </c>
      <c r="S33" s="44">
        <v>100</v>
      </c>
      <c r="T33" s="44">
        <v>99.999999999999986</v>
      </c>
      <c r="U33" s="44">
        <v>100</v>
      </c>
      <c r="V33" s="44">
        <v>100</v>
      </c>
      <c r="W33" s="44">
        <v>100</v>
      </c>
      <c r="X33" s="44">
        <v>100</v>
      </c>
      <c r="Y33" s="44">
        <v>100.00000000000001</v>
      </c>
      <c r="Z33" s="44">
        <v>100</v>
      </c>
      <c r="AA33" s="44">
        <v>100</v>
      </c>
      <c r="AB33" s="44">
        <v>100.00000000000001</v>
      </c>
      <c r="AC33" s="44">
        <v>100</v>
      </c>
      <c r="AD33" s="44">
        <v>100</v>
      </c>
      <c r="AE33" s="44">
        <v>99.999999999999986</v>
      </c>
      <c r="AF33" s="44">
        <v>100</v>
      </c>
      <c r="AG33" s="44">
        <v>100</v>
      </c>
      <c r="AH33" s="44">
        <v>100.00000000000001</v>
      </c>
      <c r="AI33" s="44">
        <v>100.00000000000001</v>
      </c>
      <c r="AJ33" s="44">
        <v>100</v>
      </c>
      <c r="AK33" s="44">
        <v>100</v>
      </c>
      <c r="AL33" s="44">
        <v>100</v>
      </c>
      <c r="AM33" s="44">
        <v>100.00000000000001</v>
      </c>
      <c r="AN33" s="44">
        <v>100</v>
      </c>
      <c r="AO33" s="44">
        <v>100</v>
      </c>
      <c r="AP33" s="44">
        <v>99.999999999999986</v>
      </c>
    </row>
    <row r="34" spans="1:42" s="43" customFormat="1" ht="12.95" customHeight="1" x14ac:dyDescent="0.2">
      <c r="A34" s="36" t="s">
        <v>81</v>
      </c>
      <c r="B34" s="46">
        <v>24.695885876637433</v>
      </c>
      <c r="C34" s="46">
        <v>24.782534638165433</v>
      </c>
      <c r="D34" s="46">
        <v>26.806689112273396</v>
      </c>
      <c r="E34" s="46">
        <v>28.594385675923895</v>
      </c>
      <c r="F34" s="46">
        <v>27.511887032711048</v>
      </c>
      <c r="G34" s="46">
        <v>27.292367984218043</v>
      </c>
      <c r="H34" s="46">
        <v>25.97708586996615</v>
      </c>
      <c r="I34" s="46">
        <v>24.474155325483153</v>
      </c>
      <c r="J34" s="46">
        <v>23.657577307144106</v>
      </c>
      <c r="K34" s="46">
        <v>24.437937218199028</v>
      </c>
      <c r="L34" s="46">
        <v>26.131352944449155</v>
      </c>
      <c r="M34" s="46">
        <v>27.193460105399026</v>
      </c>
      <c r="N34" s="46">
        <v>25.583432922415366</v>
      </c>
      <c r="O34" s="46">
        <v>26.93284685859506</v>
      </c>
      <c r="P34" s="46">
        <v>25.521718540580618</v>
      </c>
      <c r="Q34" s="46">
        <v>26.198725776765347</v>
      </c>
      <c r="R34" s="46">
        <v>27.714741816854101</v>
      </c>
      <c r="S34" s="46">
        <v>24.462222432677603</v>
      </c>
      <c r="T34" s="46">
        <v>24.728714492672189</v>
      </c>
      <c r="U34" s="46">
        <v>23.405982942339232</v>
      </c>
      <c r="V34" s="46">
        <v>26.316604434548807</v>
      </c>
      <c r="W34" s="46">
        <v>23.902566415101987</v>
      </c>
      <c r="X34" s="46">
        <v>24.963484501045851</v>
      </c>
      <c r="Y34" s="46">
        <v>24.722449918868758</v>
      </c>
      <c r="Z34" s="46">
        <v>24.336787179542387</v>
      </c>
      <c r="AA34" s="46">
        <v>24.227566822873147</v>
      </c>
      <c r="AB34" s="46">
        <v>22.799741042938038</v>
      </c>
      <c r="AC34" s="46">
        <v>24.27294884631586</v>
      </c>
      <c r="AD34" s="46">
        <v>23.729604603292444</v>
      </c>
      <c r="AE34" s="46">
        <v>24.841448074399398</v>
      </c>
      <c r="AF34" s="46">
        <v>23.456201068689545</v>
      </c>
      <c r="AG34" s="46">
        <v>22.512112215156979</v>
      </c>
      <c r="AH34" s="46">
        <v>23.168702397200061</v>
      </c>
      <c r="AI34" s="46">
        <v>24.115284982734764</v>
      </c>
      <c r="AJ34" s="46">
        <v>25.923206880311056</v>
      </c>
      <c r="AK34" s="46">
        <v>26.191916845728347</v>
      </c>
      <c r="AL34" s="46">
        <v>25.415042487666327</v>
      </c>
      <c r="AM34" s="46">
        <v>23.810543856795675</v>
      </c>
      <c r="AN34" s="46">
        <v>23.738056553744425</v>
      </c>
      <c r="AO34" s="46">
        <v>23.302118547681463</v>
      </c>
      <c r="AP34" s="46">
        <v>22.303527825409827</v>
      </c>
    </row>
    <row r="35" spans="1:42" s="43" customFormat="1" ht="12.95" customHeight="1" x14ac:dyDescent="0.2">
      <c r="A35" s="36" t="s">
        <v>8</v>
      </c>
      <c r="B35" s="46">
        <v>21.527664702449929</v>
      </c>
      <c r="C35" s="46">
        <v>21.337666399548329</v>
      </c>
      <c r="D35" s="46">
        <v>20.2272172526738</v>
      </c>
      <c r="E35" s="46">
        <v>17.733317752257705</v>
      </c>
      <c r="F35" s="46">
        <v>17.926176825441452</v>
      </c>
      <c r="G35" s="46">
        <v>18.316047728490055</v>
      </c>
      <c r="H35" s="46">
        <v>18.687137693950305</v>
      </c>
      <c r="I35" s="46">
        <v>17.495743807353396</v>
      </c>
      <c r="J35" s="46">
        <v>18.940129545586416</v>
      </c>
      <c r="K35" s="46">
        <v>20.109363253426231</v>
      </c>
      <c r="L35" s="47">
        <v>20.906403734109634</v>
      </c>
      <c r="M35" s="47">
        <v>19.928538783204335</v>
      </c>
      <c r="N35" s="47">
        <v>22.646356762996703</v>
      </c>
      <c r="O35" s="47">
        <v>21.455866508491209</v>
      </c>
      <c r="P35" s="47">
        <v>21.072648221189695</v>
      </c>
      <c r="Q35" s="47">
        <v>20.065831205883033</v>
      </c>
      <c r="R35" s="47">
        <v>20.002774618079165</v>
      </c>
      <c r="S35" s="47">
        <v>21.271911504420938</v>
      </c>
      <c r="T35" s="47">
        <v>20.667776042330058</v>
      </c>
      <c r="U35" s="47">
        <v>21.02664377847724</v>
      </c>
      <c r="V35" s="47">
        <v>19.903014149844235</v>
      </c>
      <c r="W35" s="47">
        <v>21.013614015198172</v>
      </c>
      <c r="X35" s="47">
        <v>20.253941701921402</v>
      </c>
      <c r="Y35" s="47">
        <v>20.59336266483248</v>
      </c>
      <c r="Z35" s="47">
        <v>20.44007211451915</v>
      </c>
      <c r="AA35" s="47">
        <v>19.542718210867331</v>
      </c>
      <c r="AB35" s="47">
        <v>20.550952331095978</v>
      </c>
      <c r="AC35" s="47">
        <v>19.57448673273781</v>
      </c>
      <c r="AD35" s="47">
        <v>20.412958606574307</v>
      </c>
      <c r="AE35" s="47">
        <v>19.542644545845477</v>
      </c>
      <c r="AF35" s="47">
        <v>21.031221558423223</v>
      </c>
      <c r="AG35" s="47">
        <v>21.524377111648459</v>
      </c>
      <c r="AH35" s="47">
        <v>20.977976770849192</v>
      </c>
      <c r="AI35" s="47">
        <v>20.596799871210976</v>
      </c>
      <c r="AJ35" s="47">
        <v>20.059471645679388</v>
      </c>
      <c r="AK35" s="47">
        <v>19.439150802486765</v>
      </c>
      <c r="AL35" s="47">
        <v>20.176260810871568</v>
      </c>
      <c r="AM35" s="47">
        <v>20.173517180002435</v>
      </c>
      <c r="AN35" s="47">
        <v>19.863375090327189</v>
      </c>
      <c r="AO35" s="47">
        <v>19.349517909995903</v>
      </c>
      <c r="AP35" s="47">
        <v>20.160628786729866</v>
      </c>
    </row>
    <row r="36" spans="1:42" s="43" customFormat="1" ht="12.95" customHeight="1" thickBot="1" x14ac:dyDescent="0.25">
      <c r="A36" s="36" t="s">
        <v>14</v>
      </c>
      <c r="B36" s="46">
        <v>46.338494004993095</v>
      </c>
      <c r="C36" s="46">
        <v>46.20215301047147</v>
      </c>
      <c r="D36" s="46">
        <v>45.458840831885063</v>
      </c>
      <c r="E36" s="46">
        <v>46.617447067066848</v>
      </c>
      <c r="F36" s="46">
        <v>47.359212698575114</v>
      </c>
      <c r="G36" s="46">
        <v>47.403281701761344</v>
      </c>
      <c r="H36" s="46">
        <v>48.253070685834984</v>
      </c>
      <c r="I36" s="46">
        <v>50.717648431711851</v>
      </c>
      <c r="J36" s="46">
        <v>49.838380895588926</v>
      </c>
      <c r="K36" s="48">
        <v>48.106194517293169</v>
      </c>
      <c r="L36" s="47">
        <v>45.976431793304613</v>
      </c>
      <c r="M36" s="47">
        <v>46.002583070862421</v>
      </c>
      <c r="N36" s="47">
        <v>45.086452175177484</v>
      </c>
      <c r="O36" s="47">
        <v>45.058068263993697</v>
      </c>
      <c r="P36" s="47">
        <v>46.38032156137735</v>
      </c>
      <c r="Q36" s="47">
        <v>46.72112189841436</v>
      </c>
      <c r="R36" s="47">
        <v>45.645939598608386</v>
      </c>
      <c r="S36" s="47">
        <v>47.205277911128597</v>
      </c>
      <c r="T36" s="47">
        <v>46.996695454701985</v>
      </c>
      <c r="U36" s="47">
        <v>48.046215341945384</v>
      </c>
      <c r="V36" s="47">
        <v>46.527453673022059</v>
      </c>
      <c r="W36" s="47">
        <v>47.722769531574059</v>
      </c>
      <c r="X36" s="47">
        <v>47.335841381535602</v>
      </c>
      <c r="Y36" s="47">
        <v>47.167923550140223</v>
      </c>
      <c r="Z36" s="47">
        <v>47.505244565279362</v>
      </c>
      <c r="AA36" s="47">
        <v>48.168666154651824</v>
      </c>
      <c r="AB36" s="47">
        <v>48.374617664076034</v>
      </c>
      <c r="AC36" s="47">
        <v>47.896732358637301</v>
      </c>
      <c r="AD36" s="47">
        <v>48.017907992884176</v>
      </c>
      <c r="AE36" s="47">
        <v>47.181058966459979</v>
      </c>
      <c r="AF36" s="47">
        <v>47.626420803993746</v>
      </c>
      <c r="AG36" s="47">
        <v>48.022050457025294</v>
      </c>
      <c r="AH36" s="47">
        <v>47.77819696238636</v>
      </c>
      <c r="AI36" s="47">
        <v>47.517048591092767</v>
      </c>
      <c r="AJ36" s="47">
        <v>45.944744909495057</v>
      </c>
      <c r="AK36" s="47">
        <v>46.543608075066238</v>
      </c>
      <c r="AL36" s="47">
        <v>46.472318373574936</v>
      </c>
      <c r="AM36" s="47">
        <v>47.753425509014569</v>
      </c>
      <c r="AN36" s="47">
        <v>47.930759770958403</v>
      </c>
      <c r="AO36" s="47">
        <v>48.626212020178798</v>
      </c>
      <c r="AP36" s="47">
        <v>48.833874127078268</v>
      </c>
    </row>
    <row r="37" spans="1:42" s="43" customFormat="1" ht="12.95" customHeight="1" x14ac:dyDescent="0.2">
      <c r="A37" s="38" t="s">
        <v>29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</row>
    <row r="38" spans="1:42" s="43" customFormat="1" ht="12.95" customHeight="1" x14ac:dyDescent="0.2">
      <c r="A38" s="39" t="s">
        <v>30</v>
      </c>
      <c r="B38" s="46">
        <v>7.437955415919534</v>
      </c>
      <c r="C38" s="46">
        <v>7.6776459518147613</v>
      </c>
      <c r="D38" s="46">
        <v>7.507252803167745</v>
      </c>
      <c r="E38" s="46">
        <v>7.0548495047515454</v>
      </c>
      <c r="F38" s="46">
        <v>7.2027234432723937</v>
      </c>
      <c r="G38" s="46">
        <v>6.9883025855305574</v>
      </c>
      <c r="H38" s="46">
        <v>7.0827057502485484</v>
      </c>
      <c r="I38" s="46">
        <v>7.3124524354516076</v>
      </c>
      <c r="J38" s="46">
        <v>7.5639122516805459</v>
      </c>
      <c r="K38" s="46">
        <v>7.346505011081585</v>
      </c>
      <c r="L38" s="47">
        <v>6.9858115281365842</v>
      </c>
      <c r="M38" s="47">
        <v>6.8754180405342131</v>
      </c>
      <c r="N38" s="47">
        <v>6.6837581394104468</v>
      </c>
      <c r="O38" s="47">
        <v>6.553218368920037</v>
      </c>
      <c r="P38" s="47">
        <v>7.0253116768523372</v>
      </c>
      <c r="Q38" s="47">
        <v>7.014321118937267</v>
      </c>
      <c r="R38" s="47">
        <v>6.6365439664583556</v>
      </c>
      <c r="S38" s="47">
        <v>7.0605881517728664</v>
      </c>
      <c r="T38" s="47">
        <v>7.6068140102957607</v>
      </c>
      <c r="U38" s="47">
        <v>7.5211579372381401</v>
      </c>
      <c r="V38" s="47">
        <v>7.2529277425848875</v>
      </c>
      <c r="W38" s="47">
        <v>7.361050038125776</v>
      </c>
      <c r="X38" s="47">
        <v>7.446732415497137</v>
      </c>
      <c r="Y38" s="47">
        <v>7.5162638661585515</v>
      </c>
      <c r="Z38" s="47">
        <v>7.7178961406591</v>
      </c>
      <c r="AA38" s="47">
        <v>8.061048811607689</v>
      </c>
      <c r="AB38" s="47">
        <v>8.2746889618899608</v>
      </c>
      <c r="AC38" s="47">
        <v>8.2558320623090253</v>
      </c>
      <c r="AD38" s="47">
        <v>7.8395287972490681</v>
      </c>
      <c r="AE38" s="47">
        <v>8.4348484132951427</v>
      </c>
      <c r="AF38" s="47">
        <v>7.8861565688934858</v>
      </c>
      <c r="AG38" s="47">
        <v>7.9414602161692782</v>
      </c>
      <c r="AH38" s="47">
        <v>8.0751238695643899</v>
      </c>
      <c r="AI38" s="47">
        <v>7.7708665549614944</v>
      </c>
      <c r="AJ38" s="47">
        <v>8.0725765645144989</v>
      </c>
      <c r="AK38" s="47">
        <v>7.8253242767186411</v>
      </c>
      <c r="AL38" s="47">
        <v>7.9363783278871631</v>
      </c>
      <c r="AM38" s="47">
        <v>8.2625134541873226</v>
      </c>
      <c r="AN38" s="47">
        <v>8.4678085849699798</v>
      </c>
      <c r="AO38" s="47">
        <v>8.7221515221438288</v>
      </c>
      <c r="AP38" s="47">
        <v>8.7019692607820325</v>
      </c>
    </row>
    <row r="39" spans="1:42" s="43" customFormat="1" ht="12.95" customHeight="1" x14ac:dyDescent="0.2">
      <c r="A39" s="31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42" s="43" customFormat="1" ht="12.95" customHeight="1" x14ac:dyDescent="0.2">
      <c r="A40" s="32" t="s">
        <v>92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</row>
    <row r="41" spans="1:42" s="45" customFormat="1" ht="12.95" customHeight="1" x14ac:dyDescent="0.2">
      <c r="A41" s="34" t="s">
        <v>0</v>
      </c>
      <c r="B41" s="44">
        <v>100.00000000000001</v>
      </c>
      <c r="C41" s="44">
        <v>99.999999999999986</v>
      </c>
      <c r="D41" s="44">
        <v>100.00000000000001</v>
      </c>
      <c r="E41" s="44">
        <v>100</v>
      </c>
      <c r="F41" s="44">
        <v>100</v>
      </c>
      <c r="G41" s="44">
        <v>100</v>
      </c>
      <c r="H41" s="44">
        <v>100</v>
      </c>
      <c r="I41" s="44">
        <v>100</v>
      </c>
      <c r="J41" s="44">
        <v>100</v>
      </c>
      <c r="K41" s="44">
        <v>100</v>
      </c>
      <c r="L41" s="44">
        <v>100</v>
      </c>
      <c r="M41" s="44">
        <v>100</v>
      </c>
      <c r="N41" s="44">
        <v>100</v>
      </c>
      <c r="O41" s="44">
        <v>99.999999999999986</v>
      </c>
      <c r="P41" s="44">
        <v>100</v>
      </c>
      <c r="Q41" s="44">
        <v>99.999999999999986</v>
      </c>
      <c r="R41" s="44">
        <v>100</v>
      </c>
      <c r="S41" s="44">
        <v>100</v>
      </c>
      <c r="T41" s="44">
        <v>99.999999999999986</v>
      </c>
      <c r="U41" s="44">
        <v>99.999999999999986</v>
      </c>
      <c r="V41" s="44">
        <v>100.00000000000001</v>
      </c>
      <c r="W41" s="44">
        <v>100.00000000000001</v>
      </c>
      <c r="X41" s="44">
        <v>100.00000000000001</v>
      </c>
      <c r="Y41" s="44">
        <v>100.00000000000001</v>
      </c>
      <c r="Z41" s="44">
        <v>100</v>
      </c>
      <c r="AA41" s="44">
        <v>100</v>
      </c>
      <c r="AB41" s="44">
        <v>99.999999999999986</v>
      </c>
      <c r="AC41" s="44">
        <v>100</v>
      </c>
      <c r="AD41" s="44">
        <v>100</v>
      </c>
      <c r="AE41" s="44">
        <v>100.00000000000001</v>
      </c>
      <c r="AF41" s="44">
        <v>99.999999999999986</v>
      </c>
      <c r="AG41" s="44">
        <v>100</v>
      </c>
      <c r="AH41" s="44">
        <v>99.999999999999986</v>
      </c>
      <c r="AI41" s="44">
        <v>100</v>
      </c>
      <c r="AJ41" s="44">
        <v>100.00000000000001</v>
      </c>
      <c r="AK41" s="44">
        <v>99.999999999999972</v>
      </c>
      <c r="AL41" s="44">
        <v>100</v>
      </c>
      <c r="AM41" s="44">
        <v>100</v>
      </c>
      <c r="AN41" s="44">
        <v>100</v>
      </c>
      <c r="AO41" s="44">
        <v>100</v>
      </c>
      <c r="AP41" s="44">
        <v>100.00000000000001</v>
      </c>
    </row>
    <row r="42" spans="1:42" s="43" customFormat="1" ht="12.95" customHeight="1" x14ac:dyDescent="0.2">
      <c r="A42" s="36" t="s">
        <v>81</v>
      </c>
      <c r="B42" s="46">
        <v>24.295735864128407</v>
      </c>
      <c r="C42" s="46">
        <v>25.376379685215944</v>
      </c>
      <c r="D42" s="46">
        <v>26.724466541395657</v>
      </c>
      <c r="E42" s="46">
        <v>27.875076659054699</v>
      </c>
      <c r="F42" s="46">
        <v>27.882771628712199</v>
      </c>
      <c r="G42" s="46">
        <v>27.240128212924269</v>
      </c>
      <c r="H42" s="46">
        <v>26.123519099583525</v>
      </c>
      <c r="I42" s="46">
        <v>24.37926415888629</v>
      </c>
      <c r="J42" s="46">
        <v>23.566116169020891</v>
      </c>
      <c r="K42" s="46">
        <v>24.714367079739148</v>
      </c>
      <c r="L42" s="46">
        <v>26.037586392775736</v>
      </c>
      <c r="M42" s="46">
        <v>26.510666084761198</v>
      </c>
      <c r="N42" s="46">
        <v>26.335826476437525</v>
      </c>
      <c r="O42" s="46">
        <v>26.315759586295869</v>
      </c>
      <c r="P42" s="46">
        <v>25.916816515750224</v>
      </c>
      <c r="Q42" s="46">
        <v>26.251710129301376</v>
      </c>
      <c r="R42" s="46">
        <v>26.216245519379111</v>
      </c>
      <c r="S42" s="46">
        <v>25.192508044161798</v>
      </c>
      <c r="T42" s="46">
        <v>24.125457115088007</v>
      </c>
      <c r="U42" s="46">
        <v>23.912035672764439</v>
      </c>
      <c r="V42" s="46">
        <v>24.098035520225149</v>
      </c>
      <c r="W42" s="46">
        <v>24.516251423643691</v>
      </c>
      <c r="X42" s="46">
        <v>24.709623709148097</v>
      </c>
      <c r="Y42" s="46">
        <v>24.718539625215726</v>
      </c>
      <c r="Z42" s="46">
        <v>24.481722002575111</v>
      </c>
      <c r="AA42" s="46">
        <v>23.833679510106187</v>
      </c>
      <c r="AB42" s="46">
        <v>23.536707749805235</v>
      </c>
      <c r="AC42" s="46">
        <v>23.702171675851421</v>
      </c>
      <c r="AD42" s="46">
        <v>24.606859622562002</v>
      </c>
      <c r="AE42" s="46">
        <v>24.411712781082262</v>
      </c>
      <c r="AF42" s="46">
        <v>23.572721248661892</v>
      </c>
      <c r="AG42" s="46">
        <v>22.677669847015501</v>
      </c>
      <c r="AH42" s="46">
        <v>22.867989197947054</v>
      </c>
      <c r="AI42" s="46">
        <v>24.512602526087726</v>
      </c>
      <c r="AJ42" s="46">
        <v>25.700081701271593</v>
      </c>
      <c r="AK42" s="46">
        <v>26.197910855983153</v>
      </c>
      <c r="AL42" s="46">
        <v>25.243072923561389</v>
      </c>
      <c r="AM42" s="46">
        <v>24.152234994177821</v>
      </c>
      <c r="AN42" s="46">
        <v>23.623873190668544</v>
      </c>
      <c r="AO42" s="46">
        <v>23.171467169417696</v>
      </c>
      <c r="AP42" s="46">
        <v>22.336314137515497</v>
      </c>
    </row>
    <row r="43" spans="1:42" s="43" customFormat="1" ht="12.95" customHeight="1" x14ac:dyDescent="0.2">
      <c r="A43" s="36" t="s">
        <v>8</v>
      </c>
      <c r="B43" s="46">
        <v>21.439325090994064</v>
      </c>
      <c r="C43" s="46">
        <v>20.879972911720728</v>
      </c>
      <c r="D43" s="46">
        <v>19.927295324464492</v>
      </c>
      <c r="E43" s="46">
        <v>19.484063492961134</v>
      </c>
      <c r="F43" s="46">
        <v>17.591497715678912</v>
      </c>
      <c r="G43" s="46">
        <v>18.006834552133419</v>
      </c>
      <c r="H43" s="46">
        <v>18.120914865747775</v>
      </c>
      <c r="I43" s="46">
        <v>18.23455157528419</v>
      </c>
      <c r="J43" s="46">
        <v>18.749186107375149</v>
      </c>
      <c r="K43" s="46">
        <v>19.827392873925067</v>
      </c>
      <c r="L43" s="46">
        <v>20.557451093762626</v>
      </c>
      <c r="M43" s="46">
        <v>21.224489109578599</v>
      </c>
      <c r="N43" s="46">
        <v>21.623413413090205</v>
      </c>
      <c r="O43" s="46">
        <v>21.332310078805566</v>
      </c>
      <c r="P43" s="46">
        <v>21.045549301608517</v>
      </c>
      <c r="Q43" s="46">
        <v>20.491394528851103</v>
      </c>
      <c r="R43" s="46">
        <v>20.56377946699579</v>
      </c>
      <c r="S43" s="46">
        <v>20.812200577338047</v>
      </c>
      <c r="T43" s="46">
        <v>21.075684966215562</v>
      </c>
      <c r="U43" s="46">
        <v>20.799196085562713</v>
      </c>
      <c r="V43" s="46">
        <v>20.638729672634586</v>
      </c>
      <c r="W43" s="46">
        <v>20.55094723955018</v>
      </c>
      <c r="X43" s="46">
        <v>20.598566760018148</v>
      </c>
      <c r="Y43" s="46">
        <v>20.444990803854921</v>
      </c>
      <c r="Z43" s="46">
        <v>20.158533126149802</v>
      </c>
      <c r="AA43" s="46">
        <v>20.077249107082622</v>
      </c>
      <c r="AB43" s="46">
        <v>20.042533303060004</v>
      </c>
      <c r="AC43" s="46">
        <v>20.085303387613056</v>
      </c>
      <c r="AD43" s="46">
        <v>20.1022293291248</v>
      </c>
      <c r="AE43" s="46">
        <v>20.273318220157648</v>
      </c>
      <c r="AF43" s="46">
        <v>20.777320326395909</v>
      </c>
      <c r="AG43" s="46">
        <v>21.264271803672809</v>
      </c>
      <c r="AH43" s="46">
        <v>21.133401279363881</v>
      </c>
      <c r="AI43" s="46">
        <v>20.524261684862811</v>
      </c>
      <c r="AJ43" s="46">
        <v>20.056143421890688</v>
      </c>
      <c r="AK43" s="46">
        <v>19.606758303865579</v>
      </c>
      <c r="AL43" s="46">
        <v>19.853212199281352</v>
      </c>
      <c r="AM43" s="46">
        <v>20.056307411064079</v>
      </c>
      <c r="AN43" s="46">
        <v>19.933359938298089</v>
      </c>
      <c r="AO43" s="46">
        <v>19.774645681277264</v>
      </c>
      <c r="AP43" s="46">
        <v>19.894190942126357</v>
      </c>
    </row>
    <row r="44" spans="1:42" s="43" customFormat="1" ht="12.95" customHeight="1" x14ac:dyDescent="0.2">
      <c r="A44" s="36" t="s">
        <v>14</v>
      </c>
      <c r="B44" s="46">
        <v>46.716542611249096</v>
      </c>
      <c r="C44" s="46">
        <v>46.121720553877594</v>
      </c>
      <c r="D44" s="46">
        <v>45.915277344411962</v>
      </c>
      <c r="E44" s="46">
        <v>45.509127272168961</v>
      </c>
      <c r="F44" s="46">
        <v>47.497714174058572</v>
      </c>
      <c r="G44" s="46">
        <v>47.725344678499113</v>
      </c>
      <c r="H44" s="46">
        <v>48.67930389290504</v>
      </c>
      <c r="I44" s="46">
        <v>50.12063328112972</v>
      </c>
      <c r="J44" s="46">
        <v>50.185014233314526</v>
      </c>
      <c r="K44" s="46">
        <v>48.048100063247503</v>
      </c>
      <c r="L44" s="46">
        <v>46.424136025385835</v>
      </c>
      <c r="M44" s="46">
        <v>45.501937900836239</v>
      </c>
      <c r="N44" s="46">
        <v>45.327045672467762</v>
      </c>
      <c r="O44" s="46">
        <v>45.607980369175607</v>
      </c>
      <c r="P44" s="46">
        <v>46.140330446322849</v>
      </c>
      <c r="Q44" s="46">
        <v>46.325146552196664</v>
      </c>
      <c r="R44" s="46">
        <v>46.312204575464975</v>
      </c>
      <c r="S44" s="46">
        <v>46.884078941115106</v>
      </c>
      <c r="T44" s="46">
        <v>47.408967919574678</v>
      </c>
      <c r="U44" s="46">
        <v>47.818854001446262</v>
      </c>
      <c r="V44" s="46">
        <v>47.802587902024854</v>
      </c>
      <c r="W44" s="46">
        <v>47.521905655786746</v>
      </c>
      <c r="X44" s="46">
        <v>47.316687581305615</v>
      </c>
      <c r="Y44" s="46">
        <v>47.35928465926969</v>
      </c>
      <c r="Z44" s="46">
        <v>47.586075419008296</v>
      </c>
      <c r="AA44" s="46">
        <v>48.012037910630632</v>
      </c>
      <c r="AB44" s="46">
        <v>48.197357802477555</v>
      </c>
      <c r="AC44" s="46">
        <v>48.058812692027786</v>
      </c>
      <c r="AD44" s="46">
        <v>47.246243906007457</v>
      </c>
      <c r="AE44" s="46">
        <v>47.491783056674471</v>
      </c>
      <c r="AF44" s="46">
        <v>47.838890693356397</v>
      </c>
      <c r="AG44" s="46">
        <v>48.119427895803838</v>
      </c>
      <c r="AH44" s="46">
        <v>47.994214778443691</v>
      </c>
      <c r="AI44" s="46">
        <v>47.029837815954451</v>
      </c>
      <c r="AJ44" s="46">
        <v>46.404891600367598</v>
      </c>
      <c r="AK44" s="46">
        <v>46.362819279240625</v>
      </c>
      <c r="AL44" s="46">
        <v>46.895870904590367</v>
      </c>
      <c r="AM44" s="46">
        <v>47.52279527320578</v>
      </c>
      <c r="AN44" s="46">
        <v>48.006480036169883</v>
      </c>
      <c r="AO44" s="46">
        <v>48.45922878592097</v>
      </c>
      <c r="AP44" s="46">
        <v>48.988944208105146</v>
      </c>
    </row>
    <row r="45" spans="1:42" s="43" customFormat="1" ht="12.95" customHeight="1" x14ac:dyDescent="0.2">
      <c r="A45" s="38" t="s">
        <v>29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</row>
    <row r="46" spans="1:42" s="43" customFormat="1" ht="12.95" customHeight="1" x14ac:dyDescent="0.2">
      <c r="A46" s="39" t="s">
        <v>30</v>
      </c>
      <c r="B46" s="46">
        <v>7.5483964336284366</v>
      </c>
      <c r="C46" s="46">
        <v>7.6219268491857299</v>
      </c>
      <c r="D46" s="46">
        <v>7.4329607897279049</v>
      </c>
      <c r="E46" s="46">
        <v>7.1317325758152101</v>
      </c>
      <c r="F46" s="46">
        <v>7.0280164815503143</v>
      </c>
      <c r="G46" s="46">
        <v>7.0276925564432062</v>
      </c>
      <c r="H46" s="46">
        <v>7.0762621417636646</v>
      </c>
      <c r="I46" s="46">
        <v>7.2655509846997965</v>
      </c>
      <c r="J46" s="46">
        <v>7.4996834902894367</v>
      </c>
      <c r="K46" s="46">
        <v>7.4101399830882899</v>
      </c>
      <c r="L46" s="46">
        <v>6.9808264880758006</v>
      </c>
      <c r="M46" s="46">
        <v>6.7629069048239687</v>
      </c>
      <c r="N46" s="46">
        <v>6.7137144380045015</v>
      </c>
      <c r="O46" s="46">
        <v>6.7439499657229538</v>
      </c>
      <c r="P46" s="46">
        <v>6.8973037363184106</v>
      </c>
      <c r="Q46" s="46">
        <v>6.9317487896508574</v>
      </c>
      <c r="R46" s="46">
        <v>6.907770438160127</v>
      </c>
      <c r="S46" s="46">
        <v>7.1112124373850474</v>
      </c>
      <c r="T46" s="46">
        <v>7.3898899991217366</v>
      </c>
      <c r="U46" s="46">
        <v>7.4699142402265775</v>
      </c>
      <c r="V46" s="46">
        <v>7.4606469051154285</v>
      </c>
      <c r="W46" s="46">
        <v>7.4108956810193947</v>
      </c>
      <c r="X46" s="46">
        <v>7.375121949528145</v>
      </c>
      <c r="Y46" s="46">
        <v>7.4771849116596734</v>
      </c>
      <c r="Z46" s="46">
        <v>7.7736694522667875</v>
      </c>
      <c r="AA46" s="46">
        <v>8.0770334721805579</v>
      </c>
      <c r="AB46" s="46">
        <v>8.223401144657192</v>
      </c>
      <c r="AC46" s="46">
        <v>8.1537122445077514</v>
      </c>
      <c r="AD46" s="46">
        <v>8.0446671423057392</v>
      </c>
      <c r="AE46" s="46">
        <v>7.8231859420856313</v>
      </c>
      <c r="AF46" s="46">
        <v>7.8110677315857924</v>
      </c>
      <c r="AG46" s="46">
        <v>7.9386304535078489</v>
      </c>
      <c r="AH46" s="46">
        <v>8.0043947442453547</v>
      </c>
      <c r="AI46" s="46">
        <v>7.9332979730950104</v>
      </c>
      <c r="AJ46" s="46">
        <v>7.8388832764701277</v>
      </c>
      <c r="AK46" s="46">
        <v>7.8325115609106248</v>
      </c>
      <c r="AL46" s="46">
        <v>8.0078439725668833</v>
      </c>
      <c r="AM46" s="46">
        <v>8.2686623215523163</v>
      </c>
      <c r="AN46" s="46">
        <v>8.436286834863493</v>
      </c>
      <c r="AO46" s="46">
        <v>8.594658363384065</v>
      </c>
      <c r="AP46" s="46">
        <v>8.7805507122529978</v>
      </c>
    </row>
    <row r="47" spans="1:42" s="43" customFormat="1" ht="12.95" customHeight="1" x14ac:dyDescent="0.2">
      <c r="A47" s="31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</row>
    <row r="48" spans="1:42" s="43" customFormat="1" ht="12.95" customHeight="1" x14ac:dyDescent="0.2">
      <c r="A48" s="32" t="s">
        <v>93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</row>
    <row r="49" spans="1:42" s="45" customFormat="1" ht="12.95" customHeight="1" x14ac:dyDescent="0.2">
      <c r="A49" s="34" t="s">
        <v>0</v>
      </c>
      <c r="B49" s="44">
        <v>100.00000000000001</v>
      </c>
      <c r="C49" s="44">
        <v>100</v>
      </c>
      <c r="D49" s="44">
        <v>100</v>
      </c>
      <c r="E49" s="44">
        <v>100.00000000000001</v>
      </c>
      <c r="F49" s="44">
        <v>100.00000000000003</v>
      </c>
      <c r="G49" s="44">
        <v>99.999999999999986</v>
      </c>
      <c r="H49" s="44">
        <v>99.999999999999986</v>
      </c>
      <c r="I49" s="44">
        <v>100.00000000000001</v>
      </c>
      <c r="J49" s="44">
        <v>100</v>
      </c>
      <c r="K49" s="44">
        <v>100</v>
      </c>
      <c r="L49" s="44">
        <v>99.999999999999986</v>
      </c>
      <c r="M49" s="44">
        <v>100.00000000000001</v>
      </c>
      <c r="N49" s="44">
        <v>100</v>
      </c>
      <c r="O49" s="44">
        <v>100</v>
      </c>
      <c r="P49" s="44">
        <v>100</v>
      </c>
      <c r="Q49" s="44">
        <v>99.999999999999986</v>
      </c>
      <c r="R49" s="44">
        <v>100.00000000000001</v>
      </c>
      <c r="S49" s="44">
        <v>99.999999999999986</v>
      </c>
      <c r="T49" s="44">
        <v>100.00000000000001</v>
      </c>
      <c r="U49" s="44">
        <v>100</v>
      </c>
      <c r="V49" s="44">
        <v>100</v>
      </c>
      <c r="W49" s="44">
        <v>100</v>
      </c>
      <c r="X49" s="44">
        <v>99.999999999999986</v>
      </c>
      <c r="Y49" s="44">
        <v>100.00000000000001</v>
      </c>
      <c r="Z49" s="44">
        <v>99.999999999999986</v>
      </c>
      <c r="AA49" s="44">
        <v>100</v>
      </c>
      <c r="AB49" s="44">
        <v>100</v>
      </c>
      <c r="AC49" s="44">
        <v>100.00000000000001</v>
      </c>
      <c r="AD49" s="44">
        <v>100.00000000000001</v>
      </c>
      <c r="AE49" s="44">
        <v>100</v>
      </c>
      <c r="AF49" s="44">
        <v>100</v>
      </c>
      <c r="AG49" s="44">
        <v>100</v>
      </c>
      <c r="AH49" s="44">
        <v>100</v>
      </c>
      <c r="AI49" s="44">
        <v>100</v>
      </c>
      <c r="AJ49" s="44">
        <v>99.999999999999986</v>
      </c>
      <c r="AK49" s="44">
        <v>100</v>
      </c>
      <c r="AL49" s="44">
        <v>100</v>
      </c>
      <c r="AM49" s="44">
        <v>100.00000000000001</v>
      </c>
      <c r="AN49" s="44">
        <v>100</v>
      </c>
      <c r="AO49" s="44">
        <v>100</v>
      </c>
      <c r="AP49" s="44">
        <v>100</v>
      </c>
    </row>
    <row r="50" spans="1:42" s="43" customFormat="1" ht="12.95" customHeight="1" x14ac:dyDescent="0.2">
      <c r="A50" s="36" t="s">
        <v>81</v>
      </c>
      <c r="B50" s="46">
        <v>27.885520007434593</v>
      </c>
      <c r="C50" s="46">
        <v>23.750526365810746</v>
      </c>
      <c r="D50" s="46">
        <v>23.384054767727537</v>
      </c>
      <c r="E50" s="46">
        <v>29.135033160667678</v>
      </c>
      <c r="F50" s="46">
        <v>31.495846226702252</v>
      </c>
      <c r="G50" s="46">
        <v>26.02167284644451</v>
      </c>
      <c r="H50" s="46">
        <v>22.000973869742705</v>
      </c>
      <c r="I50" s="46">
        <v>24.858526380732755</v>
      </c>
      <c r="J50" s="46">
        <v>26.718194907415889</v>
      </c>
      <c r="K50" s="46">
        <v>23.494260402094259</v>
      </c>
      <c r="L50" s="46">
        <v>22.175341308612243</v>
      </c>
      <c r="M50" s="46">
        <v>27.39661812030343</v>
      </c>
      <c r="N50" s="46">
        <v>29.793709389466027</v>
      </c>
      <c r="O50" s="46">
        <v>25.909901351218313</v>
      </c>
      <c r="P50" s="46">
        <v>21.786113352811768</v>
      </c>
      <c r="Q50" s="46">
        <v>26.285513494355772</v>
      </c>
      <c r="R50" s="46">
        <v>32.463222409300506</v>
      </c>
      <c r="S50" s="46">
        <v>23.722745386811685</v>
      </c>
      <c r="T50" s="46">
        <v>21.241830737742688</v>
      </c>
      <c r="U50" s="46">
        <v>23.456555800225985</v>
      </c>
      <c r="V50" s="46">
        <v>30.712309289214705</v>
      </c>
      <c r="W50" s="46">
        <v>23.254089898226972</v>
      </c>
      <c r="X50" s="46">
        <v>20.715237667615526</v>
      </c>
      <c r="Y50" s="46">
        <v>24.757915950973306</v>
      </c>
      <c r="Z50" s="46">
        <v>28.386284281830115</v>
      </c>
      <c r="AA50" s="46">
        <v>23.65755385168957</v>
      </c>
      <c r="AB50" s="46">
        <v>19.015018239991026</v>
      </c>
      <c r="AC50" s="46">
        <v>24.354943217838184</v>
      </c>
      <c r="AD50" s="46">
        <v>27.548435977193336</v>
      </c>
      <c r="AE50" s="46">
        <v>24.332609034239695</v>
      </c>
      <c r="AF50" s="46">
        <v>19.540826512776228</v>
      </c>
      <c r="AG50" s="46">
        <v>22.680673585883227</v>
      </c>
      <c r="AH50" s="46">
        <v>26.828383733691481</v>
      </c>
      <c r="AI50" s="46">
        <v>23.68848809906865</v>
      </c>
      <c r="AJ50" s="46">
        <v>21.017713626162926</v>
      </c>
      <c r="AK50" s="46">
        <v>26.426486332114813</v>
      </c>
      <c r="AL50" s="46">
        <v>29.60596292736501</v>
      </c>
      <c r="AM50" s="46">
        <v>23.427933664879781</v>
      </c>
      <c r="AN50" s="46">
        <v>19.498167510241647</v>
      </c>
      <c r="AO50" s="46">
        <v>23.523791272131689</v>
      </c>
      <c r="AP50" s="46">
        <v>25.599581864537441</v>
      </c>
    </row>
    <row r="51" spans="1:42" s="43" customFormat="1" ht="12.95" customHeight="1" x14ac:dyDescent="0.2">
      <c r="A51" s="36" t="s">
        <v>8</v>
      </c>
      <c r="B51" s="46">
        <v>20.292671318312156</v>
      </c>
      <c r="C51" s="46">
        <v>22.023906077783888</v>
      </c>
      <c r="D51" s="46">
        <v>21.053322961167787</v>
      </c>
      <c r="E51" s="46">
        <v>17.715446944104983</v>
      </c>
      <c r="F51" s="46">
        <v>16.638762769307561</v>
      </c>
      <c r="G51" s="46">
        <v>18.98547800186515</v>
      </c>
      <c r="H51" s="46">
        <v>19.578367306057967</v>
      </c>
      <c r="I51" s="46">
        <v>17.541899415598021</v>
      </c>
      <c r="J51" s="46">
        <v>17.811513766540536</v>
      </c>
      <c r="K51" s="46">
        <v>20.741979206012427</v>
      </c>
      <c r="L51" s="46">
        <v>22.107416808095515</v>
      </c>
      <c r="M51" s="46">
        <v>20.030339297956843</v>
      </c>
      <c r="N51" s="46">
        <v>20.706495190198076</v>
      </c>
      <c r="O51" s="46">
        <v>22.149141237140086</v>
      </c>
      <c r="P51" s="46">
        <v>22.242199558718749</v>
      </c>
      <c r="Q51" s="46">
        <v>20.250600182192613</v>
      </c>
      <c r="R51" s="46">
        <v>18.053917305970256</v>
      </c>
      <c r="S51" s="46">
        <v>21.900447098740834</v>
      </c>
      <c r="T51" s="46">
        <v>21.673407674058513</v>
      </c>
      <c r="U51" s="46">
        <v>21.267081319973975</v>
      </c>
      <c r="V51" s="46">
        <v>18.08552456351919</v>
      </c>
      <c r="W51" s="46">
        <v>21.608527825491031</v>
      </c>
      <c r="X51" s="46">
        <v>21.438653637006102</v>
      </c>
      <c r="Y51" s="46">
        <v>20.820501653629325</v>
      </c>
      <c r="Z51" s="46">
        <v>18.716530383099538</v>
      </c>
      <c r="AA51" s="46">
        <v>20.075486060652121</v>
      </c>
      <c r="AB51" s="46">
        <v>21.679597726083092</v>
      </c>
      <c r="AC51" s="46">
        <v>19.73761473749887</v>
      </c>
      <c r="AD51" s="46">
        <v>18.771221885055091</v>
      </c>
      <c r="AE51" s="46">
        <v>20.022056878020837</v>
      </c>
      <c r="AF51" s="46">
        <v>22.341408922015859</v>
      </c>
      <c r="AG51" s="46">
        <v>21.59605565762827</v>
      </c>
      <c r="AH51" s="46">
        <v>19.364535393259857</v>
      </c>
      <c r="AI51" s="46">
        <v>21.020510350753884</v>
      </c>
      <c r="AJ51" s="46">
        <v>21.659946350697471</v>
      </c>
      <c r="AK51" s="46">
        <v>19.454578484313721</v>
      </c>
      <c r="AL51" s="46">
        <v>18.46155831720592</v>
      </c>
      <c r="AM51" s="46">
        <v>20.548027679428387</v>
      </c>
      <c r="AN51" s="46">
        <v>21.27428239314958</v>
      </c>
      <c r="AO51" s="46">
        <v>19.35532001492086</v>
      </c>
      <c r="AP51" s="46">
        <v>18.751980369588708</v>
      </c>
    </row>
    <row r="52" spans="1:42" s="43" customFormat="1" ht="12.95" customHeight="1" x14ac:dyDescent="0.2">
      <c r="A52" s="36" t="s">
        <v>14</v>
      </c>
      <c r="B52" s="46">
        <v>44.910713417858844</v>
      </c>
      <c r="C52" s="46">
        <v>46.445247882105804</v>
      </c>
      <c r="D52" s="46">
        <v>47.422431410467986</v>
      </c>
      <c r="E52" s="46">
        <v>46.170622100529798</v>
      </c>
      <c r="F52" s="46">
        <v>45.264421832905732</v>
      </c>
      <c r="G52" s="46">
        <v>47.878763763145407</v>
      </c>
      <c r="H52" s="46">
        <v>50.714365250866678</v>
      </c>
      <c r="I52" s="46">
        <v>50.343836635840198</v>
      </c>
      <c r="J52" s="46">
        <v>48.416522418684487</v>
      </c>
      <c r="K52" s="46">
        <v>48.304652342980255</v>
      </c>
      <c r="L52" s="46">
        <v>48.112367325983293</v>
      </c>
      <c r="M52" s="46">
        <v>45.733690704777594</v>
      </c>
      <c r="N52" s="46">
        <v>43.397694411370132</v>
      </c>
      <c r="O52" s="46">
        <v>45.265759613760316</v>
      </c>
      <c r="P52" s="46">
        <v>48.364522725217149</v>
      </c>
      <c r="Q52" s="46">
        <v>46.475003693320808</v>
      </c>
      <c r="R52" s="46">
        <v>43.476289931749292</v>
      </c>
      <c r="S52" s="46">
        <v>47.224011483916748</v>
      </c>
      <c r="T52" s="46">
        <v>48.886437148911071</v>
      </c>
      <c r="U52" s="46">
        <v>47.781416231254923</v>
      </c>
      <c r="V52" s="46">
        <v>44.569830138796021</v>
      </c>
      <c r="W52" s="46">
        <v>47.700498387207666</v>
      </c>
      <c r="X52" s="46">
        <v>49.752647603508116</v>
      </c>
      <c r="Y52" s="46">
        <v>46.932952869146021</v>
      </c>
      <c r="Z52" s="46">
        <v>45.773988163321782</v>
      </c>
      <c r="AA52" s="46">
        <v>48.134520016981405</v>
      </c>
      <c r="AB52" s="46">
        <v>50.380768253571553</v>
      </c>
      <c r="AC52" s="46">
        <v>47.687765078636431</v>
      </c>
      <c r="AD52" s="46">
        <v>46.408824265534712</v>
      </c>
      <c r="AE52" s="46">
        <v>47.147059452629662</v>
      </c>
      <c r="AF52" s="46">
        <v>49.60201412122975</v>
      </c>
      <c r="AG52" s="46">
        <v>47.820691791517383</v>
      </c>
      <c r="AH52" s="46">
        <v>46.283649394341722</v>
      </c>
      <c r="AI52" s="46">
        <v>47.475551132020591</v>
      </c>
      <c r="AJ52" s="46">
        <v>48.500467962797664</v>
      </c>
      <c r="AK52" s="46">
        <v>46.336436681204376</v>
      </c>
      <c r="AL52" s="46">
        <v>44.602815969510203</v>
      </c>
      <c r="AM52" s="46">
        <v>47.722192290198748</v>
      </c>
      <c r="AN52" s="46">
        <v>50.072383287650212</v>
      </c>
      <c r="AO52" s="46">
        <v>48.441649379803749</v>
      </c>
      <c r="AP52" s="46">
        <v>47.477202993977784</v>
      </c>
    </row>
    <row r="53" spans="1:42" s="43" customFormat="1" ht="12.95" customHeight="1" x14ac:dyDescent="0.2">
      <c r="A53" s="38" t="s">
        <v>29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</row>
    <row r="54" spans="1:42" s="42" customFormat="1" ht="12.95" customHeight="1" thickBot="1" x14ac:dyDescent="0.25">
      <c r="A54" s="40" t="s">
        <v>30</v>
      </c>
      <c r="B54" s="48">
        <v>6.9110952563944172</v>
      </c>
      <c r="C54" s="48">
        <v>7.7803196742995642</v>
      </c>
      <c r="D54" s="48">
        <v>8.1401908606367002</v>
      </c>
      <c r="E54" s="48">
        <v>6.9788977946975566</v>
      </c>
      <c r="F54" s="48">
        <v>6.6009691710844685</v>
      </c>
      <c r="G54" s="48">
        <v>7.11408538854492</v>
      </c>
      <c r="H54" s="48">
        <v>7.7062935733326468</v>
      </c>
      <c r="I54" s="48">
        <v>7.2557375678290237</v>
      </c>
      <c r="J54" s="48">
        <v>7.0537689073590828</v>
      </c>
      <c r="K54" s="48">
        <v>7.459108048913059</v>
      </c>
      <c r="L54" s="48">
        <v>7.6048745573089453</v>
      </c>
      <c r="M54" s="48">
        <v>6.8393518769621391</v>
      </c>
      <c r="N54" s="48">
        <v>6.1021010089657679</v>
      </c>
      <c r="O54" s="48">
        <v>6.6751977978812853</v>
      </c>
      <c r="P54" s="48">
        <v>7.6071643632523331</v>
      </c>
      <c r="Q54" s="48">
        <v>6.9888826301307949</v>
      </c>
      <c r="R54" s="48">
        <v>6.006570352979967</v>
      </c>
      <c r="S54" s="48">
        <v>7.1527960305307285</v>
      </c>
      <c r="T54" s="48">
        <v>8.1983244392877417</v>
      </c>
      <c r="U54" s="48">
        <v>7.4949466485451204</v>
      </c>
      <c r="V54" s="48">
        <v>6.6323360084700758</v>
      </c>
      <c r="W54" s="48">
        <v>7.4368838890743234</v>
      </c>
      <c r="X54" s="48">
        <v>8.093461091870255</v>
      </c>
      <c r="Y54" s="48">
        <v>7.488629526251354</v>
      </c>
      <c r="Z54" s="48">
        <v>7.1231971717485489</v>
      </c>
      <c r="AA54" s="48">
        <v>8.1324400706768909</v>
      </c>
      <c r="AB54" s="48">
        <v>8.9246157803543369</v>
      </c>
      <c r="AC54" s="48">
        <v>8.2196769660265296</v>
      </c>
      <c r="AD54" s="48">
        <v>7.2715178722168705</v>
      </c>
      <c r="AE54" s="48">
        <v>8.4982746351098086</v>
      </c>
      <c r="AF54" s="48">
        <v>8.5157504439781562</v>
      </c>
      <c r="AG54" s="48">
        <v>7.902578964971128</v>
      </c>
      <c r="AH54" s="48">
        <v>7.523431478706943</v>
      </c>
      <c r="AI54" s="48">
        <v>7.8154504181568756</v>
      </c>
      <c r="AJ54" s="48">
        <v>8.8218720603419314</v>
      </c>
      <c r="AK54" s="48">
        <v>7.7824985023670896</v>
      </c>
      <c r="AL54" s="48">
        <v>7.3296627859188694</v>
      </c>
      <c r="AM54" s="48">
        <v>8.3018463654930894</v>
      </c>
      <c r="AN54" s="48">
        <v>9.1551668089585636</v>
      </c>
      <c r="AO54" s="48">
        <v>8.6792393331437019</v>
      </c>
      <c r="AP54" s="48">
        <v>8.1712347718960601</v>
      </c>
    </row>
    <row r="55" spans="1:42" s="43" customFormat="1" x14ac:dyDescent="0.2">
      <c r="A55" s="50" t="s">
        <v>70</v>
      </c>
    </row>
  </sheetData>
  <mergeCells count="20">
    <mergeCell ref="J3:M3"/>
    <mergeCell ref="N3:Q3"/>
    <mergeCell ref="B3:E3"/>
    <mergeCell ref="S3:U3"/>
    <mergeCell ref="J30:M30"/>
    <mergeCell ref="N30:Q30"/>
    <mergeCell ref="AL30:AN30"/>
    <mergeCell ref="AL3:AO3"/>
    <mergeCell ref="B30:E30"/>
    <mergeCell ref="F30:I30"/>
    <mergeCell ref="AH30:AK30"/>
    <mergeCell ref="AH3:AK3"/>
    <mergeCell ref="V3:Y3"/>
    <mergeCell ref="R30:U30"/>
    <mergeCell ref="V30:Y30"/>
    <mergeCell ref="AD3:AG3"/>
    <mergeCell ref="AD30:AG30"/>
    <mergeCell ref="Z3:AC3"/>
    <mergeCell ref="Z30:AC30"/>
    <mergeCell ref="F3:I3"/>
  </mergeCells>
  <pageMargins left="0.23622047244094491" right="0.19685039370078741" top="0.47244094488188981" bottom="0.35433070866141736" header="0.31496062992125984" footer="0.31496062992125984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S37"/>
  <sheetViews>
    <sheetView view="pageBreakPreview" zoomScaleSheetLayoutView="100" workbookViewId="0">
      <pane xSplit="9" ySplit="4" topLeftCell="J5" activePane="bottomRight" state="frozen"/>
      <selection activeCell="AO11" sqref="AO11"/>
      <selection pane="topRight" activeCell="AO11" sqref="AO11"/>
      <selection pane="bottomLeft" activeCell="AO11" sqref="AO11"/>
      <selection pane="bottomRight" activeCell="E9" sqref="E9"/>
    </sheetView>
  </sheetViews>
  <sheetFormatPr defaultRowHeight="11.25" x14ac:dyDescent="0.2"/>
  <cols>
    <col min="1" max="1" width="26.5703125" style="14" customWidth="1"/>
    <col min="2" max="5" width="7.5703125" style="14" customWidth="1"/>
    <col min="6" max="6" width="8.140625" style="14" customWidth="1"/>
    <col min="7" max="13" width="6.7109375" style="14" customWidth="1"/>
    <col min="14" max="17" width="7.28515625" style="14" customWidth="1"/>
    <col min="18" max="38" width="7.5703125" style="14" customWidth="1"/>
    <col min="39" max="39" width="7.85546875" style="14" customWidth="1"/>
    <col min="40" max="42" width="6.85546875" style="14" customWidth="1"/>
    <col min="43" max="48" width="9.140625" style="14"/>
    <col min="49" max="49" width="12.42578125" style="14" bestFit="1" customWidth="1"/>
    <col min="50" max="51" width="9.140625" style="14"/>
    <col min="52" max="58" width="9.28515625" style="14" bestFit="1" customWidth="1"/>
    <col min="59" max="59" width="16.85546875" style="14" bestFit="1" customWidth="1"/>
    <col min="60" max="60" width="9.28515625" style="14" bestFit="1" customWidth="1"/>
    <col min="61" max="61" width="9.85546875" style="14" bestFit="1" customWidth="1"/>
    <col min="62" max="16384" width="9.140625" style="14"/>
  </cols>
  <sheetData>
    <row r="1" spans="1:71" ht="15" customHeight="1" x14ac:dyDescent="0.2">
      <c r="V1" s="20" t="s">
        <v>102</v>
      </c>
    </row>
    <row r="2" spans="1:71" ht="0.75" customHeight="1" thickBot="1" x14ac:dyDescent="0.25">
      <c r="B2" s="14" t="s">
        <v>33</v>
      </c>
      <c r="C2" s="14" t="s">
        <v>34</v>
      </c>
      <c r="D2" s="14" t="s">
        <v>35</v>
      </c>
      <c r="E2" s="14" t="s">
        <v>36</v>
      </c>
      <c r="F2" s="14" t="s">
        <v>37</v>
      </c>
      <c r="G2" s="14" t="s">
        <v>38</v>
      </c>
      <c r="H2" s="14" t="s">
        <v>39</v>
      </c>
      <c r="I2" s="14" t="s">
        <v>40</v>
      </c>
      <c r="J2" s="14" t="s">
        <v>41</v>
      </c>
      <c r="K2" s="14" t="s">
        <v>42</v>
      </c>
      <c r="L2" s="14" t="s">
        <v>43</v>
      </c>
      <c r="M2" s="14" t="s">
        <v>44</v>
      </c>
      <c r="N2" s="14" t="s">
        <v>45</v>
      </c>
      <c r="O2" s="14" t="s">
        <v>46</v>
      </c>
      <c r="P2" s="14" t="s">
        <v>47</v>
      </c>
      <c r="Q2" s="14" t="s">
        <v>48</v>
      </c>
      <c r="R2" s="14" t="s">
        <v>49</v>
      </c>
      <c r="S2" s="14" t="s">
        <v>50</v>
      </c>
      <c r="T2" s="14" t="s">
        <v>51</v>
      </c>
      <c r="U2" s="14" t="s">
        <v>52</v>
      </c>
      <c r="V2" s="14" t="s">
        <v>53</v>
      </c>
      <c r="W2" s="14" t="s">
        <v>54</v>
      </c>
      <c r="X2" s="14" t="s">
        <v>55</v>
      </c>
      <c r="Y2" s="14" t="s">
        <v>56</v>
      </c>
      <c r="Z2" s="14" t="s">
        <v>71</v>
      </c>
      <c r="AA2" s="14" t="s">
        <v>84</v>
      </c>
      <c r="AB2" s="14" t="s">
        <v>83</v>
      </c>
      <c r="AC2" s="14" t="s">
        <v>85</v>
      </c>
      <c r="AD2" s="14" t="s">
        <v>86</v>
      </c>
      <c r="AE2" s="14" t="s">
        <v>89</v>
      </c>
      <c r="AF2" s="14" t="s">
        <v>89</v>
      </c>
    </row>
    <row r="3" spans="1:71" s="27" customFormat="1" ht="15" customHeight="1" x14ac:dyDescent="0.2">
      <c r="A3" s="24"/>
      <c r="B3" s="75" t="s">
        <v>63</v>
      </c>
      <c r="C3" s="75"/>
      <c r="D3" s="75"/>
      <c r="E3" s="75"/>
      <c r="F3" s="75" t="s">
        <v>64</v>
      </c>
      <c r="G3" s="75"/>
      <c r="H3" s="75"/>
      <c r="I3" s="75"/>
      <c r="J3" s="75" t="s">
        <v>65</v>
      </c>
      <c r="K3" s="75"/>
      <c r="L3" s="75"/>
      <c r="M3" s="75"/>
      <c r="N3" s="75" t="s">
        <v>66</v>
      </c>
      <c r="O3" s="75"/>
      <c r="P3" s="75"/>
      <c r="Q3" s="75"/>
      <c r="R3" s="24"/>
      <c r="S3" s="75" t="s">
        <v>67</v>
      </c>
      <c r="T3" s="75"/>
      <c r="U3" s="75"/>
      <c r="V3" s="75" t="s">
        <v>68</v>
      </c>
      <c r="W3" s="75"/>
      <c r="X3" s="75"/>
      <c r="Y3" s="75"/>
      <c r="Z3" s="75" t="s">
        <v>69</v>
      </c>
      <c r="AA3" s="75"/>
      <c r="AB3" s="75"/>
      <c r="AC3" s="75"/>
      <c r="AD3" s="75" t="s">
        <v>87</v>
      </c>
      <c r="AE3" s="75"/>
      <c r="AF3" s="75"/>
      <c r="AG3" s="75"/>
      <c r="AH3" s="75" t="s">
        <v>90</v>
      </c>
      <c r="AI3" s="75"/>
      <c r="AJ3" s="75"/>
      <c r="AK3" s="75"/>
      <c r="AL3" s="75" t="s">
        <v>94</v>
      </c>
      <c r="AM3" s="75"/>
      <c r="AN3" s="75"/>
      <c r="AO3" s="75"/>
      <c r="AP3" s="26" t="s">
        <v>100</v>
      </c>
    </row>
    <row r="4" spans="1:71" s="31" customFormat="1" x14ac:dyDescent="0.2">
      <c r="A4" s="28"/>
      <c r="B4" s="29" t="s">
        <v>57</v>
      </c>
      <c r="C4" s="29" t="s">
        <v>58</v>
      </c>
      <c r="D4" s="29" t="s">
        <v>59</v>
      </c>
      <c r="E4" s="29" t="s">
        <v>60</v>
      </c>
      <c r="F4" s="29" t="s">
        <v>57</v>
      </c>
      <c r="G4" s="29" t="s">
        <v>58</v>
      </c>
      <c r="H4" s="29" t="s">
        <v>59</v>
      </c>
      <c r="I4" s="29" t="s">
        <v>60</v>
      </c>
      <c r="J4" s="29" t="s">
        <v>57</v>
      </c>
      <c r="K4" s="29" t="s">
        <v>58</v>
      </c>
      <c r="L4" s="29" t="s">
        <v>59</v>
      </c>
      <c r="M4" s="29" t="s">
        <v>60</v>
      </c>
      <c r="N4" s="29" t="s">
        <v>57</v>
      </c>
      <c r="O4" s="29" t="s">
        <v>58</v>
      </c>
      <c r="P4" s="29" t="s">
        <v>59</v>
      </c>
      <c r="Q4" s="29" t="s">
        <v>60</v>
      </c>
      <c r="R4" s="29" t="s">
        <v>57</v>
      </c>
      <c r="S4" s="29" t="s">
        <v>58</v>
      </c>
      <c r="T4" s="29" t="s">
        <v>59</v>
      </c>
      <c r="U4" s="29" t="s">
        <v>60</v>
      </c>
      <c r="V4" s="29" t="s">
        <v>57</v>
      </c>
      <c r="W4" s="29" t="s">
        <v>58</v>
      </c>
      <c r="X4" s="29" t="s">
        <v>59</v>
      </c>
      <c r="Y4" s="29" t="s">
        <v>60</v>
      </c>
      <c r="Z4" s="29" t="s">
        <v>57</v>
      </c>
      <c r="AA4" s="29" t="s">
        <v>58</v>
      </c>
      <c r="AB4" s="29" t="s">
        <v>59</v>
      </c>
      <c r="AC4" s="29" t="s">
        <v>60</v>
      </c>
      <c r="AD4" s="29" t="s">
        <v>57</v>
      </c>
      <c r="AE4" s="29" t="s">
        <v>58</v>
      </c>
      <c r="AF4" s="29" t="s">
        <v>59</v>
      </c>
      <c r="AG4" s="29" t="s">
        <v>60</v>
      </c>
      <c r="AH4" s="29" t="s">
        <v>57</v>
      </c>
      <c r="AI4" s="29" t="s">
        <v>58</v>
      </c>
      <c r="AJ4" s="29" t="s">
        <v>59</v>
      </c>
      <c r="AK4" s="29" t="s">
        <v>60</v>
      </c>
      <c r="AL4" s="30" t="s">
        <v>57</v>
      </c>
      <c r="AM4" s="29" t="s">
        <v>58</v>
      </c>
      <c r="AN4" s="30" t="s">
        <v>59</v>
      </c>
      <c r="AO4" s="30" t="s">
        <v>60</v>
      </c>
      <c r="AP4" s="30" t="s">
        <v>57</v>
      </c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</row>
    <row r="5" spans="1:71" s="32" customFormat="1" ht="18.95" customHeight="1" x14ac:dyDescent="0.2">
      <c r="A5" s="34" t="s">
        <v>95</v>
      </c>
      <c r="B5" s="53">
        <v>8608.0875886304439</v>
      </c>
      <c r="C5" s="53">
        <v>8455.2370774759529</v>
      </c>
      <c r="D5" s="53">
        <v>8436.9639874953482</v>
      </c>
      <c r="E5" s="53">
        <v>9564.6132705540422</v>
      </c>
      <c r="F5" s="53">
        <v>10906.086822691726</v>
      </c>
      <c r="G5" s="53">
        <v>9864.9322039521503</v>
      </c>
      <c r="H5" s="53">
        <v>9611.2599093006011</v>
      </c>
      <c r="I5" s="53">
        <v>10573.726380459688</v>
      </c>
      <c r="J5" s="53">
        <v>11409.293482013629</v>
      </c>
      <c r="K5" s="53">
        <v>10981.336936554046</v>
      </c>
      <c r="L5" s="53">
        <v>11266.023940360528</v>
      </c>
      <c r="M5" s="53">
        <v>13220.948179746239</v>
      </c>
      <c r="N5" s="53">
        <v>15748.798941767021</v>
      </c>
      <c r="O5" s="53">
        <v>14722.075101997314</v>
      </c>
      <c r="P5" s="53">
        <v>13732.108326748008</v>
      </c>
      <c r="Q5" s="53">
        <v>14949.279754428448</v>
      </c>
      <c r="R5" s="53">
        <v>17499.338746273657</v>
      </c>
      <c r="S5" s="53">
        <v>15201.443827289777</v>
      </c>
      <c r="T5" s="53">
        <v>14758.170439242072</v>
      </c>
      <c r="U5" s="53">
        <v>16281.338661094473</v>
      </c>
      <c r="V5" s="53">
        <v>18761.462068572371</v>
      </c>
      <c r="W5" s="53">
        <v>16452.44981687405</v>
      </c>
      <c r="X5" s="53">
        <v>16090.35746578822</v>
      </c>
      <c r="Y5" s="53">
        <v>17971.773577549695</v>
      </c>
      <c r="Z5" s="53">
        <v>19915.055259290017</v>
      </c>
      <c r="AA5" s="53">
        <v>18800.521092995696</v>
      </c>
      <c r="AB5" s="53">
        <v>17929.356078250967</v>
      </c>
      <c r="AC5" s="53">
        <v>19871.801352911491</v>
      </c>
      <c r="AD5" s="53">
        <v>21974.593705763276</v>
      </c>
      <c r="AE5" s="53">
        <v>20612.469541083545</v>
      </c>
      <c r="AF5" s="53">
        <v>19143.984269176341</v>
      </c>
      <c r="AG5" s="53">
        <v>21360.120867957397</v>
      </c>
      <c r="AH5" s="53">
        <v>23049.313070998196</v>
      </c>
      <c r="AI5" s="53">
        <v>22632.738500640855</v>
      </c>
      <c r="AJ5" s="53">
        <v>21555.629975105301</v>
      </c>
      <c r="AK5" s="53">
        <v>24480.589330195769</v>
      </c>
      <c r="AL5" s="53">
        <v>26957.716655004966</v>
      </c>
      <c r="AM5" s="53">
        <v>24713.603206457636</v>
      </c>
      <c r="AN5" s="53">
        <v>23408.554689593406</v>
      </c>
      <c r="AO5" s="53">
        <v>25450.632144282867</v>
      </c>
      <c r="AP5" s="53">
        <v>27804.293554989603</v>
      </c>
      <c r="AQ5" s="54"/>
      <c r="AR5" s="54"/>
      <c r="AS5" s="54"/>
      <c r="AT5" s="54"/>
      <c r="AU5" s="54"/>
      <c r="AV5" s="54"/>
      <c r="AW5" s="55"/>
      <c r="AX5" s="54"/>
      <c r="AY5" s="54"/>
      <c r="AZ5" s="56"/>
      <c r="BA5" s="56"/>
      <c r="BB5" s="56"/>
      <c r="BC5" s="56"/>
      <c r="BD5" s="56"/>
      <c r="BE5" s="56"/>
      <c r="BF5" s="56"/>
      <c r="BG5" s="57"/>
      <c r="BH5" s="56"/>
      <c r="BI5" s="56"/>
    </row>
    <row r="6" spans="1:71" s="32" customFormat="1" ht="18.95" customHeight="1" x14ac:dyDescent="0.2">
      <c r="A6" s="34" t="s">
        <v>96</v>
      </c>
      <c r="B6" s="35">
        <v>2400.4099867850364</v>
      </c>
      <c r="C6" s="35">
        <v>2008.163311377732</v>
      </c>
      <c r="D6" s="35">
        <v>1972.9042795693615</v>
      </c>
      <c r="E6" s="35">
        <v>2786.6532480655414</v>
      </c>
      <c r="F6" s="35">
        <v>3434.9643350256233</v>
      </c>
      <c r="G6" s="35">
        <v>2567.0203846359768</v>
      </c>
      <c r="H6" s="35">
        <v>2114.5707811982816</v>
      </c>
      <c r="I6" s="35">
        <v>2628.4725617130703</v>
      </c>
      <c r="J6" s="35">
        <v>3048.357270083498</v>
      </c>
      <c r="K6" s="35">
        <v>2579.9838955053679</v>
      </c>
      <c r="L6" s="35">
        <v>2498.279260684913</v>
      </c>
      <c r="M6" s="35">
        <v>3622.0926846882844</v>
      </c>
      <c r="N6" s="35">
        <v>4692.1513890413671</v>
      </c>
      <c r="O6" s="35">
        <v>3814.4751357797768</v>
      </c>
      <c r="P6" s="35">
        <v>2991.6926857962244</v>
      </c>
      <c r="Q6" s="35">
        <v>3929.4949471592854</v>
      </c>
      <c r="R6" s="35">
        <v>5680.8492573597159</v>
      </c>
      <c r="S6" s="35">
        <v>3606.199814267155</v>
      </c>
      <c r="T6" s="35">
        <v>3134.9055846913775</v>
      </c>
      <c r="U6" s="35">
        <v>3819.0412880633912</v>
      </c>
      <c r="V6" s="35">
        <v>5762.078257678646</v>
      </c>
      <c r="W6" s="35">
        <v>3825.8674708765707</v>
      </c>
      <c r="X6" s="35">
        <v>3333.1557906069484</v>
      </c>
      <c r="Y6" s="35">
        <v>4449.4365972289816</v>
      </c>
      <c r="Z6" s="35">
        <v>5653.144200785624</v>
      </c>
      <c r="AA6" s="35">
        <v>4447.7434019737138</v>
      </c>
      <c r="AB6" s="35">
        <v>3409.2703285923608</v>
      </c>
      <c r="AC6" s="35">
        <v>4839.7659358631936</v>
      </c>
      <c r="AD6" s="35">
        <v>6053.6568782805525</v>
      </c>
      <c r="AE6" s="35">
        <v>5015.5516257336003</v>
      </c>
      <c r="AF6" s="35">
        <v>3740.8927536729207</v>
      </c>
      <c r="AG6" s="35">
        <v>4844.6192916115442</v>
      </c>
      <c r="AH6" s="35">
        <v>6183.7581586673041</v>
      </c>
      <c r="AI6" s="35">
        <v>5361.3535662176373</v>
      </c>
      <c r="AJ6" s="35">
        <v>4530.5005784829673</v>
      </c>
      <c r="AK6" s="35">
        <v>6469.3595933653423</v>
      </c>
      <c r="AL6" s="35">
        <v>7981.0915989448731</v>
      </c>
      <c r="AM6" s="35">
        <v>5789.8865654104975</v>
      </c>
      <c r="AN6" s="35">
        <v>4564.2392051034485</v>
      </c>
      <c r="AO6" s="35">
        <v>5986.9535830591549</v>
      </c>
      <c r="AP6" s="35">
        <v>7117.7828904658709</v>
      </c>
      <c r="AQ6" s="54"/>
      <c r="AR6" s="54"/>
      <c r="AS6" s="54"/>
      <c r="AT6" s="54"/>
      <c r="AU6" s="54"/>
      <c r="AV6" s="54"/>
      <c r="AW6" s="54"/>
      <c r="AX6" s="54"/>
      <c r="AY6" s="54"/>
      <c r="AZ6" s="56"/>
      <c r="BA6" s="56"/>
      <c r="BB6" s="56"/>
      <c r="BC6" s="56"/>
      <c r="BD6" s="56"/>
      <c r="BE6" s="56"/>
      <c r="BF6" s="56"/>
      <c r="BG6" s="56"/>
      <c r="BH6" s="56"/>
      <c r="BI6" s="56"/>
    </row>
    <row r="7" spans="1:71" s="31" customFormat="1" ht="18.95" customHeight="1" x14ac:dyDescent="0.2">
      <c r="A7" s="58" t="s">
        <v>2</v>
      </c>
      <c r="B7" s="37">
        <v>131.44684158257806</v>
      </c>
      <c r="C7" s="37">
        <v>245.87998526044169</v>
      </c>
      <c r="D7" s="37">
        <v>214.57074794048174</v>
      </c>
      <c r="E7" s="37">
        <v>259.23227389330907</v>
      </c>
      <c r="F7" s="37">
        <v>127.61559621785916</v>
      </c>
      <c r="G7" s="37">
        <v>224.88578006193828</v>
      </c>
      <c r="H7" s="37">
        <v>149.89410034689038</v>
      </c>
      <c r="I7" s="37">
        <v>295.55904104067116</v>
      </c>
      <c r="J7" s="37">
        <v>190.19990987610981</v>
      </c>
      <c r="K7" s="37">
        <v>302.22933959834</v>
      </c>
      <c r="L7" s="37">
        <v>257.7624023082617</v>
      </c>
      <c r="M7" s="37">
        <v>408.26810361663246</v>
      </c>
      <c r="N7" s="37">
        <v>257.88788124897542</v>
      </c>
      <c r="O7" s="37">
        <v>410.72481217317886</v>
      </c>
      <c r="P7" s="37">
        <v>261.17490118536699</v>
      </c>
      <c r="Q7" s="37">
        <v>291.31430124124654</v>
      </c>
      <c r="R7" s="37">
        <v>203.63239372857731</v>
      </c>
      <c r="S7" s="37">
        <v>325.38185797849547</v>
      </c>
      <c r="T7" s="37">
        <v>294.77355197404353</v>
      </c>
      <c r="U7" s="37">
        <v>322.78538430202622</v>
      </c>
      <c r="V7" s="37">
        <v>240.04246604147855</v>
      </c>
      <c r="W7" s="37">
        <v>246.18568413508456</v>
      </c>
      <c r="X7" s="37">
        <v>245.18758470121597</v>
      </c>
      <c r="Y7" s="37">
        <v>342.03245982445259</v>
      </c>
      <c r="Z7" s="37">
        <v>245.74828084754094</v>
      </c>
      <c r="AA7" s="37">
        <v>384.60678903572278</v>
      </c>
      <c r="AB7" s="37">
        <v>283.92555618144667</v>
      </c>
      <c r="AC7" s="37">
        <v>390.72916030463148</v>
      </c>
      <c r="AD7" s="37">
        <v>301.46345125310029</v>
      </c>
      <c r="AE7" s="37">
        <v>401.95188192015536</v>
      </c>
      <c r="AF7" s="37">
        <v>320.99013871660117</v>
      </c>
      <c r="AG7" s="37">
        <v>399.53501869713199</v>
      </c>
      <c r="AH7" s="37">
        <v>300.25192662215585</v>
      </c>
      <c r="AI7" s="37">
        <v>557.31222568673172</v>
      </c>
      <c r="AJ7" s="37">
        <v>449.66831136716297</v>
      </c>
      <c r="AK7" s="37">
        <v>555.14751945727608</v>
      </c>
      <c r="AL7" s="37">
        <v>463.57184111545422</v>
      </c>
      <c r="AM7" s="37">
        <v>594.60351467221653</v>
      </c>
      <c r="AN7" s="37">
        <v>462.53274149026379</v>
      </c>
      <c r="AO7" s="37">
        <v>587.59884607355377</v>
      </c>
      <c r="AP7" s="37">
        <v>477.8990461756336</v>
      </c>
      <c r="AQ7" s="54"/>
      <c r="AR7" s="54"/>
      <c r="AS7" s="54"/>
      <c r="AT7" s="54"/>
      <c r="AU7" s="54"/>
      <c r="AV7" s="54"/>
      <c r="AW7" s="54"/>
      <c r="AX7" s="54"/>
      <c r="AY7" s="54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s="31" customFormat="1" ht="18.95" customHeight="1" x14ac:dyDescent="0.2">
      <c r="A8" s="58" t="s">
        <v>3</v>
      </c>
      <c r="B8" s="37">
        <v>1501.5106866729745</v>
      </c>
      <c r="C8" s="37">
        <v>939.71938553109203</v>
      </c>
      <c r="D8" s="37">
        <v>780.05889046782806</v>
      </c>
      <c r="E8" s="37">
        <v>1569.1662376124355</v>
      </c>
      <c r="F8" s="37">
        <v>2283.0239307310476</v>
      </c>
      <c r="G8" s="37">
        <v>1379.2357595855249</v>
      </c>
      <c r="H8" s="37">
        <v>955.17654222375415</v>
      </c>
      <c r="I8" s="37">
        <v>1299.6170919463257</v>
      </c>
      <c r="J8" s="37">
        <v>1760.8546700516331</v>
      </c>
      <c r="K8" s="37">
        <v>1192.0283961746322</v>
      </c>
      <c r="L8" s="37">
        <v>1069.8794743260057</v>
      </c>
      <c r="M8" s="37">
        <v>2064.3392299934412</v>
      </c>
      <c r="N8" s="37">
        <v>3124.178727073981</v>
      </c>
      <c r="O8" s="37">
        <v>1902.8597294035553</v>
      </c>
      <c r="P8" s="37">
        <v>1136.3599896679907</v>
      </c>
      <c r="Q8" s="37">
        <v>2105.4917171522216</v>
      </c>
      <c r="R8" s="37">
        <v>3879.5153817600203</v>
      </c>
      <c r="S8" s="37">
        <v>1664.2615621416387</v>
      </c>
      <c r="T8" s="37">
        <v>1042.3788411112939</v>
      </c>
      <c r="U8" s="37">
        <v>1737.0158794139959</v>
      </c>
      <c r="V8" s="37">
        <v>3728.5709783056718</v>
      </c>
      <c r="W8" s="37">
        <v>1879.2177385160633</v>
      </c>
      <c r="X8" s="37">
        <v>1271.1929130070509</v>
      </c>
      <c r="Y8" s="37">
        <v>2345.9175346903276</v>
      </c>
      <c r="Z8" s="37">
        <v>3561.2238327560649</v>
      </c>
      <c r="AA8" s="37">
        <v>2280.2830575694888</v>
      </c>
      <c r="AB8" s="37">
        <v>1202.8262577155215</v>
      </c>
      <c r="AC8" s="37">
        <v>2487.1975077431807</v>
      </c>
      <c r="AD8" s="37">
        <v>3731.2439886081029</v>
      </c>
      <c r="AE8" s="37">
        <v>2620.597748254474</v>
      </c>
      <c r="AF8" s="37">
        <v>1332.0322565657461</v>
      </c>
      <c r="AG8" s="37">
        <v>2376.3354180681999</v>
      </c>
      <c r="AH8" s="37">
        <v>3787.4511351877577</v>
      </c>
      <c r="AI8" s="37">
        <v>2742.8812492079219</v>
      </c>
      <c r="AJ8" s="37">
        <v>1914.1111389358841</v>
      </c>
      <c r="AK8" s="37">
        <v>3703.8461380484114</v>
      </c>
      <c r="AL8" s="37">
        <v>5209.0691856260046</v>
      </c>
      <c r="AM8" s="37">
        <v>2882.1157157935099</v>
      </c>
      <c r="AN8" s="37">
        <v>1756.699128325577</v>
      </c>
      <c r="AO8" s="37">
        <v>3032.9164301791434</v>
      </c>
      <c r="AP8" s="37">
        <v>4108.5866980112705</v>
      </c>
      <c r="AQ8" s="54"/>
      <c r="AR8" s="54"/>
      <c r="AS8" s="54"/>
      <c r="AT8" s="54"/>
      <c r="AU8" s="54"/>
      <c r="AV8" s="54"/>
      <c r="AW8" s="54"/>
      <c r="AX8" s="54"/>
      <c r="AY8" s="54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s="31" customFormat="1" ht="18.95" customHeight="1" x14ac:dyDescent="0.2">
      <c r="A9" s="58" t="s">
        <v>4</v>
      </c>
      <c r="B9" s="37">
        <v>344.7202529375424</v>
      </c>
      <c r="C9" s="37">
        <v>392.76406304567769</v>
      </c>
      <c r="D9" s="37">
        <v>443.67300788149817</v>
      </c>
      <c r="E9" s="37">
        <v>444.20839922925518</v>
      </c>
      <c r="F9" s="37">
        <v>483.0905846486786</v>
      </c>
      <c r="G9" s="37">
        <v>467.36040656305971</v>
      </c>
      <c r="H9" s="37">
        <v>460.97717178776838</v>
      </c>
      <c r="I9" s="37">
        <v>445.6530209742055</v>
      </c>
      <c r="J9" s="37">
        <v>471.16170419562189</v>
      </c>
      <c r="K9" s="37">
        <v>457.38683285642924</v>
      </c>
      <c r="L9" s="37">
        <v>473.90091269577056</v>
      </c>
      <c r="M9" s="37">
        <v>449.42796619838072</v>
      </c>
      <c r="N9" s="37">
        <v>517.74601729928133</v>
      </c>
      <c r="O9" s="37">
        <v>611.17845558778208</v>
      </c>
      <c r="P9" s="37">
        <v>645.96088981698438</v>
      </c>
      <c r="Q9" s="37">
        <v>666.99301751931887</v>
      </c>
      <c r="R9" s="37">
        <v>692.27215994886546</v>
      </c>
      <c r="S9" s="37">
        <v>723.85465672074554</v>
      </c>
      <c r="T9" s="37">
        <v>749.32979060213165</v>
      </c>
      <c r="U9" s="37">
        <v>746.93185308818352</v>
      </c>
      <c r="V9" s="37">
        <v>789.88516318410359</v>
      </c>
      <c r="W9" s="37">
        <v>736.94872131162003</v>
      </c>
      <c r="X9" s="37">
        <v>756.03867218089283</v>
      </c>
      <c r="Y9" s="37">
        <v>743.69766161795587</v>
      </c>
      <c r="Z9" s="37">
        <v>766.67965743431216</v>
      </c>
      <c r="AA9" s="37">
        <v>758.00056354733533</v>
      </c>
      <c r="AB9" s="37">
        <v>821.43233564656009</v>
      </c>
      <c r="AC9" s="37">
        <v>838.28195113649315</v>
      </c>
      <c r="AD9" s="37">
        <v>851.63362701858296</v>
      </c>
      <c r="AE9" s="37">
        <v>864.81585868514196</v>
      </c>
      <c r="AF9" s="37">
        <v>909.97295118880561</v>
      </c>
      <c r="AG9" s="37">
        <v>934.39103986741611</v>
      </c>
      <c r="AH9" s="37">
        <v>952.09096597807684</v>
      </c>
      <c r="AI9" s="37">
        <v>938.61945376183746</v>
      </c>
      <c r="AJ9" s="37">
        <v>952.65474014858853</v>
      </c>
      <c r="AK9" s="37">
        <v>1004.0086405573405</v>
      </c>
      <c r="AL9" s="37">
        <v>1057.0844224956509</v>
      </c>
      <c r="AM9" s="37">
        <v>1062.6205909951088</v>
      </c>
      <c r="AN9" s="37">
        <v>1102.5019580877185</v>
      </c>
      <c r="AO9" s="37">
        <v>1081.0188722454513</v>
      </c>
      <c r="AP9" s="37">
        <v>1167.4316437041275</v>
      </c>
      <c r="AQ9" s="54"/>
      <c r="AR9" s="54"/>
      <c r="AS9" s="54"/>
      <c r="AT9" s="54"/>
      <c r="AU9" s="54"/>
      <c r="AV9" s="54"/>
      <c r="AW9" s="54"/>
      <c r="AX9" s="54"/>
      <c r="AY9" s="54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s="31" customFormat="1" ht="18.95" customHeight="1" x14ac:dyDescent="0.2">
      <c r="A10" s="58" t="s">
        <v>5</v>
      </c>
      <c r="B10" s="37">
        <v>3.6350376781367939</v>
      </c>
      <c r="C10" s="37">
        <v>2.062599888474808</v>
      </c>
      <c r="D10" s="37">
        <v>1.5838181251976255</v>
      </c>
      <c r="E10" s="37">
        <v>2.825296371613653</v>
      </c>
      <c r="F10" s="37">
        <v>4.2069948092021168</v>
      </c>
      <c r="G10" s="37">
        <v>2.4892891461605862</v>
      </c>
      <c r="H10" s="37">
        <v>2.0545340538696717</v>
      </c>
      <c r="I10" s="37">
        <v>3.4573124331989602</v>
      </c>
      <c r="J10" s="37">
        <v>5.024591380029876</v>
      </c>
      <c r="K10" s="37">
        <v>3.0183005641892646</v>
      </c>
      <c r="L10" s="37">
        <v>2.7419497770742289</v>
      </c>
      <c r="M10" s="37">
        <v>5.2898296027662486</v>
      </c>
      <c r="N10" s="37">
        <v>8.1743267631980103</v>
      </c>
      <c r="O10" s="37">
        <v>5.0738289329073449</v>
      </c>
      <c r="P10" s="37">
        <v>2.6450941473947562</v>
      </c>
      <c r="Q10" s="37">
        <v>5.4432644801906447</v>
      </c>
      <c r="R10" s="37">
        <v>8.8991687844959024</v>
      </c>
      <c r="S10" s="37">
        <v>5.1271020701226924</v>
      </c>
      <c r="T10" s="37">
        <v>3.1307611521813818</v>
      </c>
      <c r="U10" s="37">
        <v>6.1612490147978116</v>
      </c>
      <c r="V10" s="37">
        <v>9.2636866731903034</v>
      </c>
      <c r="W10" s="37">
        <v>5.1249757454168874</v>
      </c>
      <c r="X10" s="37">
        <v>3.5936000205624454</v>
      </c>
      <c r="Y10" s="37">
        <v>7.3357566586145087</v>
      </c>
      <c r="Z10" s="37">
        <v>10.252796118714285</v>
      </c>
      <c r="AA10" s="37">
        <v>6.7408364391363174</v>
      </c>
      <c r="AB10" s="37">
        <v>4.3680112855033499</v>
      </c>
      <c r="AC10" s="37">
        <v>8.7162680079017942</v>
      </c>
      <c r="AD10" s="37">
        <v>11.02220194443346</v>
      </c>
      <c r="AE10" s="37">
        <v>6.9581664199878634</v>
      </c>
      <c r="AF10" s="37">
        <v>4.7051797747429065</v>
      </c>
      <c r="AG10" s="37">
        <v>8.910930502254649</v>
      </c>
      <c r="AH10" s="37">
        <v>11.211170294469834</v>
      </c>
      <c r="AI10" s="37">
        <v>7.4348925253179532</v>
      </c>
      <c r="AJ10" s="37">
        <v>5.1748960670833037</v>
      </c>
      <c r="AK10" s="37">
        <v>9.2091264715565213</v>
      </c>
      <c r="AL10" s="37">
        <v>11.857799561480135</v>
      </c>
      <c r="AM10" s="37">
        <v>7.8778441913905004</v>
      </c>
      <c r="AN10" s="37">
        <v>5.524540864268376</v>
      </c>
      <c r="AO10" s="37">
        <v>9.9207183209161567</v>
      </c>
      <c r="AP10" s="37">
        <v>12.481288165803566</v>
      </c>
      <c r="AQ10" s="54"/>
      <c r="AR10" s="54"/>
      <c r="AS10" s="54"/>
      <c r="AT10" s="54"/>
      <c r="AU10" s="54"/>
      <c r="AV10" s="54"/>
      <c r="AW10" s="54"/>
      <c r="AX10" s="54"/>
      <c r="AY10" s="54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s="31" customFormat="1" ht="18.95" customHeight="1" x14ac:dyDescent="0.2">
      <c r="A11" s="58" t="s">
        <v>6</v>
      </c>
      <c r="B11" s="37">
        <v>299.67086082083233</v>
      </c>
      <c r="C11" s="37">
        <v>305.90430351444991</v>
      </c>
      <c r="D11" s="37">
        <v>412.95972682522535</v>
      </c>
      <c r="E11" s="37">
        <v>378.8847976000414</v>
      </c>
      <c r="F11" s="37">
        <v>397.06035112546186</v>
      </c>
      <c r="G11" s="37">
        <v>351.06125016526124</v>
      </c>
      <c r="H11" s="37">
        <v>399.26730040975343</v>
      </c>
      <c r="I11" s="37">
        <v>426.49336453868455</v>
      </c>
      <c r="J11" s="37">
        <v>457.52176836903726</v>
      </c>
      <c r="K11" s="37">
        <v>449.04555207863257</v>
      </c>
      <c r="L11" s="37">
        <v>495.94074441155993</v>
      </c>
      <c r="M11" s="37">
        <v>494.88276183741345</v>
      </c>
      <c r="N11" s="37">
        <v>569.25278594147574</v>
      </c>
      <c r="O11" s="37">
        <v>658.95598422098681</v>
      </c>
      <c r="P11" s="37">
        <v>717.46407224443726</v>
      </c>
      <c r="Q11" s="37">
        <v>637.55105389912592</v>
      </c>
      <c r="R11" s="37">
        <v>676.8705668233481</v>
      </c>
      <c r="S11" s="37">
        <v>663.18543720760863</v>
      </c>
      <c r="T11" s="37">
        <v>809.53799862082724</v>
      </c>
      <c r="U11" s="37">
        <v>747.24846645691366</v>
      </c>
      <c r="V11" s="37">
        <v>737.64729513594784</v>
      </c>
      <c r="W11" s="37">
        <v>701.68762831240679</v>
      </c>
      <c r="X11" s="37">
        <v>791.66102075476033</v>
      </c>
      <c r="Y11" s="37">
        <v>744.32984732517332</v>
      </c>
      <c r="Z11" s="37">
        <v>777.70944015483906</v>
      </c>
      <c r="AA11" s="37">
        <v>708.17758933973141</v>
      </c>
      <c r="AB11" s="37">
        <v>795.29102099703505</v>
      </c>
      <c r="AC11" s="37">
        <v>797.11950133964331</v>
      </c>
      <c r="AD11" s="37">
        <v>833.33088071793816</v>
      </c>
      <c r="AE11" s="37">
        <v>796.03073450278725</v>
      </c>
      <c r="AF11" s="37">
        <v>838.26634489606295</v>
      </c>
      <c r="AG11" s="37">
        <v>795.30369101974713</v>
      </c>
      <c r="AH11" s="37">
        <v>792.25429496436834</v>
      </c>
      <c r="AI11" s="37">
        <v>759.79189604077646</v>
      </c>
      <c r="AJ11" s="37">
        <v>827.27732322338943</v>
      </c>
      <c r="AK11" s="37">
        <v>812.98366949174408</v>
      </c>
      <c r="AL11" s="37">
        <v>857.55363733819206</v>
      </c>
      <c r="AM11" s="37">
        <v>842.25320771183351</v>
      </c>
      <c r="AN11" s="37">
        <v>877.83012549835712</v>
      </c>
      <c r="AO11" s="37">
        <v>896.37599923985169</v>
      </c>
      <c r="AP11" s="37">
        <v>963.76848034215641</v>
      </c>
      <c r="AQ11" s="54"/>
      <c r="AR11" s="54"/>
      <c r="AS11" s="54"/>
      <c r="AT11" s="54"/>
      <c r="AU11" s="54"/>
      <c r="AV11" s="54"/>
      <c r="AW11" s="54"/>
      <c r="AX11" s="54"/>
      <c r="AY11" s="54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s="31" customFormat="1" ht="18.95" customHeight="1" x14ac:dyDescent="0.2">
      <c r="A12" s="58" t="s">
        <v>7</v>
      </c>
      <c r="B12" s="37">
        <v>119.42630709297187</v>
      </c>
      <c r="C12" s="37">
        <v>121.83297413759604</v>
      </c>
      <c r="D12" s="37">
        <v>120.05808832913074</v>
      </c>
      <c r="E12" s="37">
        <v>132.33624335888658</v>
      </c>
      <c r="F12" s="37">
        <v>139.96687749337428</v>
      </c>
      <c r="G12" s="37">
        <v>141.9878991140323</v>
      </c>
      <c r="H12" s="37">
        <v>147.20113237624534</v>
      </c>
      <c r="I12" s="37">
        <v>157.6927307799848</v>
      </c>
      <c r="J12" s="37">
        <v>163.59462621106616</v>
      </c>
      <c r="K12" s="37">
        <v>176.27547423314448</v>
      </c>
      <c r="L12" s="37">
        <v>198.05377716624085</v>
      </c>
      <c r="M12" s="37">
        <v>199.88479343965085</v>
      </c>
      <c r="N12" s="37">
        <v>214.91165071445565</v>
      </c>
      <c r="O12" s="37">
        <v>225.68232546136599</v>
      </c>
      <c r="P12" s="37">
        <v>228.08773873405065</v>
      </c>
      <c r="Q12" s="37">
        <v>222.70159286718155</v>
      </c>
      <c r="R12" s="37">
        <v>219.65958631440941</v>
      </c>
      <c r="S12" s="37">
        <v>224.3891981485439</v>
      </c>
      <c r="T12" s="37">
        <v>235.75464123089978</v>
      </c>
      <c r="U12" s="37">
        <v>258.89845578747429</v>
      </c>
      <c r="V12" s="37">
        <v>256.66866833825367</v>
      </c>
      <c r="W12" s="37">
        <v>256.70272285597969</v>
      </c>
      <c r="X12" s="37">
        <v>265.48199994246625</v>
      </c>
      <c r="Y12" s="37">
        <v>266.12333711245805</v>
      </c>
      <c r="Z12" s="37">
        <v>291.53019347415227</v>
      </c>
      <c r="AA12" s="37">
        <v>309.93456604229982</v>
      </c>
      <c r="AB12" s="37">
        <v>301.42714676629453</v>
      </c>
      <c r="AC12" s="37">
        <v>317.72154733134283</v>
      </c>
      <c r="AD12" s="37">
        <v>324.96272873839445</v>
      </c>
      <c r="AE12" s="37">
        <v>325.19723595105461</v>
      </c>
      <c r="AF12" s="37">
        <v>334.92588253096147</v>
      </c>
      <c r="AG12" s="37">
        <v>330.1431934567949</v>
      </c>
      <c r="AH12" s="37">
        <v>340.49866562047691</v>
      </c>
      <c r="AI12" s="37">
        <v>355.31384899505116</v>
      </c>
      <c r="AJ12" s="37">
        <v>381.61416874085859</v>
      </c>
      <c r="AK12" s="37">
        <v>384.16449933901498</v>
      </c>
      <c r="AL12" s="37">
        <v>381.9547128080917</v>
      </c>
      <c r="AM12" s="37">
        <v>400.41569204643883</v>
      </c>
      <c r="AN12" s="37">
        <v>359.15071083726355</v>
      </c>
      <c r="AO12" s="37">
        <v>379.12271700023717</v>
      </c>
      <c r="AP12" s="37">
        <v>387.61573406687927</v>
      </c>
      <c r="AQ12" s="54"/>
      <c r="AR12" s="54"/>
      <c r="AS12" s="54"/>
      <c r="AT12" s="54"/>
      <c r="AU12" s="54"/>
      <c r="AV12" s="54"/>
      <c r="AW12" s="54"/>
      <c r="AX12" s="54"/>
      <c r="AY12" s="54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s="32" customFormat="1" ht="18.95" customHeight="1" x14ac:dyDescent="0.2">
      <c r="A13" s="34" t="s">
        <v>97</v>
      </c>
      <c r="B13" s="35">
        <v>1746.8109211531985</v>
      </c>
      <c r="C13" s="35">
        <v>1862.1734725972631</v>
      </c>
      <c r="D13" s="35">
        <v>1776.2612764048154</v>
      </c>
      <c r="E13" s="35">
        <v>1694.4139893538259</v>
      </c>
      <c r="F13" s="35">
        <v>1814.6379138423888</v>
      </c>
      <c r="G13" s="35">
        <v>1872.9045334802463</v>
      </c>
      <c r="H13" s="35">
        <v>1881.7277677827656</v>
      </c>
      <c r="I13" s="35">
        <v>1854.8324461407915</v>
      </c>
      <c r="J13" s="35">
        <v>2032.1678792138694</v>
      </c>
      <c r="K13" s="35">
        <v>2277.7466239222022</v>
      </c>
      <c r="L13" s="35">
        <v>2490.6268701953281</v>
      </c>
      <c r="M13" s="35">
        <v>2648.200778810221</v>
      </c>
      <c r="N13" s="35">
        <v>3261.0242953909537</v>
      </c>
      <c r="O13" s="35">
        <v>3260.8132073792203</v>
      </c>
      <c r="P13" s="35">
        <v>3054.322937654726</v>
      </c>
      <c r="Q13" s="35">
        <v>3027.3188731867708</v>
      </c>
      <c r="R13" s="35">
        <v>3159.3161463438582</v>
      </c>
      <c r="S13" s="35">
        <v>3329.1841636404015</v>
      </c>
      <c r="T13" s="35">
        <v>3198.5984445293261</v>
      </c>
      <c r="U13" s="35">
        <v>3462.5655330353234</v>
      </c>
      <c r="V13" s="35">
        <v>3393.1088308869917</v>
      </c>
      <c r="W13" s="35">
        <v>3555.1321966541773</v>
      </c>
      <c r="X13" s="35">
        <v>3449.5560060464891</v>
      </c>
      <c r="Y13" s="35">
        <v>3741.8134149002522</v>
      </c>
      <c r="Z13" s="35">
        <v>3727.4073684160785</v>
      </c>
      <c r="AA13" s="35">
        <v>3774.2959913543132</v>
      </c>
      <c r="AB13" s="35">
        <v>3887.0122726418372</v>
      </c>
      <c r="AC13" s="35">
        <v>3922.2195924387584</v>
      </c>
      <c r="AD13" s="35">
        <v>4124.8997428481744</v>
      </c>
      <c r="AE13" s="35">
        <v>4127.0403754804684</v>
      </c>
      <c r="AF13" s="35">
        <v>4277.0358095430756</v>
      </c>
      <c r="AG13" s="35">
        <v>4612.9435911807504</v>
      </c>
      <c r="AH13" s="35">
        <v>4463.3923875367163</v>
      </c>
      <c r="AI13" s="35">
        <v>4757.5171391862705</v>
      </c>
      <c r="AJ13" s="35">
        <v>4668.9378881626708</v>
      </c>
      <c r="AK13" s="35">
        <v>4762.5954646654673</v>
      </c>
      <c r="AL13" s="35">
        <v>4976.8145812508747</v>
      </c>
      <c r="AM13" s="35">
        <v>5078.1580274470161</v>
      </c>
      <c r="AN13" s="35">
        <v>4980.0020288189598</v>
      </c>
      <c r="AO13" s="35">
        <v>4926.0512973462637</v>
      </c>
      <c r="AP13" s="35">
        <v>5213.855669334469</v>
      </c>
      <c r="AQ13" s="54"/>
      <c r="AR13" s="54"/>
      <c r="AS13" s="54"/>
      <c r="AT13" s="54"/>
      <c r="AU13" s="54"/>
      <c r="AV13" s="54"/>
      <c r="AW13" s="54"/>
      <c r="AX13" s="54"/>
      <c r="AY13" s="54"/>
      <c r="AZ13" s="56"/>
      <c r="BA13" s="56"/>
      <c r="BB13" s="56"/>
      <c r="BC13" s="56"/>
      <c r="BD13" s="56"/>
      <c r="BE13" s="56"/>
      <c r="BF13" s="56"/>
      <c r="BG13" s="56"/>
      <c r="BH13" s="56"/>
      <c r="BI13" s="56"/>
    </row>
    <row r="14" spans="1:71" s="31" customFormat="1" ht="18.95" customHeight="1" x14ac:dyDescent="0.2">
      <c r="A14" s="58" t="s">
        <v>9</v>
      </c>
      <c r="B14" s="37">
        <v>99.008292647535669</v>
      </c>
      <c r="C14" s="37">
        <v>83.340619101953635</v>
      </c>
      <c r="D14" s="37">
        <v>101.68103923473245</v>
      </c>
      <c r="E14" s="37">
        <v>116.39497812933853</v>
      </c>
      <c r="F14" s="37">
        <v>141.97086512054335</v>
      </c>
      <c r="G14" s="37">
        <v>126.75765891846466</v>
      </c>
      <c r="H14" s="37">
        <v>104.46828977208583</v>
      </c>
      <c r="I14" s="37">
        <v>90.573396452147321</v>
      </c>
      <c r="J14" s="37">
        <v>101.61583417165819</v>
      </c>
      <c r="K14" s="37">
        <v>102.33423851959425</v>
      </c>
      <c r="L14" s="37">
        <v>114.09115387227109</v>
      </c>
      <c r="M14" s="37">
        <v>96.185781169578107</v>
      </c>
      <c r="N14" s="37">
        <v>112.48100439751322</v>
      </c>
      <c r="O14" s="37">
        <v>108.94717190517014</v>
      </c>
      <c r="P14" s="37">
        <v>150.78675860330259</v>
      </c>
      <c r="Q14" s="37">
        <v>169.27988550817727</v>
      </c>
      <c r="R14" s="37">
        <v>140.13149915853376</v>
      </c>
      <c r="S14" s="37">
        <v>120.29204464477928</v>
      </c>
      <c r="T14" s="37">
        <v>125.68819052693227</v>
      </c>
      <c r="U14" s="37">
        <v>149.64177246251916</v>
      </c>
      <c r="V14" s="37">
        <v>126.14788372408788</v>
      </c>
      <c r="W14" s="37">
        <v>130.40813657628638</v>
      </c>
      <c r="X14" s="37">
        <v>127.17269996977934</v>
      </c>
      <c r="Y14" s="37">
        <v>141.47996625691073</v>
      </c>
      <c r="Z14" s="37">
        <v>140.20774802844483</v>
      </c>
      <c r="AA14" s="37">
        <v>113.78451310684028</v>
      </c>
      <c r="AB14" s="37">
        <v>137.959915254355</v>
      </c>
      <c r="AC14" s="37">
        <v>136.0824605559875</v>
      </c>
      <c r="AD14" s="37">
        <v>121.4517532314932</v>
      </c>
      <c r="AE14" s="37">
        <v>142.18670829597031</v>
      </c>
      <c r="AF14" s="37">
        <v>137.48687332492713</v>
      </c>
      <c r="AG14" s="37">
        <v>161.34708151059527</v>
      </c>
      <c r="AH14" s="37">
        <v>145.49056213575125</v>
      </c>
      <c r="AI14" s="37">
        <v>161.05603936338156</v>
      </c>
      <c r="AJ14" s="37">
        <v>184.17319147570782</v>
      </c>
      <c r="AK14" s="37">
        <v>111.91944105750133</v>
      </c>
      <c r="AL14" s="37">
        <v>211.64320642054449</v>
      </c>
      <c r="AM14" s="37">
        <v>130.21943596681575</v>
      </c>
      <c r="AN14" s="59">
        <v>85.965487814757836</v>
      </c>
      <c r="AO14" s="59">
        <v>16.061320965419011</v>
      </c>
      <c r="AP14" s="59">
        <v>153.44525335277444</v>
      </c>
      <c r="AQ14" s="54"/>
      <c r="AR14" s="54"/>
      <c r="AS14" s="54"/>
      <c r="AT14" s="54"/>
      <c r="AU14" s="54"/>
      <c r="AV14" s="54"/>
      <c r="AW14" s="54"/>
      <c r="AX14" s="54"/>
      <c r="AY14" s="54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s="31" customFormat="1" ht="18.95" customHeight="1" x14ac:dyDescent="0.2">
      <c r="A15" s="39" t="s">
        <v>10</v>
      </c>
      <c r="B15" s="37">
        <v>744.41947472420884</v>
      </c>
      <c r="C15" s="37">
        <v>822.30054512108768</v>
      </c>
      <c r="D15" s="37">
        <v>784.77682186371817</v>
      </c>
      <c r="E15" s="37">
        <v>604.51154932831935</v>
      </c>
      <c r="F15" s="37">
        <v>762.92555377063252</v>
      </c>
      <c r="G15" s="37">
        <v>850.19671907330553</v>
      </c>
      <c r="H15" s="37">
        <v>959.79871361907419</v>
      </c>
      <c r="I15" s="37">
        <v>908.57092688266368</v>
      </c>
      <c r="J15" s="37">
        <v>1004.3758089643786</v>
      </c>
      <c r="K15" s="37">
        <v>1138.161169021605</v>
      </c>
      <c r="L15" s="37">
        <v>1231.1729440586018</v>
      </c>
      <c r="M15" s="37">
        <v>1228.6318290170736</v>
      </c>
      <c r="N15" s="37">
        <v>1761.8390051488827</v>
      </c>
      <c r="O15" s="37">
        <v>1662.4145959536875</v>
      </c>
      <c r="P15" s="37">
        <v>1472.5206946370949</v>
      </c>
      <c r="Q15" s="37">
        <v>1339.2125881687589</v>
      </c>
      <c r="R15" s="37">
        <v>1473.2742233423173</v>
      </c>
      <c r="S15" s="37">
        <v>1546.9106601213625</v>
      </c>
      <c r="T15" s="37">
        <v>1516.8465524418082</v>
      </c>
      <c r="U15" s="37">
        <v>1543.5980197003232</v>
      </c>
      <c r="V15" s="37">
        <v>1448.4902366002016</v>
      </c>
      <c r="W15" s="37">
        <v>1452.4592852160479</v>
      </c>
      <c r="X15" s="37">
        <v>1492.8863813805542</v>
      </c>
      <c r="Y15" s="37">
        <v>1499.9953739228129</v>
      </c>
      <c r="Z15" s="37">
        <v>1593.8198748966997</v>
      </c>
      <c r="AA15" s="37">
        <v>1598.1237310109889</v>
      </c>
      <c r="AB15" s="37">
        <v>1841.2972775209939</v>
      </c>
      <c r="AC15" s="37">
        <v>1626.9726614212841</v>
      </c>
      <c r="AD15" s="37">
        <v>1803.9329162867261</v>
      </c>
      <c r="AE15" s="37">
        <v>1548.1390412445849</v>
      </c>
      <c r="AF15" s="37">
        <v>1788.0765867359846</v>
      </c>
      <c r="AG15" s="37">
        <v>2099.0444172455959</v>
      </c>
      <c r="AH15" s="37">
        <v>1905.3404462093458</v>
      </c>
      <c r="AI15" s="37">
        <v>2011.666623290211</v>
      </c>
      <c r="AJ15" s="37">
        <v>1946.6280855367063</v>
      </c>
      <c r="AK15" s="37">
        <v>2017.814633413509</v>
      </c>
      <c r="AL15" s="37">
        <v>2123.8774165103555</v>
      </c>
      <c r="AM15" s="37">
        <v>2139.5944806035845</v>
      </c>
      <c r="AN15" s="37">
        <v>2071.5093714034724</v>
      </c>
      <c r="AO15" s="37">
        <v>1970.3728033669254</v>
      </c>
      <c r="AP15" s="37">
        <v>2118.6535163641147</v>
      </c>
      <c r="AQ15" s="54"/>
      <c r="AR15" s="54"/>
      <c r="AS15" s="54"/>
      <c r="AT15" s="54"/>
      <c r="AU15" s="54"/>
      <c r="AV15" s="54"/>
      <c r="AW15" s="54"/>
      <c r="AX15" s="54"/>
      <c r="AY15" s="54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s="31" customFormat="1" ht="18.95" customHeight="1" x14ac:dyDescent="0.2">
      <c r="A16" s="39" t="s">
        <v>11</v>
      </c>
      <c r="B16" s="37">
        <v>76.26128121386904</v>
      </c>
      <c r="C16" s="37">
        <v>79.518411365529417</v>
      </c>
      <c r="D16" s="37">
        <v>85.307394328934649</v>
      </c>
      <c r="E16" s="37">
        <v>88.609279700757568</v>
      </c>
      <c r="F16" s="37">
        <v>91.769400624088533</v>
      </c>
      <c r="G16" s="37">
        <v>90.034617959826178</v>
      </c>
      <c r="H16" s="37">
        <v>82.908949331064761</v>
      </c>
      <c r="I16" s="37">
        <v>84.640434794729359</v>
      </c>
      <c r="J16" s="37">
        <v>86.896088746978265</v>
      </c>
      <c r="K16" s="37">
        <v>89.670511133874911</v>
      </c>
      <c r="L16" s="37">
        <v>90.183155266435435</v>
      </c>
      <c r="M16" s="37">
        <v>88.406464307051294</v>
      </c>
      <c r="N16" s="37">
        <v>85.485746678044322</v>
      </c>
      <c r="O16" s="37">
        <v>84.470319187241145</v>
      </c>
      <c r="P16" s="37">
        <v>138.18077803506156</v>
      </c>
      <c r="Q16" s="37">
        <v>139.01134918558648</v>
      </c>
      <c r="R16" s="37">
        <v>142.63652376184379</v>
      </c>
      <c r="S16" s="37">
        <v>142.63391660063451</v>
      </c>
      <c r="T16" s="37">
        <v>136.70576072677574</v>
      </c>
      <c r="U16" s="37">
        <v>138.59853492240526</v>
      </c>
      <c r="V16" s="37">
        <v>148.91328658154893</v>
      </c>
      <c r="W16" s="37">
        <v>146.8831213922368</v>
      </c>
      <c r="X16" s="37">
        <v>148.25708146415602</v>
      </c>
      <c r="Y16" s="37">
        <v>153.31778955557664</v>
      </c>
      <c r="Z16" s="37">
        <v>156.5215801470809</v>
      </c>
      <c r="AA16" s="37">
        <v>153.43035723886968</v>
      </c>
      <c r="AB16" s="37">
        <v>161.16924877858128</v>
      </c>
      <c r="AC16" s="37">
        <v>166.07237073164578</v>
      </c>
      <c r="AD16" s="37">
        <v>173.03686215601996</v>
      </c>
      <c r="AE16" s="37">
        <v>209.24039549167335</v>
      </c>
      <c r="AF16" s="37">
        <v>207.11145672189704</v>
      </c>
      <c r="AG16" s="37">
        <v>206.81463450278673</v>
      </c>
      <c r="AH16" s="37">
        <v>205.32123025939796</v>
      </c>
      <c r="AI16" s="37">
        <v>206.59402908861142</v>
      </c>
      <c r="AJ16" s="37">
        <v>249.46257805480198</v>
      </c>
      <c r="AK16" s="37">
        <v>237.83711028777279</v>
      </c>
      <c r="AL16" s="37">
        <v>248.01990907873758</v>
      </c>
      <c r="AM16" s="37">
        <v>248.03445000254226</v>
      </c>
      <c r="AN16" s="37">
        <v>267.53115096319323</v>
      </c>
      <c r="AO16" s="37">
        <v>265.02709879164166</v>
      </c>
      <c r="AP16" s="37">
        <v>300.45842494797523</v>
      </c>
      <c r="AQ16" s="54"/>
      <c r="AR16" s="54"/>
      <c r="AS16" s="54"/>
      <c r="AT16" s="54"/>
      <c r="AU16" s="54"/>
      <c r="AV16" s="54"/>
      <c r="AW16" s="54"/>
      <c r="AX16" s="54"/>
      <c r="AY16" s="54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s="31" customFormat="1" ht="18.95" customHeight="1" x14ac:dyDescent="0.2">
      <c r="A17" s="39" t="s">
        <v>12</v>
      </c>
      <c r="B17" s="37">
        <v>406.89168905332923</v>
      </c>
      <c r="C17" s="37">
        <v>411.92878685331544</v>
      </c>
      <c r="D17" s="37">
        <v>428.97182406923912</v>
      </c>
      <c r="E17" s="37">
        <v>344.79798826300777</v>
      </c>
      <c r="F17" s="37">
        <v>216.0237505279847</v>
      </c>
      <c r="G17" s="37">
        <v>181.45041097241642</v>
      </c>
      <c r="H17" s="37">
        <v>174.09467570917974</v>
      </c>
      <c r="I17" s="37">
        <v>197.45397035087217</v>
      </c>
      <c r="J17" s="37">
        <v>201.98205880688832</v>
      </c>
      <c r="K17" s="37">
        <v>225.06435804495788</v>
      </c>
      <c r="L17" s="37">
        <v>242.79710388574333</v>
      </c>
      <c r="M17" s="37">
        <v>253.64606829467894</v>
      </c>
      <c r="N17" s="37">
        <v>261.49687673569008</v>
      </c>
      <c r="O17" s="37">
        <v>287.98335149677621</v>
      </c>
      <c r="P17" s="37">
        <v>308.82157753218553</v>
      </c>
      <c r="Q17" s="37">
        <v>295.00113853738156</v>
      </c>
      <c r="R17" s="37">
        <v>344.41292379241179</v>
      </c>
      <c r="S17" s="37">
        <v>357.73708058312377</v>
      </c>
      <c r="T17" s="37">
        <v>342.37324340574003</v>
      </c>
      <c r="U17" s="37">
        <v>354.01535446444865</v>
      </c>
      <c r="V17" s="37">
        <v>433.25842091996788</v>
      </c>
      <c r="W17" s="37">
        <v>441.06572212789615</v>
      </c>
      <c r="X17" s="37">
        <v>445.10340604694863</v>
      </c>
      <c r="Y17" s="37">
        <v>451.06584926485078</v>
      </c>
      <c r="Z17" s="37">
        <v>472.4807390786201</v>
      </c>
      <c r="AA17" s="37">
        <v>468.87991316975655</v>
      </c>
      <c r="AB17" s="37">
        <v>475.31427633818868</v>
      </c>
      <c r="AC17" s="37">
        <v>481.18677100822305</v>
      </c>
      <c r="AD17" s="37">
        <v>519.51606495031319</v>
      </c>
      <c r="AE17" s="37">
        <v>571.00275308400148</v>
      </c>
      <c r="AF17" s="37">
        <v>585.18735682727527</v>
      </c>
      <c r="AG17" s="37">
        <v>594.50873114682815</v>
      </c>
      <c r="AH17" s="37">
        <v>613.90517650068909</v>
      </c>
      <c r="AI17" s="37">
        <v>623.40217271577194</v>
      </c>
      <c r="AJ17" s="37">
        <v>647.64513070037685</v>
      </c>
      <c r="AK17" s="37">
        <v>671.58678057605687</v>
      </c>
      <c r="AL17" s="37">
        <v>717.96415090638368</v>
      </c>
      <c r="AM17" s="37">
        <v>724.24572757353462</v>
      </c>
      <c r="AN17" s="37">
        <v>742.28986105648426</v>
      </c>
      <c r="AO17" s="37">
        <v>740.27986341422297</v>
      </c>
      <c r="AP17" s="37">
        <v>757.16529387309367</v>
      </c>
      <c r="AQ17" s="54"/>
      <c r="AR17" s="54"/>
      <c r="AS17" s="54"/>
      <c r="AT17" s="54"/>
      <c r="AU17" s="54"/>
      <c r="AV17" s="54"/>
      <c r="AW17" s="54"/>
      <c r="AX17" s="54"/>
      <c r="AY17" s="54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s="31" customFormat="1" ht="18.95" customHeight="1" x14ac:dyDescent="0.2">
      <c r="A18" s="58" t="s">
        <v>13</v>
      </c>
      <c r="B18" s="37">
        <v>420.23018351425566</v>
      </c>
      <c r="C18" s="37">
        <v>465.08511015537692</v>
      </c>
      <c r="D18" s="37">
        <v>375.5241969081909</v>
      </c>
      <c r="E18" s="37">
        <v>540.10019393240248</v>
      </c>
      <c r="F18" s="37">
        <v>601.94834379913959</v>
      </c>
      <c r="G18" s="37">
        <v>624.46512655623349</v>
      </c>
      <c r="H18" s="37">
        <v>560.45713935136109</v>
      </c>
      <c r="I18" s="37">
        <v>573.59371766037884</v>
      </c>
      <c r="J18" s="37">
        <v>637.29808852396604</v>
      </c>
      <c r="K18" s="37">
        <v>722.51634720216998</v>
      </c>
      <c r="L18" s="37">
        <v>812.38251311227634</v>
      </c>
      <c r="M18" s="37">
        <v>981.33063602183893</v>
      </c>
      <c r="N18" s="37">
        <v>1039.7216624308232</v>
      </c>
      <c r="O18" s="37">
        <v>1116.9977688363456</v>
      </c>
      <c r="P18" s="37">
        <v>984.01312884708125</v>
      </c>
      <c r="Q18" s="37">
        <v>1084.8139117868666</v>
      </c>
      <c r="R18" s="37">
        <v>1058.860976288752</v>
      </c>
      <c r="S18" s="37">
        <v>1161.6104616905011</v>
      </c>
      <c r="T18" s="37">
        <v>1076.9846974280697</v>
      </c>
      <c r="U18" s="37">
        <v>1276.711851485627</v>
      </c>
      <c r="V18" s="37">
        <v>1236.2990030611854</v>
      </c>
      <c r="W18" s="37">
        <v>1384.3159313417102</v>
      </c>
      <c r="X18" s="37">
        <v>1236.1364371850509</v>
      </c>
      <c r="Y18" s="37">
        <v>1495.9544359001011</v>
      </c>
      <c r="Z18" s="37">
        <v>1364.3774262652332</v>
      </c>
      <c r="AA18" s="37">
        <v>1440.0774768278579</v>
      </c>
      <c r="AB18" s="37">
        <v>1271.2715547497182</v>
      </c>
      <c r="AC18" s="37">
        <v>1511.9053287216179</v>
      </c>
      <c r="AD18" s="37">
        <v>1506.9621462236214</v>
      </c>
      <c r="AE18" s="37">
        <v>1656.4714773642384</v>
      </c>
      <c r="AF18" s="37">
        <v>1559.1735359329914</v>
      </c>
      <c r="AG18" s="37">
        <v>1551.2287267749446</v>
      </c>
      <c r="AH18" s="37">
        <v>1593.3349724315319</v>
      </c>
      <c r="AI18" s="37">
        <v>1754.7982747282942</v>
      </c>
      <c r="AJ18" s="37">
        <v>1641.0289023950779</v>
      </c>
      <c r="AK18" s="37">
        <v>1723.4374993306271</v>
      </c>
      <c r="AL18" s="37">
        <v>1675.309898334853</v>
      </c>
      <c r="AM18" s="37">
        <v>1836.0639333005388</v>
      </c>
      <c r="AN18" s="37">
        <v>1812.7061575810515</v>
      </c>
      <c r="AO18" s="37">
        <v>1934.3102108080548</v>
      </c>
      <c r="AP18" s="37">
        <v>1884.1331807965109</v>
      </c>
      <c r="AQ18" s="54"/>
      <c r="AR18" s="54"/>
      <c r="AS18" s="54"/>
      <c r="AT18" s="54"/>
      <c r="AU18" s="54"/>
      <c r="AV18" s="54"/>
      <c r="AW18" s="54"/>
      <c r="AX18" s="54"/>
      <c r="AY18" s="54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s="32" customFormat="1" ht="18.95" customHeight="1" x14ac:dyDescent="0.2">
      <c r="A19" s="34" t="s">
        <v>98</v>
      </c>
      <c r="B19" s="35">
        <v>3865.9535476880947</v>
      </c>
      <c r="C19" s="35">
        <v>3927.0558196534244</v>
      </c>
      <c r="D19" s="35">
        <v>4001.0134600958663</v>
      </c>
      <c r="E19" s="35">
        <v>4416.0414485246301</v>
      </c>
      <c r="F19" s="35">
        <v>4936.5771448861287</v>
      </c>
      <c r="G19" s="35">
        <v>4723.2075853247034</v>
      </c>
      <c r="H19" s="35">
        <v>4874.289455612824</v>
      </c>
      <c r="I19" s="35">
        <v>5323.219535299364</v>
      </c>
      <c r="J19" s="35">
        <v>5523.9831365326363</v>
      </c>
      <c r="K19" s="35">
        <v>5304.4966298137097</v>
      </c>
      <c r="L19" s="35">
        <v>5420.3508212194738</v>
      </c>
      <c r="M19" s="35">
        <v>6046.427548764068</v>
      </c>
      <c r="N19" s="35">
        <v>6834.6156382091449</v>
      </c>
      <c r="O19" s="35">
        <v>6664.0591258273625</v>
      </c>
      <c r="P19" s="35">
        <v>6641.4686523414766</v>
      </c>
      <c r="Q19" s="35">
        <v>6947.6783179954809</v>
      </c>
      <c r="R19" s="35">
        <v>7608.0632494688771</v>
      </c>
      <c r="S19" s="35">
        <v>7178.731578720478</v>
      </c>
      <c r="T19" s="35">
        <v>7214.7437161092485</v>
      </c>
      <c r="U19" s="35">
        <v>7779.4541936777769</v>
      </c>
      <c r="V19" s="35">
        <v>8361.9517755173529</v>
      </c>
      <c r="W19" s="35">
        <v>7847.9005595541576</v>
      </c>
      <c r="X19" s="35">
        <v>8005.3788480983721</v>
      </c>
      <c r="Y19" s="35">
        <v>8434.6840229010359</v>
      </c>
      <c r="Z19" s="35">
        <v>9115.9150371064043</v>
      </c>
      <c r="AA19" s="35">
        <v>9049.5405888048244</v>
      </c>
      <c r="AB19" s="35">
        <v>9032.9473351412635</v>
      </c>
      <c r="AC19" s="35">
        <v>9476.4179460697269</v>
      </c>
      <c r="AD19" s="35">
        <v>10198.15057597293</v>
      </c>
      <c r="AE19" s="35">
        <v>9718.1732691898396</v>
      </c>
      <c r="AF19" s="35">
        <v>9495.8017805628497</v>
      </c>
      <c r="AG19" s="35">
        <v>10214.557566561494</v>
      </c>
      <c r="AH19" s="35">
        <v>10668.063249584984</v>
      </c>
      <c r="AI19" s="35">
        <v>10745.017339448259</v>
      </c>
      <c r="AJ19" s="35">
        <v>10454.581410255156</v>
      </c>
      <c r="AK19" s="35">
        <v>11343.432774171837</v>
      </c>
      <c r="AL19" s="35">
        <v>12023.900749213868</v>
      </c>
      <c r="AM19" s="35">
        <v>11793.873244022436</v>
      </c>
      <c r="AN19" s="35">
        <v>11721.22122627243</v>
      </c>
      <c r="AO19" s="35">
        <v>12328.705988277135</v>
      </c>
      <c r="AP19" s="35">
        <v>13200.700892143896</v>
      </c>
      <c r="AQ19" s="54"/>
      <c r="AR19" s="54"/>
      <c r="AS19" s="54"/>
      <c r="AT19" s="54"/>
      <c r="AU19" s="54"/>
      <c r="AV19" s="54"/>
      <c r="AW19" s="54"/>
      <c r="AX19" s="54"/>
      <c r="AY19" s="54"/>
      <c r="AZ19" s="56"/>
      <c r="BA19" s="56"/>
      <c r="BB19" s="56"/>
      <c r="BC19" s="56"/>
      <c r="BD19" s="56"/>
      <c r="BE19" s="56"/>
      <c r="BF19" s="56"/>
      <c r="BG19" s="56"/>
      <c r="BH19" s="56"/>
      <c r="BI19" s="56"/>
    </row>
    <row r="20" spans="1:71" s="31" customFormat="1" ht="18.95" customHeight="1" x14ac:dyDescent="0.2">
      <c r="A20" s="60" t="s">
        <v>72</v>
      </c>
      <c r="B20" s="37">
        <v>1174.8013172686974</v>
      </c>
      <c r="C20" s="37">
        <v>1130.8780126359259</v>
      </c>
      <c r="D20" s="37">
        <v>1095.5377653397504</v>
      </c>
      <c r="E20" s="37">
        <v>1323.4145239431714</v>
      </c>
      <c r="F20" s="37">
        <v>1497.3417653139416</v>
      </c>
      <c r="G20" s="37">
        <v>1220.331007497015</v>
      </c>
      <c r="H20" s="37">
        <v>1204.2266916661215</v>
      </c>
      <c r="I20" s="37">
        <v>1375.8377787619852</v>
      </c>
      <c r="J20" s="37">
        <v>1559.1230021363087</v>
      </c>
      <c r="K20" s="37">
        <v>1534.8273911641259</v>
      </c>
      <c r="L20" s="37">
        <v>1628.4477428266814</v>
      </c>
      <c r="M20" s="37">
        <v>1944.5720446744222</v>
      </c>
      <c r="N20" s="37">
        <v>2504.0594850464568</v>
      </c>
      <c r="O20" s="37">
        <v>2158.9284190899725</v>
      </c>
      <c r="P20" s="37">
        <v>1946.7793293033349</v>
      </c>
      <c r="Q20" s="37">
        <v>2093.531671553716</v>
      </c>
      <c r="R20" s="37">
        <v>2612.4814942086659</v>
      </c>
      <c r="S20" s="37">
        <v>2034.7167930618798</v>
      </c>
      <c r="T20" s="37">
        <v>1956.5549014012956</v>
      </c>
      <c r="U20" s="37">
        <v>2265.1840333841938</v>
      </c>
      <c r="V20" s="37">
        <v>2586.1629588718388</v>
      </c>
      <c r="W20" s="37">
        <v>2058.2455568697733</v>
      </c>
      <c r="X20" s="37">
        <v>1951.5207414503191</v>
      </c>
      <c r="Y20" s="37">
        <v>2272.5091660275984</v>
      </c>
      <c r="Z20" s="37">
        <v>2632.3736293922911</v>
      </c>
      <c r="AA20" s="37">
        <v>2378.5038472394976</v>
      </c>
      <c r="AB20" s="37">
        <v>2222.4117328664288</v>
      </c>
      <c r="AC20" s="37">
        <v>2473.240360550139</v>
      </c>
      <c r="AD20" s="37">
        <v>2910.5858984095057</v>
      </c>
      <c r="AE20" s="37">
        <v>2623.7201687310899</v>
      </c>
      <c r="AF20" s="37">
        <v>2340.7141725530205</v>
      </c>
      <c r="AG20" s="37">
        <v>2740.5307876483475</v>
      </c>
      <c r="AH20" s="37">
        <v>2925.3665590664932</v>
      </c>
      <c r="AI20" s="37">
        <v>2797.90058629553</v>
      </c>
      <c r="AJ20" s="37">
        <v>2395.1241126096329</v>
      </c>
      <c r="AK20" s="37">
        <v>2924.593474534865</v>
      </c>
      <c r="AL20" s="37">
        <v>3336.215413901285</v>
      </c>
      <c r="AM20" s="37">
        <v>2878.5064385968626</v>
      </c>
      <c r="AN20" s="37">
        <v>2631.2497338340982</v>
      </c>
      <c r="AO20" s="37">
        <v>2960.518675896456</v>
      </c>
      <c r="AP20" s="37">
        <v>3269.1237129661986</v>
      </c>
      <c r="AQ20" s="54"/>
      <c r="AR20" s="54"/>
      <c r="AS20" s="54"/>
      <c r="AT20" s="54"/>
      <c r="AU20" s="54"/>
      <c r="AV20" s="54"/>
      <c r="AW20" s="54"/>
      <c r="AX20" s="54"/>
      <c r="AY20" s="54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s="31" customFormat="1" ht="18.95" customHeight="1" x14ac:dyDescent="0.2">
      <c r="A21" s="60" t="s">
        <v>73</v>
      </c>
      <c r="B21" s="37">
        <v>241.98658092672707</v>
      </c>
      <c r="C21" s="37">
        <v>242.4056933335512</v>
      </c>
      <c r="D21" s="37">
        <v>236.74929540063894</v>
      </c>
      <c r="E21" s="37">
        <v>246.77299960251088</v>
      </c>
      <c r="F21" s="37">
        <v>271.48160970230032</v>
      </c>
      <c r="G21" s="37">
        <v>268.35490717944242</v>
      </c>
      <c r="H21" s="37">
        <v>261.11846566695141</v>
      </c>
      <c r="I21" s="37">
        <v>267.91617547218613</v>
      </c>
      <c r="J21" s="37">
        <v>280.70888895366784</v>
      </c>
      <c r="K21" s="37">
        <v>279.55948289885572</v>
      </c>
      <c r="L21" s="37">
        <v>288.5496466222155</v>
      </c>
      <c r="M21" s="37">
        <v>346.11293027945101</v>
      </c>
      <c r="N21" s="37">
        <v>391.13507500476032</v>
      </c>
      <c r="O21" s="37">
        <v>409.49553463801499</v>
      </c>
      <c r="P21" s="37">
        <v>414.96987106889344</v>
      </c>
      <c r="Q21" s="37">
        <v>415.52364819518482</v>
      </c>
      <c r="R21" s="37">
        <v>457.90448231659934</v>
      </c>
      <c r="S21" s="37">
        <v>493.71693888068216</v>
      </c>
      <c r="T21" s="37">
        <v>475.21927013571019</v>
      </c>
      <c r="U21" s="37">
        <v>538.37525000971129</v>
      </c>
      <c r="V21" s="37">
        <v>575.53075318206766</v>
      </c>
      <c r="W21" s="37">
        <v>575.77189175079604</v>
      </c>
      <c r="X21" s="37">
        <v>579.38553784635758</v>
      </c>
      <c r="Y21" s="37">
        <v>567.22168756310214</v>
      </c>
      <c r="Z21" s="37">
        <v>569.07858525531776</v>
      </c>
      <c r="AA21" s="37">
        <v>566.59198087465086</v>
      </c>
      <c r="AB21" s="37">
        <v>595.20114804651007</v>
      </c>
      <c r="AC21" s="37">
        <v>607.17323295602182</v>
      </c>
      <c r="AD21" s="37">
        <v>644.78763694220936</v>
      </c>
      <c r="AE21" s="37">
        <v>634.3669379582243</v>
      </c>
      <c r="AF21" s="37">
        <v>648.71758166280279</v>
      </c>
      <c r="AG21" s="37">
        <v>662.65375640905961</v>
      </c>
      <c r="AH21" s="37">
        <v>696.5646514906723</v>
      </c>
      <c r="AI21" s="37">
        <v>700.82223965249534</v>
      </c>
      <c r="AJ21" s="37">
        <v>659.95897196175429</v>
      </c>
      <c r="AK21" s="37">
        <v>676.05271711957425</v>
      </c>
      <c r="AL21" s="37">
        <v>711.53619553523481</v>
      </c>
      <c r="AM21" s="37">
        <v>705.21903735535477</v>
      </c>
      <c r="AN21" s="37">
        <v>687.85014125465489</v>
      </c>
      <c r="AO21" s="37">
        <v>708.38855323347889</v>
      </c>
      <c r="AP21" s="37">
        <v>835.2070773815874</v>
      </c>
      <c r="AQ21" s="54"/>
      <c r="AR21" s="54"/>
      <c r="AS21" s="54"/>
      <c r="AT21" s="54"/>
      <c r="AU21" s="54"/>
      <c r="AV21" s="54"/>
      <c r="AW21" s="54"/>
      <c r="AX21" s="54"/>
      <c r="AY21" s="54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s="31" customFormat="1" ht="18.95" customHeight="1" x14ac:dyDescent="0.2">
      <c r="A22" s="60" t="s">
        <v>74</v>
      </c>
      <c r="B22" s="37">
        <v>178.94439065875238</v>
      </c>
      <c r="C22" s="37">
        <v>150.25185395468051</v>
      </c>
      <c r="D22" s="37">
        <v>138.3524617899582</v>
      </c>
      <c r="E22" s="37">
        <v>158.12277080211538</v>
      </c>
      <c r="F22" s="37">
        <v>226.46294738227974</v>
      </c>
      <c r="G22" s="37">
        <v>239.83781796271646</v>
      </c>
      <c r="H22" s="37">
        <v>223.34795575288263</v>
      </c>
      <c r="I22" s="37">
        <v>244.37579760255971</v>
      </c>
      <c r="J22" s="37">
        <v>252.743434096165</v>
      </c>
      <c r="K22" s="37">
        <v>266.53037124048581</v>
      </c>
      <c r="L22" s="37">
        <v>295.13534271279843</v>
      </c>
      <c r="M22" s="37">
        <v>313.11796454380379</v>
      </c>
      <c r="N22" s="37">
        <v>378.17759428768716</v>
      </c>
      <c r="O22" s="37">
        <v>352.23672585900107</v>
      </c>
      <c r="P22" s="37">
        <v>364.82271897266315</v>
      </c>
      <c r="Q22" s="37">
        <v>388.32713561828604</v>
      </c>
      <c r="R22" s="37">
        <v>465.16464324459679</v>
      </c>
      <c r="S22" s="37">
        <v>386.88385395876395</v>
      </c>
      <c r="T22" s="37">
        <v>434.50412243835046</v>
      </c>
      <c r="U22" s="37">
        <v>449.82343031109701</v>
      </c>
      <c r="V22" s="37">
        <v>517.24028415173484</v>
      </c>
      <c r="W22" s="37">
        <v>456.24162228520072</v>
      </c>
      <c r="X22" s="37">
        <v>516.26008500661044</v>
      </c>
      <c r="Y22" s="37">
        <v>483.10238923880263</v>
      </c>
      <c r="Z22" s="37">
        <v>526.28871251705755</v>
      </c>
      <c r="AA22" s="37">
        <v>459.66932300778581</v>
      </c>
      <c r="AB22" s="37">
        <v>478.44741795946248</v>
      </c>
      <c r="AC22" s="37">
        <v>488.34968633930782</v>
      </c>
      <c r="AD22" s="37">
        <v>548.63308883213631</v>
      </c>
      <c r="AE22" s="37">
        <v>521.66439335646248</v>
      </c>
      <c r="AF22" s="37">
        <v>556.78662598993105</v>
      </c>
      <c r="AG22" s="37">
        <v>522.81474438314194</v>
      </c>
      <c r="AH22" s="37">
        <v>617.88602137287569</v>
      </c>
      <c r="AI22" s="37">
        <v>605.69804813529379</v>
      </c>
      <c r="AJ22" s="37">
        <v>616.36153473156423</v>
      </c>
      <c r="AK22" s="37">
        <v>680.96522582633622</v>
      </c>
      <c r="AL22" s="37">
        <v>745.70632951374171</v>
      </c>
      <c r="AM22" s="37">
        <v>685.1968128328175</v>
      </c>
      <c r="AN22" s="37">
        <v>671.50354434825215</v>
      </c>
      <c r="AO22" s="37">
        <v>724.25352996332197</v>
      </c>
      <c r="AP22" s="37">
        <v>790.74833702721094</v>
      </c>
      <c r="AQ22" s="54"/>
      <c r="AR22" s="54"/>
      <c r="AS22" s="54"/>
      <c r="AT22" s="54"/>
      <c r="AU22" s="54"/>
      <c r="AV22" s="54"/>
      <c r="AW22" s="54"/>
      <c r="AX22" s="54"/>
      <c r="AY22" s="54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s="31" customFormat="1" ht="18.95" customHeight="1" x14ac:dyDescent="0.2">
      <c r="A23" s="60" t="s">
        <v>75</v>
      </c>
      <c r="B23" s="37">
        <v>387.95657215069394</v>
      </c>
      <c r="C23" s="37">
        <v>439.38930669129462</v>
      </c>
      <c r="D23" s="37">
        <v>487.48921685084588</v>
      </c>
      <c r="E23" s="37">
        <v>532.42330869577438</v>
      </c>
      <c r="F23" s="37">
        <v>508.94518120929018</v>
      </c>
      <c r="G23" s="37">
        <v>497.4507225046753</v>
      </c>
      <c r="H23" s="37">
        <v>595.38193165546556</v>
      </c>
      <c r="I23" s="37">
        <v>663.45687543814938</v>
      </c>
      <c r="J23" s="37">
        <v>682.66872238439362</v>
      </c>
      <c r="K23" s="37">
        <v>389.21476520932055</v>
      </c>
      <c r="L23" s="37">
        <v>312.44284772172375</v>
      </c>
      <c r="M23" s="37">
        <v>333.15098797470523</v>
      </c>
      <c r="N23" s="37">
        <v>334.09343135972637</v>
      </c>
      <c r="O23" s="37">
        <v>403.1611106871643</v>
      </c>
      <c r="P23" s="37">
        <v>441.07191951471287</v>
      </c>
      <c r="Q23" s="37">
        <v>389.16105500011452</v>
      </c>
      <c r="R23" s="37">
        <v>411.56313282247731</v>
      </c>
      <c r="S23" s="37">
        <v>465.99681755427491</v>
      </c>
      <c r="T23" s="37">
        <v>463.36432878035021</v>
      </c>
      <c r="U23" s="37">
        <v>475.25053462100379</v>
      </c>
      <c r="V23" s="37">
        <v>530.16941399841164</v>
      </c>
      <c r="W23" s="37">
        <v>533.60659783272649</v>
      </c>
      <c r="X23" s="37">
        <v>559.61401527130784</v>
      </c>
      <c r="Y23" s="37">
        <v>556.45291830773215</v>
      </c>
      <c r="Z23" s="37">
        <v>609.30317625385385</v>
      </c>
      <c r="AA23" s="37">
        <v>708.27311561673991</v>
      </c>
      <c r="AB23" s="37">
        <v>732.48034673815414</v>
      </c>
      <c r="AC23" s="37">
        <v>755.25712578706907</v>
      </c>
      <c r="AD23" s="37">
        <v>789.34146999285326</v>
      </c>
      <c r="AE23" s="37">
        <v>450.07585680689789</v>
      </c>
      <c r="AF23" s="37">
        <v>422.88903058203823</v>
      </c>
      <c r="AG23" s="37">
        <v>459.29567614120663</v>
      </c>
      <c r="AH23" s="37">
        <v>478.16404558968156</v>
      </c>
      <c r="AI23" s="37">
        <v>507.61955696335212</v>
      </c>
      <c r="AJ23" s="37">
        <v>522.42275030770929</v>
      </c>
      <c r="AK23" s="37">
        <v>530.39882172476666</v>
      </c>
      <c r="AL23" s="37">
        <v>551.91381442445947</v>
      </c>
      <c r="AM23" s="37">
        <v>735.61532732219018</v>
      </c>
      <c r="AN23" s="37">
        <v>807.5883347644143</v>
      </c>
      <c r="AO23" s="37">
        <v>802.34689017511812</v>
      </c>
      <c r="AP23" s="37">
        <v>825.34982627721456</v>
      </c>
      <c r="AQ23" s="54"/>
      <c r="AR23" s="54"/>
      <c r="AS23" s="54"/>
      <c r="AT23" s="54"/>
      <c r="AU23" s="54"/>
      <c r="AV23" s="54"/>
      <c r="AW23" s="54"/>
      <c r="AX23" s="54"/>
      <c r="AY23" s="54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s="31" customFormat="1" ht="18.95" customHeight="1" x14ac:dyDescent="0.2">
      <c r="A24" s="60" t="s">
        <v>76</v>
      </c>
      <c r="B24" s="37">
        <v>173.663098840331</v>
      </c>
      <c r="C24" s="37">
        <v>207.10708739108685</v>
      </c>
      <c r="D24" s="37">
        <v>217.80063426079494</v>
      </c>
      <c r="E24" s="37">
        <v>225.18556171338798</v>
      </c>
      <c r="F24" s="37">
        <v>221.83912922187537</v>
      </c>
      <c r="G24" s="37">
        <v>219.08316719985831</v>
      </c>
      <c r="H24" s="37">
        <v>239.36971855584051</v>
      </c>
      <c r="I24" s="37">
        <v>255.72284182055904</v>
      </c>
      <c r="J24" s="37">
        <v>265.94832053827747</v>
      </c>
      <c r="K24" s="37">
        <v>272.80833863967672</v>
      </c>
      <c r="L24" s="37">
        <v>274.76594437113368</v>
      </c>
      <c r="M24" s="37">
        <v>340.35537890724981</v>
      </c>
      <c r="N24" s="37">
        <v>359.69159707218523</v>
      </c>
      <c r="O24" s="37">
        <v>377.34961340457755</v>
      </c>
      <c r="P24" s="37">
        <v>400.34676892767391</v>
      </c>
      <c r="Q24" s="37">
        <v>401.99949081898046</v>
      </c>
      <c r="R24" s="37">
        <v>391.7430907560439</v>
      </c>
      <c r="S24" s="37">
        <v>393.47582304846458</v>
      </c>
      <c r="T24" s="37">
        <v>420.18296565801847</v>
      </c>
      <c r="U24" s="37">
        <v>400.44000706895827</v>
      </c>
      <c r="V24" s="37">
        <v>441.21519898262699</v>
      </c>
      <c r="W24" s="37">
        <v>456.17186406746544</v>
      </c>
      <c r="X24" s="37">
        <v>509.97674740057738</v>
      </c>
      <c r="Y24" s="37">
        <v>506.15950202734587</v>
      </c>
      <c r="Z24" s="37">
        <v>487.75127028269867</v>
      </c>
      <c r="AA24" s="37">
        <v>561.78014125917446</v>
      </c>
      <c r="AB24" s="37">
        <v>571.26645456428935</v>
      </c>
      <c r="AC24" s="37">
        <v>566.85062361735982</v>
      </c>
      <c r="AD24" s="37">
        <v>639.00933280459458</v>
      </c>
      <c r="AE24" s="37">
        <v>677.66132234655367</v>
      </c>
      <c r="AF24" s="37">
        <v>718.37693353304621</v>
      </c>
      <c r="AG24" s="37">
        <v>735.92565207887947</v>
      </c>
      <c r="AH24" s="37">
        <v>732.39999815823683</v>
      </c>
      <c r="AI24" s="37">
        <v>712.44462550748233</v>
      </c>
      <c r="AJ24" s="37">
        <v>782.25726745838551</v>
      </c>
      <c r="AK24" s="37">
        <v>801.58777135704429</v>
      </c>
      <c r="AL24" s="37">
        <v>800.38587645977816</v>
      </c>
      <c r="AM24" s="37">
        <v>802.24334783020265</v>
      </c>
      <c r="AN24" s="37">
        <v>842.06890066599965</v>
      </c>
      <c r="AO24" s="37">
        <v>897.77297170958491</v>
      </c>
      <c r="AP24" s="37">
        <v>902.92802311354387</v>
      </c>
      <c r="AQ24" s="54"/>
      <c r="AR24" s="54"/>
      <c r="AS24" s="54"/>
      <c r="AT24" s="54"/>
      <c r="AU24" s="54"/>
      <c r="AV24" s="54"/>
      <c r="AW24" s="54"/>
      <c r="AX24" s="54"/>
      <c r="AY24" s="54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s="31" customFormat="1" ht="18.95" customHeight="1" x14ac:dyDescent="0.2">
      <c r="A25" s="60" t="s">
        <v>20</v>
      </c>
      <c r="B25" s="37">
        <v>276.67280968447824</v>
      </c>
      <c r="C25" s="37">
        <v>281.98664074936084</v>
      </c>
      <c r="D25" s="37">
        <v>317.51153340160505</v>
      </c>
      <c r="E25" s="37">
        <v>344.29379450882612</v>
      </c>
      <c r="F25" s="37">
        <v>503.53247271656159</v>
      </c>
      <c r="G25" s="37">
        <v>534.85303915711154</v>
      </c>
      <c r="H25" s="37">
        <v>571.43803650424763</v>
      </c>
      <c r="I25" s="37">
        <v>584.66719648862443</v>
      </c>
      <c r="J25" s="37">
        <v>435.17888550399692</v>
      </c>
      <c r="K25" s="37">
        <v>442.86469187309052</v>
      </c>
      <c r="L25" s="37">
        <v>449.75114963725849</v>
      </c>
      <c r="M25" s="37">
        <v>503.05235162042459</v>
      </c>
      <c r="N25" s="37">
        <v>518.09100553089525</v>
      </c>
      <c r="O25" s="37">
        <v>550.19039497200617</v>
      </c>
      <c r="P25" s="37">
        <v>572.574636633973</v>
      </c>
      <c r="Q25" s="37">
        <v>589.07258076523772</v>
      </c>
      <c r="R25" s="37">
        <v>606.44443056402235</v>
      </c>
      <c r="S25" s="37">
        <v>653.37046184378335</v>
      </c>
      <c r="T25" s="37">
        <v>692.01846308870768</v>
      </c>
      <c r="U25" s="37">
        <v>708.41273892432616</v>
      </c>
      <c r="V25" s="37">
        <v>720.24886215073093</v>
      </c>
      <c r="W25" s="37">
        <v>736.90731928939931</v>
      </c>
      <c r="X25" s="37">
        <v>771.82986289742485</v>
      </c>
      <c r="Y25" s="37">
        <v>789.65568838687193</v>
      </c>
      <c r="Z25" s="37">
        <v>803.37858445050085</v>
      </c>
      <c r="AA25" s="37">
        <v>817.08798912560508</v>
      </c>
      <c r="AB25" s="37">
        <v>862.01462279123734</v>
      </c>
      <c r="AC25" s="37">
        <v>884.35229464130521</v>
      </c>
      <c r="AD25" s="37">
        <v>923.15504055802137</v>
      </c>
      <c r="AE25" s="37">
        <v>960.13355816811702</v>
      </c>
      <c r="AF25" s="37">
        <v>961.9728378038061</v>
      </c>
      <c r="AG25" s="37">
        <v>978.32174921288458</v>
      </c>
      <c r="AH25" s="37">
        <v>991.67954948125202</v>
      </c>
      <c r="AI25" s="37">
        <v>1037.0718502577249</v>
      </c>
      <c r="AJ25" s="37">
        <v>1057.0384452446751</v>
      </c>
      <c r="AK25" s="37">
        <v>1068.1321621082773</v>
      </c>
      <c r="AL25" s="37">
        <v>1083.9230419864534</v>
      </c>
      <c r="AM25" s="37">
        <v>1100.1518627765315</v>
      </c>
      <c r="AN25" s="37">
        <v>1124.5432083010189</v>
      </c>
      <c r="AO25" s="37">
        <v>1142.5992509340088</v>
      </c>
      <c r="AP25" s="37">
        <v>1161.7033999688895</v>
      </c>
      <c r="AQ25" s="54"/>
      <c r="AR25" s="54"/>
      <c r="AS25" s="54"/>
      <c r="AT25" s="54"/>
      <c r="AU25" s="54"/>
      <c r="AV25" s="54"/>
      <c r="AW25" s="54"/>
      <c r="AX25" s="54"/>
      <c r="AY25" s="54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s="31" customFormat="1" ht="18.95" customHeight="1" x14ac:dyDescent="0.2">
      <c r="A26" s="60" t="s">
        <v>78</v>
      </c>
      <c r="B26" s="37">
        <v>310.4009474455471</v>
      </c>
      <c r="C26" s="37">
        <v>304.3469964944432</v>
      </c>
      <c r="D26" s="37">
        <v>236.62629147548139</v>
      </c>
      <c r="E26" s="37">
        <v>270.77966155615263</v>
      </c>
      <c r="F26" s="37">
        <v>325.6286268328281</v>
      </c>
      <c r="G26" s="37">
        <v>309.86366584539758</v>
      </c>
      <c r="H26" s="37">
        <v>317.42828355135799</v>
      </c>
      <c r="I26" s="37">
        <v>370.52266347588301</v>
      </c>
      <c r="J26" s="37">
        <v>383.41711468335563</v>
      </c>
      <c r="K26" s="37">
        <v>420.53223171352795</v>
      </c>
      <c r="L26" s="37">
        <v>422.43645725669677</v>
      </c>
      <c r="M26" s="37">
        <v>483.43193746907502</v>
      </c>
      <c r="N26" s="37">
        <v>465.06374840205632</v>
      </c>
      <c r="O26" s="37">
        <v>484.03402378257152</v>
      </c>
      <c r="P26" s="37">
        <v>456.0439800233903</v>
      </c>
      <c r="Q26" s="37">
        <v>494.98545448901473</v>
      </c>
      <c r="R26" s="37">
        <v>487.240714914286</v>
      </c>
      <c r="S26" s="37">
        <v>506.91078977620492</v>
      </c>
      <c r="T26" s="37">
        <v>406.95299538891817</v>
      </c>
      <c r="U26" s="37">
        <v>458.79258653388831</v>
      </c>
      <c r="V26" s="37">
        <v>459.49362204195398</v>
      </c>
      <c r="W26" s="37">
        <v>442.82383980795214</v>
      </c>
      <c r="X26" s="37">
        <v>416.6064930911856</v>
      </c>
      <c r="Y26" s="37">
        <v>484.86298908751519</v>
      </c>
      <c r="Z26" s="37">
        <v>501.10925703396714</v>
      </c>
      <c r="AA26" s="37">
        <v>494.15774634619333</v>
      </c>
      <c r="AB26" s="37">
        <v>475.89812397641987</v>
      </c>
      <c r="AC26" s="37">
        <v>535.48020195495303</v>
      </c>
      <c r="AD26" s="37">
        <v>544.71182246966964</v>
      </c>
      <c r="AE26" s="37">
        <v>544.57742656354264</v>
      </c>
      <c r="AF26" s="37">
        <v>502.57213460091469</v>
      </c>
      <c r="AG26" s="37">
        <v>541.5381550715108</v>
      </c>
      <c r="AH26" s="37">
        <v>562.41428954655396</v>
      </c>
      <c r="AI26" s="37">
        <v>567.93026239335586</v>
      </c>
      <c r="AJ26" s="37">
        <v>545.13376258238895</v>
      </c>
      <c r="AK26" s="37">
        <v>627.20213607267726</v>
      </c>
      <c r="AL26" s="37">
        <v>610.69349646512148</v>
      </c>
      <c r="AM26" s="37">
        <v>619.58722538226993</v>
      </c>
      <c r="AN26" s="37">
        <v>602.65889754616103</v>
      </c>
      <c r="AO26" s="37">
        <v>671.76266120772254</v>
      </c>
      <c r="AP26" s="37">
        <v>669.94855302838891</v>
      </c>
      <c r="AQ26" s="54"/>
      <c r="AR26" s="54"/>
      <c r="AS26" s="54"/>
      <c r="AT26" s="54"/>
      <c r="AU26" s="54"/>
      <c r="AV26" s="54"/>
      <c r="AW26" s="54"/>
      <c r="AX26" s="54"/>
      <c r="AY26" s="54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s="31" customFormat="1" ht="18.95" customHeight="1" x14ac:dyDescent="0.2">
      <c r="A27" s="60" t="s">
        <v>82</v>
      </c>
      <c r="B27" s="37">
        <v>108.94917944586358</v>
      </c>
      <c r="C27" s="37">
        <v>114.15142665210334</v>
      </c>
      <c r="D27" s="37">
        <v>118.79601169778671</v>
      </c>
      <c r="E27" s="37">
        <v>140.13379997842341</v>
      </c>
      <c r="F27" s="37">
        <v>148.79155453482031</v>
      </c>
      <c r="G27" s="37">
        <v>153.74648530314428</v>
      </c>
      <c r="H27" s="37">
        <v>148.88326141406404</v>
      </c>
      <c r="I27" s="37">
        <v>178.59642529946686</v>
      </c>
      <c r="J27" s="37">
        <v>209.75952942630533</v>
      </c>
      <c r="K27" s="37">
        <v>227.67297645003879</v>
      </c>
      <c r="L27" s="37">
        <v>230.14214273171825</v>
      </c>
      <c r="M27" s="37">
        <v>233.56945152317473</v>
      </c>
      <c r="N27" s="37">
        <v>253.06052415981276</v>
      </c>
      <c r="O27" s="37">
        <v>242.42772646606429</v>
      </c>
      <c r="P27" s="37">
        <v>245.70919374634283</v>
      </c>
      <c r="Q27" s="37">
        <v>290.05376190720978</v>
      </c>
      <c r="R27" s="37">
        <v>258.44689780669842</v>
      </c>
      <c r="S27" s="37">
        <v>246.83321857357359</v>
      </c>
      <c r="T27" s="37">
        <v>243.00685658784204</v>
      </c>
      <c r="U27" s="37">
        <v>230.50460942912599</v>
      </c>
      <c r="V27" s="37">
        <v>263.95307569878025</v>
      </c>
      <c r="W27" s="37">
        <v>253.03598059003227</v>
      </c>
      <c r="X27" s="37">
        <v>270.8813202197461</v>
      </c>
      <c r="Y27" s="37">
        <v>311.77397901534732</v>
      </c>
      <c r="Z27" s="37">
        <v>332.83032268728965</v>
      </c>
      <c r="AA27" s="37">
        <v>350.82171512816524</v>
      </c>
      <c r="AB27" s="37">
        <v>360.93842999128827</v>
      </c>
      <c r="AC27" s="37">
        <v>365.53962163827845</v>
      </c>
      <c r="AD27" s="37">
        <v>361.38969924181851</v>
      </c>
      <c r="AE27" s="37">
        <v>315.52796912308332</v>
      </c>
      <c r="AF27" s="37">
        <v>305.6532135256374</v>
      </c>
      <c r="AG27" s="37">
        <v>311.91056869564261</v>
      </c>
      <c r="AH27" s="37">
        <v>321.66612499584198</v>
      </c>
      <c r="AI27" s="37">
        <v>316.47964062828555</v>
      </c>
      <c r="AJ27" s="37">
        <v>320.27523136351874</v>
      </c>
      <c r="AK27" s="37">
        <v>337.1608386445713</v>
      </c>
      <c r="AL27" s="37">
        <v>351.3523064481048</v>
      </c>
      <c r="AM27" s="37">
        <v>358.34603502803793</v>
      </c>
      <c r="AN27" s="37">
        <v>377.21940758920766</v>
      </c>
      <c r="AO27" s="37">
        <v>377.69748429983576</v>
      </c>
      <c r="AP27" s="37">
        <v>410.65257847906003</v>
      </c>
      <c r="AQ27" s="54"/>
      <c r="AR27" s="54"/>
      <c r="AS27" s="54"/>
      <c r="AT27" s="54"/>
      <c r="AU27" s="54"/>
      <c r="AV27" s="54"/>
      <c r="AW27" s="54"/>
      <c r="AX27" s="54"/>
      <c r="AY27" s="54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s="31" customFormat="1" ht="18.95" customHeight="1" x14ac:dyDescent="0.2">
      <c r="A28" s="60" t="s">
        <v>23</v>
      </c>
      <c r="B28" s="37">
        <v>227.74192050664414</v>
      </c>
      <c r="C28" s="37">
        <v>240.99864176931624</v>
      </c>
      <c r="D28" s="37">
        <v>240.71697288493505</v>
      </c>
      <c r="E28" s="37">
        <v>242.78013842034315</v>
      </c>
      <c r="F28" s="37">
        <v>290.49113123195781</v>
      </c>
      <c r="G28" s="37">
        <v>287.48925824002674</v>
      </c>
      <c r="H28" s="37">
        <v>302.01524956168277</v>
      </c>
      <c r="I28" s="37">
        <v>320.55122090916188</v>
      </c>
      <c r="J28" s="37">
        <v>377.61272782866439</v>
      </c>
      <c r="K28" s="37">
        <v>378.37344337441664</v>
      </c>
      <c r="L28" s="37">
        <v>381.18566064299335</v>
      </c>
      <c r="M28" s="37">
        <v>391.62870469034721</v>
      </c>
      <c r="N28" s="37">
        <v>412.73761702057379</v>
      </c>
      <c r="O28" s="37">
        <v>446.11829588753551</v>
      </c>
      <c r="P28" s="37">
        <v>434.73237796572539</v>
      </c>
      <c r="Q28" s="37">
        <v>451.71611729174526</v>
      </c>
      <c r="R28" s="37">
        <v>441.03516219713254</v>
      </c>
      <c r="S28" s="37">
        <v>448.98982888610357</v>
      </c>
      <c r="T28" s="37">
        <v>475.76028630847469</v>
      </c>
      <c r="U28" s="37">
        <v>498.62691933415135</v>
      </c>
      <c r="V28" s="37">
        <v>447.53252349438856</v>
      </c>
      <c r="W28" s="37">
        <v>481.75538367938515</v>
      </c>
      <c r="X28" s="37">
        <v>518.22611846646316</v>
      </c>
      <c r="Y28" s="37">
        <v>501.20032975718988</v>
      </c>
      <c r="Z28" s="37">
        <v>587.82670633724183</v>
      </c>
      <c r="AA28" s="37">
        <v>616.76404296255328</v>
      </c>
      <c r="AB28" s="37">
        <v>594.96906065764654</v>
      </c>
      <c r="AC28" s="37">
        <v>585.36251205475958</v>
      </c>
      <c r="AD28" s="37">
        <v>605.22215698141076</v>
      </c>
      <c r="AE28" s="37">
        <v>651.26474768346952</v>
      </c>
      <c r="AF28" s="37">
        <v>642.00669390391124</v>
      </c>
      <c r="AG28" s="37">
        <v>711.95817946420482</v>
      </c>
      <c r="AH28" s="37">
        <v>680.13330718355121</v>
      </c>
      <c r="AI28" s="37">
        <v>706.30146402954529</v>
      </c>
      <c r="AJ28" s="37">
        <v>697.94311988217805</v>
      </c>
      <c r="AK28" s="37">
        <v>734.75731948307509</v>
      </c>
      <c r="AL28" s="37">
        <v>753.22764580427133</v>
      </c>
      <c r="AM28" s="37">
        <v>762.70412530680744</v>
      </c>
      <c r="AN28" s="37">
        <v>736.34042995755578</v>
      </c>
      <c r="AO28" s="37">
        <v>730.55332821240813</v>
      </c>
      <c r="AP28" s="37">
        <v>825.0707256232339</v>
      </c>
      <c r="AQ28" s="54"/>
      <c r="AR28" s="54"/>
      <c r="AS28" s="54"/>
      <c r="AT28" s="54"/>
      <c r="AU28" s="54"/>
      <c r="AV28" s="54"/>
      <c r="AW28" s="54"/>
      <c r="AX28" s="54"/>
      <c r="AY28" s="54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s="31" customFormat="1" ht="18.95" customHeight="1" x14ac:dyDescent="0.2">
      <c r="A29" s="60" t="s">
        <v>24</v>
      </c>
      <c r="B29" s="37">
        <v>409.2668804833333</v>
      </c>
      <c r="C29" s="37">
        <v>436.34403828602717</v>
      </c>
      <c r="D29" s="37">
        <v>449.35164172866342</v>
      </c>
      <c r="E29" s="37">
        <v>457.589059794533</v>
      </c>
      <c r="F29" s="37">
        <v>457.35750771317754</v>
      </c>
      <c r="G29" s="37">
        <v>496.93929477149919</v>
      </c>
      <c r="H29" s="37">
        <v>530.21467379689466</v>
      </c>
      <c r="I29" s="37">
        <v>546.00839991631767</v>
      </c>
      <c r="J29" s="37">
        <v>573.62305755493446</v>
      </c>
      <c r="K29" s="37">
        <v>573.54862395940779</v>
      </c>
      <c r="L29" s="37">
        <v>585.95957022390212</v>
      </c>
      <c r="M29" s="37">
        <v>594.31586579598377</v>
      </c>
      <c r="N29" s="37">
        <v>613.30885464654955</v>
      </c>
      <c r="O29" s="37">
        <v>615.3611854553742</v>
      </c>
      <c r="P29" s="37">
        <v>679.50553894300265</v>
      </c>
      <c r="Q29" s="37">
        <v>732.57910079082785</v>
      </c>
      <c r="R29" s="37">
        <v>749.04158703300664</v>
      </c>
      <c r="S29" s="37">
        <v>770.51879712003245</v>
      </c>
      <c r="T29" s="37">
        <v>834.40020857937282</v>
      </c>
      <c r="U29" s="37">
        <v>915.95084691246325</v>
      </c>
      <c r="V29" s="37">
        <v>957.54688407148274</v>
      </c>
      <c r="W29" s="37">
        <v>972.95805602600876</v>
      </c>
      <c r="X29" s="37">
        <v>1006.8052184651845</v>
      </c>
      <c r="Y29" s="37">
        <v>1042.4354582362437</v>
      </c>
      <c r="Z29" s="37">
        <v>1119.2092091192801</v>
      </c>
      <c r="AA29" s="37">
        <v>1139.4080139839898</v>
      </c>
      <c r="AB29" s="37">
        <v>1164.5765868251938</v>
      </c>
      <c r="AC29" s="37">
        <v>1211.9160160969464</v>
      </c>
      <c r="AD29" s="37">
        <v>1218.6650284365473</v>
      </c>
      <c r="AE29" s="37">
        <v>1282.452721705034</v>
      </c>
      <c r="AF29" s="37">
        <v>1335.3813994336733</v>
      </c>
      <c r="AG29" s="37">
        <v>1460.8057293087761</v>
      </c>
      <c r="AH29" s="37">
        <v>1567.0476327031788</v>
      </c>
      <c r="AI29" s="37">
        <v>1656.4788060982314</v>
      </c>
      <c r="AJ29" s="37">
        <v>1688.9820846399921</v>
      </c>
      <c r="AK29" s="37">
        <v>1760.2102517677552</v>
      </c>
      <c r="AL29" s="37">
        <v>1810.7408049609437</v>
      </c>
      <c r="AM29" s="37">
        <v>1834.7536663312806</v>
      </c>
      <c r="AN29" s="37">
        <v>1888.0580971897882</v>
      </c>
      <c r="AO29" s="37">
        <v>1923.2013571787952</v>
      </c>
      <c r="AP29" s="37">
        <v>2023.09309323038</v>
      </c>
      <c r="AQ29" s="54"/>
      <c r="AR29" s="54"/>
      <c r="AS29" s="54"/>
      <c r="AT29" s="54"/>
      <c r="AU29" s="54"/>
      <c r="AV29" s="54"/>
      <c r="AW29" s="54"/>
      <c r="AX29" s="54"/>
      <c r="AY29" s="54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s="31" customFormat="1" ht="18.95" customHeight="1" x14ac:dyDescent="0.2">
      <c r="A30" s="60" t="s">
        <v>79</v>
      </c>
      <c r="B30" s="37">
        <v>236.02481231365718</v>
      </c>
      <c r="C30" s="37">
        <v>238.74707566598914</v>
      </c>
      <c r="D30" s="37">
        <v>318.67830644612405</v>
      </c>
      <c r="E30" s="37">
        <v>323.44963071230234</v>
      </c>
      <c r="F30" s="37">
        <v>311.86304853857001</v>
      </c>
      <c r="G30" s="37">
        <v>302.77819311380404</v>
      </c>
      <c r="H30" s="37">
        <v>290.66615220621014</v>
      </c>
      <c r="I30" s="37">
        <v>325.35257159121909</v>
      </c>
      <c r="J30" s="37">
        <v>320.2794218673896</v>
      </c>
      <c r="K30" s="37">
        <v>330.43553919496321</v>
      </c>
      <c r="L30" s="37">
        <v>352.27421517336279</v>
      </c>
      <c r="M30" s="37">
        <v>350.95837752545015</v>
      </c>
      <c r="N30" s="37">
        <v>360.74765136517084</v>
      </c>
      <c r="O30" s="37">
        <v>367.65828497158185</v>
      </c>
      <c r="P30" s="37">
        <v>417.91692719900271</v>
      </c>
      <c r="Q30" s="37">
        <v>435.69996803999601</v>
      </c>
      <c r="R30" s="37">
        <v>456.01287374551873</v>
      </c>
      <c r="S30" s="37">
        <v>488.5715209581619</v>
      </c>
      <c r="T30" s="37">
        <v>511.59030631255177</v>
      </c>
      <c r="U30" s="37">
        <v>530.97896911505848</v>
      </c>
      <c r="V30" s="37">
        <v>541.84173118602996</v>
      </c>
      <c r="W30" s="37">
        <v>558.18285013769582</v>
      </c>
      <c r="X30" s="37">
        <v>569.21912193061996</v>
      </c>
      <c r="Y30" s="37">
        <v>585.9464821375002</v>
      </c>
      <c r="Z30" s="37">
        <v>599.47463768731041</v>
      </c>
      <c r="AA30" s="37">
        <v>612.0356580344685</v>
      </c>
      <c r="AB30" s="37">
        <v>608.32978343076013</v>
      </c>
      <c r="AC30" s="37">
        <v>633.95847301758488</v>
      </c>
      <c r="AD30" s="37">
        <v>634.71570391172133</v>
      </c>
      <c r="AE30" s="37">
        <v>673.94261291838291</v>
      </c>
      <c r="AF30" s="37">
        <v>672.92957691000913</v>
      </c>
      <c r="AG30" s="37">
        <v>692.74605201699512</v>
      </c>
      <c r="AH30" s="37">
        <v>681.83469365818087</v>
      </c>
      <c r="AI30" s="37">
        <v>702.94386024658343</v>
      </c>
      <c r="AJ30" s="37">
        <v>723.89213345434734</v>
      </c>
      <c r="AK30" s="37">
        <v>745.27140409066158</v>
      </c>
      <c r="AL30" s="37">
        <v>761.18151217415107</v>
      </c>
      <c r="AM30" s="37">
        <v>778.3164681979697</v>
      </c>
      <c r="AN30" s="37">
        <v>793.2976008039185</v>
      </c>
      <c r="AO30" s="37">
        <v>797.91631002244321</v>
      </c>
      <c r="AP30" s="37">
        <v>861.14872593066525</v>
      </c>
      <c r="AQ30" s="54"/>
      <c r="AR30" s="54"/>
      <c r="AS30" s="54"/>
      <c r="AT30" s="54"/>
      <c r="AU30" s="54"/>
      <c r="AV30" s="54"/>
      <c r="AW30" s="54"/>
      <c r="AX30" s="54"/>
      <c r="AY30" s="54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s="31" customFormat="1" ht="18.95" customHeight="1" x14ac:dyDescent="0.2">
      <c r="A31" s="60" t="s">
        <v>80</v>
      </c>
      <c r="B31" s="37">
        <v>25.899928781690193</v>
      </c>
      <c r="C31" s="37">
        <v>24.398821524856423</v>
      </c>
      <c r="D31" s="37">
        <v>22.071563676336943</v>
      </c>
      <c r="E31" s="37">
        <v>26.60042888941949</v>
      </c>
      <c r="F31" s="37">
        <v>27.974649108133686</v>
      </c>
      <c r="G31" s="37">
        <v>28.457678660796489</v>
      </c>
      <c r="H31" s="37">
        <v>34.319559885415252</v>
      </c>
      <c r="I31" s="37">
        <v>32.916195905893588</v>
      </c>
      <c r="J31" s="37">
        <v>33.806948824734327</v>
      </c>
      <c r="K31" s="37">
        <v>32.812444624008016</v>
      </c>
      <c r="L31" s="37">
        <v>36.724835584482811</v>
      </c>
      <c r="M31" s="37">
        <v>37.660752895845135</v>
      </c>
      <c r="N31" s="37">
        <v>47.158802123248769</v>
      </c>
      <c r="O31" s="37">
        <v>46.270496031974801</v>
      </c>
      <c r="P31" s="37">
        <v>46.481663486139446</v>
      </c>
      <c r="Q31" s="37">
        <v>41.318844616719531</v>
      </c>
      <c r="R31" s="37">
        <v>43.322970337148412</v>
      </c>
      <c r="S31" s="37">
        <v>46.574459198220026</v>
      </c>
      <c r="T31" s="37">
        <v>51.037164626933262</v>
      </c>
      <c r="U31" s="37">
        <v>48.075724203479396</v>
      </c>
      <c r="V31" s="37">
        <v>54.984088623743311</v>
      </c>
      <c r="W31" s="37">
        <v>50.091698232920621</v>
      </c>
      <c r="X31" s="37">
        <v>54.196544695652477</v>
      </c>
      <c r="Y31" s="37">
        <v>50.244022672727681</v>
      </c>
      <c r="Z31" s="37">
        <v>58.225126114215001</v>
      </c>
      <c r="AA31" s="37">
        <v>52.438887802810633</v>
      </c>
      <c r="AB31" s="37">
        <v>57.896731134337848</v>
      </c>
      <c r="AC31" s="37">
        <v>57.520731442641157</v>
      </c>
      <c r="AD31" s="37">
        <v>62.588776949202391</v>
      </c>
      <c r="AE31" s="37">
        <v>58.800573893675413</v>
      </c>
      <c r="AF31" s="37">
        <v>55.868756911124649</v>
      </c>
      <c r="AG31" s="37">
        <v>50.869521556495926</v>
      </c>
      <c r="AH31" s="37">
        <v>55.124844346869118</v>
      </c>
      <c r="AI31" s="37">
        <v>60.716227385692676</v>
      </c>
      <c r="AJ31" s="37">
        <v>60.846510052306535</v>
      </c>
      <c r="AK31" s="37">
        <v>58.450354348773729</v>
      </c>
      <c r="AL31" s="37">
        <v>69.173783041989623</v>
      </c>
      <c r="AM31" s="37">
        <v>66.43622791283444</v>
      </c>
      <c r="AN31" s="37">
        <v>69.781942505829704</v>
      </c>
      <c r="AO31" s="37">
        <v>76.584267203438444</v>
      </c>
      <c r="AP31" s="37">
        <v>81.876957831795153</v>
      </c>
      <c r="AQ31" s="54"/>
      <c r="AR31" s="54"/>
      <c r="AS31" s="54"/>
      <c r="AT31" s="54"/>
      <c r="AU31" s="54"/>
      <c r="AV31" s="54"/>
      <c r="AW31" s="54"/>
      <c r="AX31" s="54"/>
      <c r="AY31" s="54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s="31" customFormat="1" ht="18.95" customHeight="1" x14ac:dyDescent="0.2">
      <c r="A32" s="60" t="s">
        <v>27</v>
      </c>
      <c r="B32" s="37">
        <v>78.67209153021264</v>
      </c>
      <c r="C32" s="37">
        <v>79.215155069703528</v>
      </c>
      <c r="D32" s="37">
        <v>82.061718420816007</v>
      </c>
      <c r="E32" s="37">
        <v>83.528099786181215</v>
      </c>
      <c r="F32" s="37">
        <v>91.702201153015025</v>
      </c>
      <c r="G32" s="37">
        <v>108.94878026307298</v>
      </c>
      <c r="H32" s="37">
        <v>100.3531920051396</v>
      </c>
      <c r="I32" s="37">
        <v>100.45460083672921</v>
      </c>
      <c r="J32" s="37">
        <v>101.92111101278508</v>
      </c>
      <c r="K32" s="37">
        <v>107.11855614864481</v>
      </c>
      <c r="L32" s="37">
        <v>112.13319808690757</v>
      </c>
      <c r="M32" s="37">
        <v>121.30435152654283</v>
      </c>
      <c r="N32" s="37">
        <v>140.34114906001042</v>
      </c>
      <c r="O32" s="37">
        <v>151.01002955521082</v>
      </c>
      <c r="P32" s="37">
        <v>158.62649400198097</v>
      </c>
      <c r="Q32" s="37">
        <v>160.5252476330501</v>
      </c>
      <c r="R32" s="37">
        <v>163.70889989050769</v>
      </c>
      <c r="S32" s="37">
        <v>176.52814550176149</v>
      </c>
      <c r="T32" s="37">
        <v>183.27672303870492</v>
      </c>
      <c r="U32" s="37">
        <v>190.50273136860582</v>
      </c>
      <c r="V32" s="37">
        <v>196.27508292214054</v>
      </c>
      <c r="W32" s="37">
        <v>201.73351859411633</v>
      </c>
      <c r="X32" s="37">
        <v>209.56558165288291</v>
      </c>
      <c r="Y32" s="37">
        <v>210.30137612204373</v>
      </c>
      <c r="Z32" s="37">
        <v>214.15188211323903</v>
      </c>
      <c r="AA32" s="37">
        <v>216.31538293763981</v>
      </c>
      <c r="AB32" s="37">
        <v>232.50934634902205</v>
      </c>
      <c r="AC32" s="37">
        <v>236.04070528686364</v>
      </c>
      <c r="AD32" s="37">
        <v>242.65372291699379</v>
      </c>
      <c r="AE32" s="37">
        <v>252.41441201350059</v>
      </c>
      <c r="AF32" s="37">
        <v>262.03462080609938</v>
      </c>
      <c r="AG32" s="37">
        <v>275.10579181207044</v>
      </c>
      <c r="AH32" s="37">
        <v>286.2763971975009</v>
      </c>
      <c r="AI32" s="37">
        <v>298.28649223483353</v>
      </c>
      <c r="AJ32" s="37">
        <v>307.46361326437096</v>
      </c>
      <c r="AK32" s="37">
        <v>319.37039136504598</v>
      </c>
      <c r="AL32" s="37">
        <v>357.19950257046844</v>
      </c>
      <c r="AM32" s="37">
        <v>383.60247312257042</v>
      </c>
      <c r="AN32" s="37">
        <v>403.95406951697498</v>
      </c>
      <c r="AO32" s="37">
        <v>427.41217346769048</v>
      </c>
      <c r="AP32" s="37">
        <v>452.97882239188073</v>
      </c>
      <c r="AQ32" s="54"/>
      <c r="AR32" s="54"/>
      <c r="AS32" s="54"/>
      <c r="AT32" s="54"/>
      <c r="AU32" s="54"/>
      <c r="AV32" s="54"/>
      <c r="AW32" s="54"/>
      <c r="AX32" s="54"/>
      <c r="AY32" s="54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s="31" customFormat="1" ht="18.95" customHeight="1" x14ac:dyDescent="0.2">
      <c r="A33" s="60" t="s">
        <v>77</v>
      </c>
      <c r="B33" s="37">
        <v>34.973017651467387</v>
      </c>
      <c r="C33" s="37">
        <v>36.835069435085224</v>
      </c>
      <c r="D33" s="37">
        <v>39.270046722129585</v>
      </c>
      <c r="E33" s="37">
        <v>40.967670121489483</v>
      </c>
      <c r="F33" s="37">
        <v>53.165320227377215</v>
      </c>
      <c r="G33" s="37">
        <v>55.073567626142726</v>
      </c>
      <c r="H33" s="37">
        <v>55.526283390548933</v>
      </c>
      <c r="I33" s="37">
        <v>56.840791780629111</v>
      </c>
      <c r="J33" s="37">
        <v>47.191971721657474</v>
      </c>
      <c r="K33" s="37">
        <v>48.197773323147807</v>
      </c>
      <c r="L33" s="37">
        <v>50.40206762759842</v>
      </c>
      <c r="M33" s="37">
        <v>53.196449337593421</v>
      </c>
      <c r="N33" s="37">
        <v>56.949103130010933</v>
      </c>
      <c r="O33" s="37">
        <v>59.817285026313535</v>
      </c>
      <c r="P33" s="37">
        <v>61.887232554641933</v>
      </c>
      <c r="Q33" s="37">
        <v>63.184241275398961</v>
      </c>
      <c r="R33" s="37">
        <v>63.952869632173297</v>
      </c>
      <c r="S33" s="37">
        <v>65.644130358571701</v>
      </c>
      <c r="T33" s="37">
        <v>66.875123764019307</v>
      </c>
      <c r="U33" s="37">
        <v>68.535812461715238</v>
      </c>
      <c r="V33" s="37">
        <v>69.757296141421151</v>
      </c>
      <c r="W33" s="37">
        <v>70.374380390685218</v>
      </c>
      <c r="X33" s="37">
        <v>71.291459704039809</v>
      </c>
      <c r="Y33" s="37">
        <v>72.818034321014565</v>
      </c>
      <c r="Z33" s="37">
        <v>74.91393786214114</v>
      </c>
      <c r="AA33" s="37">
        <v>75.692744485547806</v>
      </c>
      <c r="AB33" s="37">
        <v>76.007549810510241</v>
      </c>
      <c r="AC33" s="37">
        <v>75.376360686498188</v>
      </c>
      <c r="AD33" s="37">
        <v>72.691197526246114</v>
      </c>
      <c r="AE33" s="37">
        <v>71.570567921804553</v>
      </c>
      <c r="AF33" s="37">
        <v>69.898202346832406</v>
      </c>
      <c r="AG33" s="37">
        <v>70.081202762277698</v>
      </c>
      <c r="AH33" s="37">
        <v>71.505134794099334</v>
      </c>
      <c r="AI33" s="37">
        <v>74.323679619854275</v>
      </c>
      <c r="AJ33" s="37">
        <v>76.881872702332629</v>
      </c>
      <c r="AK33" s="37">
        <v>79.279905728411194</v>
      </c>
      <c r="AL33" s="37">
        <v>80.651025927863529</v>
      </c>
      <c r="AM33" s="37">
        <v>83.194196026706237</v>
      </c>
      <c r="AN33" s="37">
        <v>85.106917994557932</v>
      </c>
      <c r="AO33" s="37">
        <v>87.698534772831678</v>
      </c>
      <c r="AP33" s="37">
        <v>90.871058893849167</v>
      </c>
      <c r="AQ33" s="54"/>
      <c r="AR33" s="54"/>
      <c r="AS33" s="54"/>
      <c r="AT33" s="54"/>
      <c r="AU33" s="54"/>
      <c r="AV33" s="54"/>
      <c r="AW33" s="54"/>
      <c r="AX33" s="54"/>
      <c r="AY33" s="54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s="31" customFormat="1" ht="17.100000000000001" customHeight="1" x14ac:dyDescent="0.2">
      <c r="A34" s="6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54"/>
      <c r="AR34" s="54"/>
      <c r="AS34" s="54"/>
      <c r="AT34" s="54"/>
      <c r="AU34" s="54"/>
      <c r="AV34" s="54"/>
      <c r="AW34" s="54"/>
      <c r="AX34" s="54"/>
      <c r="AY34" s="54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s="31" customFormat="1" ht="17.100000000000001" customHeight="1" x14ac:dyDescent="0.2">
      <c r="A35" s="34" t="s">
        <v>99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54"/>
      <c r="AR35" s="54"/>
      <c r="AS35" s="54"/>
      <c r="AT35" s="54"/>
      <c r="AU35" s="54"/>
      <c r="AV35" s="54"/>
      <c r="AW35" s="54"/>
      <c r="AX35" s="54"/>
      <c r="AY35" s="54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s="42" customFormat="1" ht="17.100000000000001" customHeight="1" thickBot="1" x14ac:dyDescent="0.25">
      <c r="A36" s="63" t="s">
        <v>30</v>
      </c>
      <c r="B36" s="64">
        <v>594.91313300411514</v>
      </c>
      <c r="C36" s="64">
        <v>657.8444738475331</v>
      </c>
      <c r="D36" s="64">
        <v>686.78497142530591</v>
      </c>
      <c r="E36" s="64">
        <v>667.50458461004598</v>
      </c>
      <c r="F36" s="64">
        <v>719.90742893758647</v>
      </c>
      <c r="G36" s="64">
        <v>701.79970051122234</v>
      </c>
      <c r="H36" s="64">
        <v>740.67190470672938</v>
      </c>
      <c r="I36" s="64">
        <v>767.20183730646158</v>
      </c>
      <c r="J36" s="64">
        <v>804.78519618362373</v>
      </c>
      <c r="K36" s="64">
        <v>819.10978731276555</v>
      </c>
      <c r="L36" s="64">
        <v>856.76698826081258</v>
      </c>
      <c r="M36" s="64">
        <v>904.22716748366622</v>
      </c>
      <c r="N36" s="64">
        <v>961.00761912555561</v>
      </c>
      <c r="O36" s="64">
        <v>982.72763301095381</v>
      </c>
      <c r="P36" s="64">
        <v>1044.6240509555807</v>
      </c>
      <c r="Q36" s="64">
        <v>1044.7876160869093</v>
      </c>
      <c r="R36" s="64">
        <v>1051.1100931012097</v>
      </c>
      <c r="S36" s="64">
        <v>1087.3282706617415</v>
      </c>
      <c r="T36" s="64">
        <v>1209.922693912122</v>
      </c>
      <c r="U36" s="64">
        <v>1220.2776463179812</v>
      </c>
      <c r="V36" s="64">
        <v>1244.32320448938</v>
      </c>
      <c r="W36" s="64">
        <v>1223.5495897891442</v>
      </c>
      <c r="X36" s="64">
        <v>1302.2668210364104</v>
      </c>
      <c r="Y36" s="64">
        <v>1345.8395425194258</v>
      </c>
      <c r="Z36" s="64">
        <v>1418.5886529819072</v>
      </c>
      <c r="AA36" s="64">
        <v>1528.9411108628431</v>
      </c>
      <c r="AB36" s="64">
        <v>1600.1261418755053</v>
      </c>
      <c r="AC36" s="64">
        <v>1633.397878539814</v>
      </c>
      <c r="AD36" s="64">
        <v>1597.8865086616202</v>
      </c>
      <c r="AE36" s="64">
        <v>1751.7042706796381</v>
      </c>
      <c r="AF36" s="64">
        <v>1630.2539253974928</v>
      </c>
      <c r="AG36" s="64">
        <v>1688.0004186036097</v>
      </c>
      <c r="AH36" s="64">
        <v>1734.0992752091922</v>
      </c>
      <c r="AI36" s="64">
        <v>1768.8504557886879</v>
      </c>
      <c r="AJ36" s="64">
        <v>1901.610098204505</v>
      </c>
      <c r="AK36" s="64">
        <v>1905.2014979931234</v>
      </c>
      <c r="AL36" s="64">
        <v>1975.9097255953523</v>
      </c>
      <c r="AM36" s="64">
        <v>2051.6853695776867</v>
      </c>
      <c r="AN36" s="64">
        <v>2143.0922293985686</v>
      </c>
      <c r="AO36" s="64">
        <v>2208.921275600313</v>
      </c>
      <c r="AP36" s="64">
        <v>2271.9541030453656</v>
      </c>
      <c r="AQ36" s="54"/>
      <c r="AR36" s="54"/>
      <c r="AS36" s="54"/>
      <c r="AT36" s="54"/>
      <c r="AU36" s="54"/>
      <c r="AV36" s="54"/>
      <c r="AW36" s="54"/>
      <c r="AX36" s="54"/>
      <c r="AY36" s="54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">
      <c r="A37" s="19" t="s">
        <v>70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6"/>
    </row>
  </sheetData>
  <mergeCells count="10">
    <mergeCell ref="S3:U3"/>
    <mergeCell ref="B3:E3"/>
    <mergeCell ref="F3:I3"/>
    <mergeCell ref="J3:M3"/>
    <mergeCell ref="N3:Q3"/>
    <mergeCell ref="AD3:AG3"/>
    <mergeCell ref="Z3:AC3"/>
    <mergeCell ref="V3:Y3"/>
    <mergeCell ref="AH3:AK3"/>
    <mergeCell ref="AL3:AO3"/>
  </mergeCells>
  <pageMargins left="0.31496062992125984" right="0.27559055118110237" top="0.51181102362204722" bottom="0" header="0.31496062992125984" footer="0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P55"/>
  <sheetViews>
    <sheetView view="pageBreakPreview" zoomScaleSheetLayoutView="100" workbookViewId="0">
      <pane xSplit="9" ySplit="4" topLeftCell="J5" activePane="bottomRight" state="frozen"/>
      <selection activeCell="AO11" sqref="AO11"/>
      <selection pane="topRight" activeCell="AO11" sqref="AO11"/>
      <selection pane="bottomLeft" activeCell="AO11" sqref="AO11"/>
      <selection pane="bottomRight" activeCell="D9" sqref="D9"/>
    </sheetView>
  </sheetViews>
  <sheetFormatPr defaultRowHeight="11.25" x14ac:dyDescent="0.2"/>
  <cols>
    <col min="1" max="1" width="27" style="14" customWidth="1"/>
    <col min="2" max="6" width="5.85546875" style="18" customWidth="1"/>
    <col min="7" max="13" width="6.7109375" style="18" customWidth="1"/>
    <col min="14" max="26" width="7.28515625" style="18" customWidth="1"/>
    <col min="27" max="38" width="7.28515625" style="14" customWidth="1"/>
    <col min="39" max="39" width="7.85546875" style="14" customWidth="1"/>
    <col min="40" max="42" width="7" style="14" customWidth="1"/>
    <col min="43" max="16384" width="9.140625" style="14"/>
  </cols>
  <sheetData>
    <row r="1" spans="1:42" ht="16.5" customHeight="1" x14ac:dyDescent="0.2">
      <c r="V1" s="22" t="s">
        <v>103</v>
      </c>
    </row>
    <row r="2" spans="1:42" ht="3.75" customHeight="1" thickBot="1" x14ac:dyDescent="0.25">
      <c r="B2" s="18" t="s">
        <v>33</v>
      </c>
      <c r="C2" s="18" t="s">
        <v>34</v>
      </c>
      <c r="D2" s="18" t="s">
        <v>35</v>
      </c>
      <c r="E2" s="18" t="s">
        <v>36</v>
      </c>
      <c r="F2" s="18" t="s">
        <v>37</v>
      </c>
      <c r="G2" s="18" t="s">
        <v>38</v>
      </c>
      <c r="H2" s="18" t="s">
        <v>39</v>
      </c>
      <c r="I2" s="18" t="s">
        <v>40</v>
      </c>
      <c r="J2" s="18" t="s">
        <v>41</v>
      </c>
      <c r="K2" s="18" t="s">
        <v>42</v>
      </c>
      <c r="L2" s="18" t="s">
        <v>43</v>
      </c>
      <c r="M2" s="18" t="s">
        <v>44</v>
      </c>
      <c r="N2" s="18" t="s">
        <v>45</v>
      </c>
      <c r="O2" s="18" t="s">
        <v>46</v>
      </c>
      <c r="P2" s="18" t="s">
        <v>47</v>
      </c>
      <c r="Q2" s="18" t="s">
        <v>48</v>
      </c>
      <c r="R2" s="18" t="s">
        <v>49</v>
      </c>
      <c r="S2" s="18" t="s">
        <v>50</v>
      </c>
      <c r="T2" s="18" t="s">
        <v>51</v>
      </c>
      <c r="U2" s="18" t="s">
        <v>52</v>
      </c>
      <c r="V2" s="18" t="s">
        <v>53</v>
      </c>
      <c r="W2" s="18" t="s">
        <v>54</v>
      </c>
      <c r="X2" s="18" t="s">
        <v>55</v>
      </c>
      <c r="Y2" s="18" t="s">
        <v>56</v>
      </c>
      <c r="Z2" s="18" t="s">
        <v>71</v>
      </c>
      <c r="AA2" s="18" t="s">
        <v>84</v>
      </c>
      <c r="AB2" s="18" t="s">
        <v>83</v>
      </c>
      <c r="AC2" s="14" t="s">
        <v>85</v>
      </c>
      <c r="AD2" s="18" t="s">
        <v>86</v>
      </c>
      <c r="AE2" s="18" t="s">
        <v>89</v>
      </c>
      <c r="AF2" s="18" t="s">
        <v>89</v>
      </c>
    </row>
    <row r="3" spans="1:42" s="27" customFormat="1" ht="15" customHeight="1" x14ac:dyDescent="0.2">
      <c r="A3" s="24"/>
      <c r="B3" s="76" t="s">
        <v>63</v>
      </c>
      <c r="C3" s="76"/>
      <c r="D3" s="76"/>
      <c r="E3" s="76"/>
      <c r="F3" s="76" t="s">
        <v>64</v>
      </c>
      <c r="G3" s="76"/>
      <c r="H3" s="76"/>
      <c r="I3" s="76"/>
      <c r="J3" s="76" t="s">
        <v>65</v>
      </c>
      <c r="K3" s="76"/>
      <c r="L3" s="76"/>
      <c r="M3" s="76"/>
      <c r="N3" s="76" t="s">
        <v>66</v>
      </c>
      <c r="O3" s="76"/>
      <c r="P3" s="76"/>
      <c r="Q3" s="76"/>
      <c r="R3" s="24"/>
      <c r="S3" s="76" t="s">
        <v>67</v>
      </c>
      <c r="T3" s="76"/>
      <c r="U3" s="76"/>
      <c r="V3" s="76" t="s">
        <v>68</v>
      </c>
      <c r="W3" s="76"/>
      <c r="X3" s="76"/>
      <c r="Y3" s="76"/>
      <c r="Z3" s="76" t="s">
        <v>69</v>
      </c>
      <c r="AA3" s="76"/>
      <c r="AB3" s="76"/>
      <c r="AC3" s="76"/>
      <c r="AD3" s="75" t="s">
        <v>87</v>
      </c>
      <c r="AE3" s="75"/>
      <c r="AF3" s="75"/>
      <c r="AG3" s="75"/>
      <c r="AH3" s="75" t="s">
        <v>90</v>
      </c>
      <c r="AI3" s="75"/>
      <c r="AJ3" s="75"/>
      <c r="AK3" s="75"/>
      <c r="AL3" s="75" t="s">
        <v>94</v>
      </c>
      <c r="AM3" s="75"/>
      <c r="AN3" s="75"/>
      <c r="AO3" s="75"/>
      <c r="AP3" s="26" t="s">
        <v>100</v>
      </c>
    </row>
    <row r="4" spans="1:42" s="31" customFormat="1" ht="13.5" customHeight="1" x14ac:dyDescent="0.2">
      <c r="A4" s="28"/>
      <c r="B4" s="66" t="s">
        <v>57</v>
      </c>
      <c r="C4" s="66" t="s">
        <v>58</v>
      </c>
      <c r="D4" s="66" t="s">
        <v>59</v>
      </c>
      <c r="E4" s="66" t="s">
        <v>60</v>
      </c>
      <c r="F4" s="66" t="s">
        <v>57</v>
      </c>
      <c r="G4" s="66" t="s">
        <v>58</v>
      </c>
      <c r="H4" s="66" t="s">
        <v>59</v>
      </c>
      <c r="I4" s="66" t="s">
        <v>60</v>
      </c>
      <c r="J4" s="66" t="s">
        <v>57</v>
      </c>
      <c r="K4" s="66" t="s">
        <v>58</v>
      </c>
      <c r="L4" s="66" t="s">
        <v>59</v>
      </c>
      <c r="M4" s="66" t="s">
        <v>60</v>
      </c>
      <c r="N4" s="66" t="s">
        <v>57</v>
      </c>
      <c r="O4" s="66" t="s">
        <v>58</v>
      </c>
      <c r="P4" s="66" t="s">
        <v>59</v>
      </c>
      <c r="Q4" s="66" t="s">
        <v>60</v>
      </c>
      <c r="R4" s="66" t="s">
        <v>57</v>
      </c>
      <c r="S4" s="66" t="s">
        <v>58</v>
      </c>
      <c r="T4" s="66" t="s">
        <v>59</v>
      </c>
      <c r="U4" s="66" t="s">
        <v>60</v>
      </c>
      <c r="V4" s="66" t="s">
        <v>57</v>
      </c>
      <c r="W4" s="66" t="s">
        <v>58</v>
      </c>
      <c r="X4" s="66" t="s">
        <v>59</v>
      </c>
      <c r="Y4" s="66" t="s">
        <v>60</v>
      </c>
      <c r="Z4" s="66" t="s">
        <v>57</v>
      </c>
      <c r="AA4" s="30" t="s">
        <v>58</v>
      </c>
      <c r="AB4" s="30" t="s">
        <v>59</v>
      </c>
      <c r="AC4" s="30" t="s">
        <v>60</v>
      </c>
      <c r="AD4" s="29" t="s">
        <v>57</v>
      </c>
      <c r="AE4" s="29" t="s">
        <v>58</v>
      </c>
      <c r="AF4" s="29" t="s">
        <v>59</v>
      </c>
      <c r="AG4" s="29" t="s">
        <v>60</v>
      </c>
      <c r="AH4" s="29" t="s">
        <v>57</v>
      </c>
      <c r="AI4" s="29" t="s">
        <v>58</v>
      </c>
      <c r="AJ4" s="29" t="s">
        <v>59</v>
      </c>
      <c r="AK4" s="29" t="s">
        <v>60</v>
      </c>
      <c r="AL4" s="30" t="s">
        <v>57</v>
      </c>
      <c r="AM4" s="29" t="s">
        <v>58</v>
      </c>
      <c r="AN4" s="30" t="s">
        <v>59</v>
      </c>
      <c r="AO4" s="30" t="s">
        <v>60</v>
      </c>
      <c r="AP4" s="30" t="s">
        <v>57</v>
      </c>
    </row>
    <row r="5" spans="1:42" s="32" customFormat="1" ht="17.100000000000001" customHeight="1" x14ac:dyDescent="0.2">
      <c r="A5" s="34" t="s">
        <v>95</v>
      </c>
      <c r="B5" s="67">
        <v>100</v>
      </c>
      <c r="C5" s="67">
        <v>100</v>
      </c>
      <c r="D5" s="67">
        <v>100</v>
      </c>
      <c r="E5" s="67">
        <v>100.00000000000001</v>
      </c>
      <c r="F5" s="67">
        <v>100.00000000000001</v>
      </c>
      <c r="G5" s="67">
        <v>99.999999999999986</v>
      </c>
      <c r="H5" s="67">
        <v>99.999999999999972</v>
      </c>
      <c r="I5" s="67">
        <v>100.00000000000001</v>
      </c>
      <c r="J5" s="67">
        <v>99.999999999999986</v>
      </c>
      <c r="K5" s="67">
        <v>100</v>
      </c>
      <c r="L5" s="67">
        <v>99.999999999999986</v>
      </c>
      <c r="M5" s="67">
        <v>100.00000000000001</v>
      </c>
      <c r="N5" s="67">
        <v>100</v>
      </c>
      <c r="O5" s="67">
        <v>100</v>
      </c>
      <c r="P5" s="67">
        <v>100.00000000000001</v>
      </c>
      <c r="Q5" s="67">
        <v>99.999999999999986</v>
      </c>
      <c r="R5" s="67">
        <v>100.00000000000003</v>
      </c>
      <c r="S5" s="67">
        <v>99.999999999999986</v>
      </c>
      <c r="T5" s="67">
        <v>100.00000000000003</v>
      </c>
      <c r="U5" s="67">
        <v>100.00000000000001</v>
      </c>
      <c r="V5" s="67">
        <v>99.999999999999986</v>
      </c>
      <c r="W5" s="67">
        <v>100</v>
      </c>
      <c r="X5" s="67">
        <v>100</v>
      </c>
      <c r="Y5" s="67">
        <v>100</v>
      </c>
      <c r="Z5" s="67">
        <v>99.999999999999986</v>
      </c>
      <c r="AA5" s="67">
        <v>99.999999999999986</v>
      </c>
      <c r="AB5" s="67">
        <v>100</v>
      </c>
      <c r="AC5" s="67">
        <v>100.00000000000001</v>
      </c>
      <c r="AD5" s="67">
        <v>100.00000000000001</v>
      </c>
      <c r="AE5" s="67">
        <v>100</v>
      </c>
      <c r="AF5" s="67">
        <v>99.999999999999972</v>
      </c>
      <c r="AG5" s="67">
        <v>100</v>
      </c>
      <c r="AH5" s="67">
        <v>100.00000000000001</v>
      </c>
      <c r="AI5" s="67">
        <v>100</v>
      </c>
      <c r="AJ5" s="67">
        <v>99.999999999999986</v>
      </c>
      <c r="AK5" s="67">
        <v>100</v>
      </c>
      <c r="AL5" s="67">
        <v>100</v>
      </c>
      <c r="AM5" s="67">
        <v>100.00000000000001</v>
      </c>
      <c r="AN5" s="67">
        <v>100.00000000000001</v>
      </c>
      <c r="AO5" s="67">
        <v>100</v>
      </c>
      <c r="AP5" s="67">
        <v>100</v>
      </c>
    </row>
    <row r="6" spans="1:42" s="32" customFormat="1" ht="17.100000000000001" customHeight="1" x14ac:dyDescent="0.2">
      <c r="A6" s="34" t="s">
        <v>96</v>
      </c>
      <c r="B6" s="68">
        <v>27.885520007434589</v>
      </c>
      <c r="C6" s="68">
        <v>23.750526365810746</v>
      </c>
      <c r="D6" s="68">
        <v>23.384054767727541</v>
      </c>
      <c r="E6" s="68">
        <v>29.135033160667671</v>
      </c>
      <c r="F6" s="68">
        <v>31.495846226702245</v>
      </c>
      <c r="G6" s="68">
        <v>26.021672846444513</v>
      </c>
      <c r="H6" s="68">
        <v>22.000973869742701</v>
      </c>
      <c r="I6" s="68">
        <v>24.858526380732762</v>
      </c>
      <c r="J6" s="68">
        <v>26.718194907415889</v>
      </c>
      <c r="K6" s="68">
        <v>23.494260402094259</v>
      </c>
      <c r="L6" s="68">
        <v>22.175341308612243</v>
      </c>
      <c r="M6" s="68">
        <v>27.396618120303433</v>
      </c>
      <c r="N6" s="68">
        <v>29.793709389466027</v>
      </c>
      <c r="O6" s="68">
        <v>25.909901351218309</v>
      </c>
      <c r="P6" s="68">
        <v>21.786113352811771</v>
      </c>
      <c r="Q6" s="68">
        <v>26.285513494355772</v>
      </c>
      <c r="R6" s="68">
        <v>32.463222409300506</v>
      </c>
      <c r="S6" s="68">
        <v>23.722745386811681</v>
      </c>
      <c r="T6" s="68">
        <v>21.241830737742685</v>
      </c>
      <c r="U6" s="68">
        <v>23.456555800225985</v>
      </c>
      <c r="V6" s="68">
        <v>30.712309289214701</v>
      </c>
      <c r="W6" s="68">
        <v>23.254089898226976</v>
      </c>
      <c r="X6" s="68">
        <v>20.715237667615529</v>
      </c>
      <c r="Y6" s="68">
        <v>24.757915950973302</v>
      </c>
      <c r="Z6" s="68">
        <v>28.386284281830118</v>
      </c>
      <c r="AA6" s="68">
        <v>23.657553851689578</v>
      </c>
      <c r="AB6" s="68">
        <v>19.015018239991026</v>
      </c>
      <c r="AC6" s="68">
        <v>24.35494321783818</v>
      </c>
      <c r="AD6" s="68">
        <v>27.548435977193332</v>
      </c>
      <c r="AE6" s="68">
        <v>24.332609034239699</v>
      </c>
      <c r="AF6" s="68">
        <v>19.540826512776228</v>
      </c>
      <c r="AG6" s="68">
        <v>22.68067358588323</v>
      </c>
      <c r="AH6" s="68">
        <v>26.828383733691481</v>
      </c>
      <c r="AI6" s="68">
        <v>23.68848809906865</v>
      </c>
      <c r="AJ6" s="68">
        <v>21.017713626162923</v>
      </c>
      <c r="AK6" s="68">
        <v>26.42648633211482</v>
      </c>
      <c r="AL6" s="68">
        <v>29.605962927365013</v>
      </c>
      <c r="AM6" s="68">
        <v>23.427933664879784</v>
      </c>
      <c r="AN6" s="68">
        <v>19.498167510241643</v>
      </c>
      <c r="AO6" s="68">
        <v>23.523791272131685</v>
      </c>
      <c r="AP6" s="68">
        <v>25.599581864537438</v>
      </c>
    </row>
    <row r="7" spans="1:42" s="31" customFormat="1" ht="17.100000000000001" customHeight="1" x14ac:dyDescent="0.2">
      <c r="A7" s="58" t="s">
        <v>2</v>
      </c>
      <c r="B7" s="47">
        <v>1.527015614434418</v>
      </c>
      <c r="C7" s="47">
        <v>2.9080200000003011</v>
      </c>
      <c r="D7" s="47">
        <v>2.5432222806509879</v>
      </c>
      <c r="E7" s="47">
        <v>2.7103267697335003</v>
      </c>
      <c r="F7" s="47">
        <v>1.1701318565733041</v>
      </c>
      <c r="G7" s="47">
        <v>2.2796485106288227</v>
      </c>
      <c r="H7" s="47">
        <v>1.5595676504579927</v>
      </c>
      <c r="I7" s="47">
        <v>2.7952211964446718</v>
      </c>
      <c r="J7" s="47">
        <v>1.6670612442037154</v>
      </c>
      <c r="K7" s="47">
        <v>2.7522089645778585</v>
      </c>
      <c r="L7" s="47">
        <v>2.2879624938912828</v>
      </c>
      <c r="M7" s="47">
        <v>3.0880395117354484</v>
      </c>
      <c r="N7" s="47">
        <v>1.6375082455655523</v>
      </c>
      <c r="O7" s="47">
        <v>2.7898567921138824</v>
      </c>
      <c r="P7" s="47">
        <v>1.9019286403140219</v>
      </c>
      <c r="Q7" s="47">
        <v>1.9486845254531413</v>
      </c>
      <c r="R7" s="47">
        <v>1.1636576483322216</v>
      </c>
      <c r="S7" s="47">
        <v>2.1404667982548267</v>
      </c>
      <c r="T7" s="47">
        <v>1.9973583662527619</v>
      </c>
      <c r="U7" s="47">
        <v>1.9825481861227239</v>
      </c>
      <c r="V7" s="47">
        <v>1.2794443480158062</v>
      </c>
      <c r="W7" s="47">
        <v>1.4963466649361257</v>
      </c>
      <c r="X7" s="47">
        <v>1.5238168898518312</v>
      </c>
      <c r="Y7" s="47">
        <v>1.9031647508163516</v>
      </c>
      <c r="Z7" s="47">
        <v>1.2339824200733953</v>
      </c>
      <c r="AA7" s="47">
        <v>2.045724089950951</v>
      </c>
      <c r="AB7" s="47">
        <v>1.5835792146816685</v>
      </c>
      <c r="AC7" s="47">
        <v>1.966249326699234</v>
      </c>
      <c r="AD7" s="47">
        <v>1.3718726966680412</v>
      </c>
      <c r="AE7" s="47">
        <v>1.9500423329626217</v>
      </c>
      <c r="AF7" s="47">
        <v>1.6767154329176199</v>
      </c>
      <c r="AG7" s="47">
        <v>1.8704717129970918</v>
      </c>
      <c r="AH7" s="47">
        <v>1.3026502165044906</v>
      </c>
      <c r="AI7" s="47">
        <v>2.4624162280271618</v>
      </c>
      <c r="AJ7" s="47">
        <v>2.0860829021767726</v>
      </c>
      <c r="AK7" s="47">
        <v>2.2677048823025068</v>
      </c>
      <c r="AL7" s="47">
        <v>1.7196257644817539</v>
      </c>
      <c r="AM7" s="47">
        <v>2.4059766182409503</v>
      </c>
      <c r="AN7" s="47">
        <v>1.9759132830865846</v>
      </c>
      <c r="AO7" s="47">
        <v>2.3087789833367647</v>
      </c>
      <c r="AP7" s="47">
        <v>1.7187958587420127</v>
      </c>
    </row>
    <row r="8" spans="1:42" s="31" customFormat="1" ht="17.100000000000001" customHeight="1" x14ac:dyDescent="0.2">
      <c r="A8" s="58" t="s">
        <v>3</v>
      </c>
      <c r="B8" s="47">
        <v>17.443022869053621</v>
      </c>
      <c r="C8" s="47">
        <v>11.114051290583278</v>
      </c>
      <c r="D8" s="47">
        <v>9.2457297627911448</v>
      </c>
      <c r="E8" s="47">
        <v>16.405955925508522</v>
      </c>
      <c r="F8" s="47">
        <v>20.933483914513488</v>
      </c>
      <c r="G8" s="47">
        <v>13.981198563462675</v>
      </c>
      <c r="H8" s="47">
        <v>9.9380991798947313</v>
      </c>
      <c r="I8" s="47">
        <v>12.291003617684169</v>
      </c>
      <c r="J8" s="47">
        <v>15.433511924533819</v>
      </c>
      <c r="K8" s="47">
        <v>10.855038899741581</v>
      </c>
      <c r="L8" s="47">
        <v>9.4965134104958082</v>
      </c>
      <c r="M8" s="47">
        <v>15.614154158442997</v>
      </c>
      <c r="N8" s="47">
        <v>19.837568176633582</v>
      </c>
      <c r="O8" s="47">
        <v>12.925214117032988</v>
      </c>
      <c r="P8" s="47">
        <v>8.2752040883229743</v>
      </c>
      <c r="Q8" s="47">
        <v>14.084235172122646</v>
      </c>
      <c r="R8" s="47">
        <v>22.16949701934384</v>
      </c>
      <c r="S8" s="47">
        <v>10.948049284331402</v>
      </c>
      <c r="T8" s="47">
        <v>7.0630627651487323</v>
      </c>
      <c r="U8" s="47">
        <v>10.6687534457147</v>
      </c>
      <c r="V8" s="47">
        <v>19.873562970081426</v>
      </c>
      <c r="W8" s="47">
        <v>11.422115000701535</v>
      </c>
      <c r="X8" s="47">
        <v>7.9003397886585045</v>
      </c>
      <c r="Y8" s="47">
        <v>13.053344593773666</v>
      </c>
      <c r="Z8" s="47">
        <v>17.882068547586972</v>
      </c>
      <c r="AA8" s="47">
        <v>12.128829016441617</v>
      </c>
      <c r="AB8" s="47">
        <v>6.7086974705945988</v>
      </c>
      <c r="AC8" s="47">
        <v>12.516215634264944</v>
      </c>
      <c r="AD8" s="47">
        <v>16.979808767201504</v>
      </c>
      <c r="AE8" s="47">
        <v>12.71365249579268</v>
      </c>
      <c r="AF8" s="47">
        <v>6.9579677763862691</v>
      </c>
      <c r="AG8" s="47">
        <v>11.125102862282828</v>
      </c>
      <c r="AH8" s="47">
        <v>16.431947987002353</v>
      </c>
      <c r="AI8" s="47">
        <v>12.119086910893511</v>
      </c>
      <c r="AJ8" s="47">
        <v>8.8798663789761658</v>
      </c>
      <c r="AK8" s="47">
        <v>15.129726200994165</v>
      </c>
      <c r="AL8" s="47">
        <v>19.323109788153701</v>
      </c>
      <c r="AM8" s="47">
        <v>11.662061949106702</v>
      </c>
      <c r="AN8" s="47">
        <v>7.5045176928695296</v>
      </c>
      <c r="AO8" s="47">
        <v>11.916860897541385</v>
      </c>
      <c r="AP8" s="47">
        <v>14.776806646374824</v>
      </c>
    </row>
    <row r="9" spans="1:42" s="31" customFormat="1" ht="17.100000000000001" customHeight="1" x14ac:dyDescent="0.2">
      <c r="A9" s="58" t="s">
        <v>4</v>
      </c>
      <c r="B9" s="47">
        <v>4.0046090306149837</v>
      </c>
      <c r="C9" s="47">
        <v>4.6452164433327177</v>
      </c>
      <c r="D9" s="47">
        <v>5.2586808304394559</v>
      </c>
      <c r="E9" s="47">
        <v>4.6442902254794856</v>
      </c>
      <c r="F9" s="47">
        <v>4.429550144819471</v>
      </c>
      <c r="G9" s="47">
        <v>4.7375936995879497</v>
      </c>
      <c r="H9" s="47">
        <v>4.796220018373357</v>
      </c>
      <c r="I9" s="47">
        <v>4.2147205719052376</v>
      </c>
      <c r="J9" s="47">
        <v>4.1296308569710529</v>
      </c>
      <c r="K9" s="47">
        <v>4.1651288499664023</v>
      </c>
      <c r="L9" s="47">
        <v>4.2064610833820497</v>
      </c>
      <c r="M9" s="47">
        <v>3.3993625879789735</v>
      </c>
      <c r="N9" s="47">
        <v>3.2875269994474259</v>
      </c>
      <c r="O9" s="47">
        <v>4.1514423160690495</v>
      </c>
      <c r="P9" s="47">
        <v>4.7040183083813369</v>
      </c>
      <c r="Q9" s="47">
        <v>4.4617067074534775</v>
      </c>
      <c r="R9" s="47">
        <v>3.9559903947586545</v>
      </c>
      <c r="S9" s="47">
        <v>4.7617493768669181</v>
      </c>
      <c r="T9" s="47">
        <v>5.0773894615667183</v>
      </c>
      <c r="U9" s="47">
        <v>4.587656264856375</v>
      </c>
      <c r="V9" s="47">
        <v>4.2101471638889647</v>
      </c>
      <c r="W9" s="47">
        <v>4.4792643619297756</v>
      </c>
      <c r="X9" s="47">
        <v>4.6987065003894655</v>
      </c>
      <c r="Y9" s="47">
        <v>4.1381428405429137</v>
      </c>
      <c r="Z9" s="47">
        <v>3.8497490840587538</v>
      </c>
      <c r="AA9" s="47">
        <v>4.0318061387656714</v>
      </c>
      <c r="AB9" s="47">
        <v>4.5814937918656806</v>
      </c>
      <c r="AC9" s="47">
        <v>4.2184497331122595</v>
      </c>
      <c r="AD9" s="47">
        <v>3.8755375340351574</v>
      </c>
      <c r="AE9" s="47">
        <v>4.1955955687960751</v>
      </c>
      <c r="AF9" s="47">
        <v>4.7533101698895024</v>
      </c>
      <c r="AG9" s="47">
        <v>4.3744651336178002</v>
      </c>
      <c r="AH9" s="47">
        <v>4.1306695910866233</v>
      </c>
      <c r="AI9" s="47">
        <v>4.1471757990543656</v>
      </c>
      <c r="AJ9" s="47">
        <v>4.4195170414820346</v>
      </c>
      <c r="AK9" s="47">
        <v>4.1012437528165977</v>
      </c>
      <c r="AL9" s="47">
        <v>3.9212683923636118</v>
      </c>
      <c r="AM9" s="47">
        <v>4.2997396297009711</v>
      </c>
      <c r="AN9" s="47">
        <v>4.7098249879470391</v>
      </c>
      <c r="AO9" s="47">
        <v>4.2475128559362227</v>
      </c>
      <c r="AP9" s="47">
        <v>4.1987459289165319</v>
      </c>
    </row>
    <row r="10" spans="1:42" s="31" customFormat="1" ht="17.100000000000001" customHeight="1" x14ac:dyDescent="0.2">
      <c r="A10" s="58" t="s">
        <v>5</v>
      </c>
      <c r="B10" s="47">
        <v>4.2228167879448039E-2</v>
      </c>
      <c r="C10" s="47">
        <v>2.4394347190682591E-2</v>
      </c>
      <c r="D10" s="47">
        <v>1.8772370340148958E-2</v>
      </c>
      <c r="E10" s="47">
        <v>2.9539054969548121E-2</v>
      </c>
      <c r="F10" s="47">
        <v>3.857474158787038E-2</v>
      </c>
      <c r="G10" s="47">
        <v>2.5233717725534007E-2</v>
      </c>
      <c r="H10" s="47">
        <v>2.1376323949803343E-2</v>
      </c>
      <c r="I10" s="47">
        <v>3.2697199726939172E-2</v>
      </c>
      <c r="J10" s="47">
        <v>4.403946123351965E-2</v>
      </c>
      <c r="K10" s="47">
        <v>2.7485729484741688E-2</v>
      </c>
      <c r="L10" s="47">
        <v>2.4338220756403638E-2</v>
      </c>
      <c r="M10" s="47">
        <v>4.0010969945937572E-2</v>
      </c>
      <c r="N10" s="47">
        <v>5.1904445497231347E-2</v>
      </c>
      <c r="O10" s="47">
        <v>3.4464088097329357E-2</v>
      </c>
      <c r="P10" s="47">
        <v>1.9262112448112025E-2</v>
      </c>
      <c r="Q10" s="47">
        <v>3.6411550051956038E-2</v>
      </c>
      <c r="R10" s="47">
        <v>5.0854314631693771E-2</v>
      </c>
      <c r="S10" s="47">
        <v>3.3727730920654189E-2</v>
      </c>
      <c r="T10" s="47">
        <v>2.1213748445787477E-2</v>
      </c>
      <c r="U10" s="47">
        <v>3.7842398239160746E-2</v>
      </c>
      <c r="V10" s="47">
        <v>4.9376144776627273E-2</v>
      </c>
      <c r="W10" s="47">
        <v>3.1150228704302639E-2</v>
      </c>
      <c r="X10" s="47">
        <v>2.2333873117506935E-2</v>
      </c>
      <c r="Y10" s="47">
        <v>4.0818212108894594E-2</v>
      </c>
      <c r="Z10" s="47">
        <v>5.1482639567025756E-2</v>
      </c>
      <c r="AA10" s="47">
        <v>3.5854519168873875E-2</v>
      </c>
      <c r="AB10" s="47">
        <v>2.4362343334805671E-2</v>
      </c>
      <c r="AC10" s="47">
        <v>4.3862495669647693E-2</v>
      </c>
      <c r="AD10" s="47">
        <v>5.015884294389783E-2</v>
      </c>
      <c r="AE10" s="47">
        <v>3.3757073145065229E-2</v>
      </c>
      <c r="AF10" s="47">
        <v>2.4577850193487148E-2</v>
      </c>
      <c r="AG10" s="47">
        <v>4.1717603366290192E-2</v>
      </c>
      <c r="AH10" s="47">
        <v>4.8639932391635096E-2</v>
      </c>
      <c r="AI10" s="47">
        <v>3.2850167579621142E-2</v>
      </c>
      <c r="AJ10" s="47">
        <v>2.4007166912123727E-2</v>
      </c>
      <c r="AK10" s="47">
        <v>3.7618075068958631E-2</v>
      </c>
      <c r="AL10" s="47">
        <v>4.3986661456650554E-2</v>
      </c>
      <c r="AM10" s="47">
        <v>3.1876550438958366E-2</v>
      </c>
      <c r="AN10" s="47">
        <v>2.3600520995533253E-2</v>
      </c>
      <c r="AO10" s="47">
        <v>3.8980243259477187E-2</v>
      </c>
      <c r="AP10" s="47">
        <v>4.488978704356883E-2</v>
      </c>
    </row>
    <row r="11" spans="1:42" s="31" customFormat="1" ht="17.100000000000001" customHeight="1" x14ac:dyDescent="0.2">
      <c r="A11" s="58" t="s">
        <v>6</v>
      </c>
      <c r="B11" s="47">
        <v>3.4812710458085649</v>
      </c>
      <c r="C11" s="47">
        <v>3.6179269807744774</v>
      </c>
      <c r="D11" s="47">
        <v>4.8946484474425169</v>
      </c>
      <c r="E11" s="47">
        <v>3.9613185278121965</v>
      </c>
      <c r="F11" s="47">
        <v>3.6407224477556794</v>
      </c>
      <c r="G11" s="47">
        <v>3.5586787917773721</v>
      </c>
      <c r="H11" s="47">
        <v>4.1541619327492274</v>
      </c>
      <c r="I11" s="47">
        <v>4.0335199644171515</v>
      </c>
      <c r="J11" s="47">
        <v>4.0100797572637177</v>
      </c>
      <c r="K11" s="47">
        <v>4.0891701499830635</v>
      </c>
      <c r="L11" s="47">
        <v>4.4020920516141659</v>
      </c>
      <c r="M11" s="47">
        <v>3.7431714814187571</v>
      </c>
      <c r="N11" s="47">
        <v>3.6145790421628519</v>
      </c>
      <c r="O11" s="47">
        <v>4.4759721687032261</v>
      </c>
      <c r="P11" s="47">
        <v>5.2247189956033848</v>
      </c>
      <c r="Q11" s="47">
        <v>4.2647610077018134</v>
      </c>
      <c r="R11" s="47">
        <v>3.8679779655530253</v>
      </c>
      <c r="S11" s="47">
        <v>4.3626476849327416</v>
      </c>
      <c r="T11" s="47">
        <v>5.4853547189579839</v>
      </c>
      <c r="U11" s="47">
        <v>4.5896009045160522</v>
      </c>
      <c r="V11" s="47">
        <v>3.9317154091716162</v>
      </c>
      <c r="W11" s="47">
        <v>4.2649431307958663</v>
      </c>
      <c r="X11" s="47">
        <v>4.9200959173095606</v>
      </c>
      <c r="Y11" s="47">
        <v>4.1416604995234794</v>
      </c>
      <c r="Z11" s="47">
        <v>3.9051332272455106</v>
      </c>
      <c r="AA11" s="47">
        <v>3.7667976639411842</v>
      </c>
      <c r="AB11" s="47">
        <v>4.4356920434067071</v>
      </c>
      <c r="AC11" s="47">
        <v>4.0113097307248111</v>
      </c>
      <c r="AD11" s="47">
        <v>3.7922470461848876</v>
      </c>
      <c r="AE11" s="47">
        <v>3.8618891972948037</v>
      </c>
      <c r="AF11" s="47">
        <v>4.3787454748683254</v>
      </c>
      <c r="AG11" s="47">
        <v>3.7233108180244092</v>
      </c>
      <c r="AH11" s="47">
        <v>3.4372143435425087</v>
      </c>
      <c r="AI11" s="47">
        <v>3.357048003798845</v>
      </c>
      <c r="AJ11" s="47">
        <v>3.8378712391092993</v>
      </c>
      <c r="AK11" s="47">
        <v>3.3209317738481201</v>
      </c>
      <c r="AL11" s="47">
        <v>3.1811063537496556</v>
      </c>
      <c r="AM11" s="47">
        <v>3.4080550726482235</v>
      </c>
      <c r="AN11" s="47">
        <v>3.7500398343200936</v>
      </c>
      <c r="AO11" s="47">
        <v>3.5220186051104045</v>
      </c>
      <c r="AP11" s="47">
        <v>3.466257750573936</v>
      </c>
    </row>
    <row r="12" spans="1:42" s="31" customFormat="1" ht="17.100000000000001" customHeight="1" x14ac:dyDescent="0.2">
      <c r="A12" s="58" t="s">
        <v>7</v>
      </c>
      <c r="B12" s="47">
        <v>1.3873732796435536</v>
      </c>
      <c r="C12" s="47">
        <v>1.4409173039292882</v>
      </c>
      <c r="D12" s="47">
        <v>1.4230010760632861</v>
      </c>
      <c r="E12" s="47">
        <v>1.3836026571644213</v>
      </c>
      <c r="F12" s="47">
        <v>1.2833831214524396</v>
      </c>
      <c r="G12" s="47">
        <v>1.4393195632621603</v>
      </c>
      <c r="H12" s="47">
        <v>1.5315487643175907</v>
      </c>
      <c r="I12" s="47">
        <v>1.49136383055459</v>
      </c>
      <c r="J12" s="47">
        <v>1.4338716632100632</v>
      </c>
      <c r="K12" s="47">
        <v>1.6052278083406109</v>
      </c>
      <c r="L12" s="47">
        <v>1.7579740484725337</v>
      </c>
      <c r="M12" s="47">
        <v>1.5118794107813183</v>
      </c>
      <c r="N12" s="47">
        <v>1.364622480159382</v>
      </c>
      <c r="O12" s="47">
        <v>1.5329518692018365</v>
      </c>
      <c r="P12" s="47">
        <v>1.6609812077419406</v>
      </c>
      <c r="Q12" s="47">
        <v>1.4897145315727356</v>
      </c>
      <c r="R12" s="47">
        <v>1.2552450666810719</v>
      </c>
      <c r="S12" s="47">
        <v>1.4761045115051392</v>
      </c>
      <c r="T12" s="47">
        <v>1.5974516773707033</v>
      </c>
      <c r="U12" s="47">
        <v>1.5901546007769762</v>
      </c>
      <c r="V12" s="47">
        <v>1.3680632532802628</v>
      </c>
      <c r="W12" s="47">
        <v>1.5602705111593707</v>
      </c>
      <c r="X12" s="47">
        <v>1.6499446982886596</v>
      </c>
      <c r="Y12" s="47">
        <v>1.4807850542079988</v>
      </c>
      <c r="Z12" s="47">
        <v>1.4638683632984582</v>
      </c>
      <c r="AA12" s="47">
        <v>1.6485424234212782</v>
      </c>
      <c r="AB12" s="47">
        <v>1.6811933761075661</v>
      </c>
      <c r="AC12" s="47">
        <v>1.5988562973672855</v>
      </c>
      <c r="AD12" s="47">
        <v>1.4788110901598444</v>
      </c>
      <c r="AE12" s="47">
        <v>1.577672366248454</v>
      </c>
      <c r="AF12" s="47">
        <v>1.7495098085210214</v>
      </c>
      <c r="AG12" s="47">
        <v>1.5456054555948096</v>
      </c>
      <c r="AH12" s="47">
        <v>1.4772616631638773</v>
      </c>
      <c r="AI12" s="47">
        <v>1.5699109897151435</v>
      </c>
      <c r="AJ12" s="47">
        <v>1.7703688975065288</v>
      </c>
      <c r="AK12" s="47">
        <v>1.5692616470844694</v>
      </c>
      <c r="AL12" s="47">
        <v>1.4168659671596409</v>
      </c>
      <c r="AM12" s="47">
        <v>1.6202238447439776</v>
      </c>
      <c r="AN12" s="47">
        <v>1.5342711910228652</v>
      </c>
      <c r="AO12" s="47">
        <v>1.4896396869474295</v>
      </c>
      <c r="AP12" s="47">
        <v>1.3940858928865678</v>
      </c>
    </row>
    <row r="13" spans="1:42" s="32" customFormat="1" ht="17.100000000000001" customHeight="1" x14ac:dyDescent="0.2">
      <c r="A13" s="34" t="s">
        <v>97</v>
      </c>
      <c r="B13" s="68">
        <v>20.292671318312152</v>
      </c>
      <c r="C13" s="68">
        <v>22.023906077783884</v>
      </c>
      <c r="D13" s="68">
        <v>21.053322961167787</v>
      </c>
      <c r="E13" s="68">
        <v>17.715446944104983</v>
      </c>
      <c r="F13" s="68">
        <v>16.638762769307558</v>
      </c>
      <c r="G13" s="68">
        <v>18.98547800186515</v>
      </c>
      <c r="H13" s="68">
        <v>19.578367306057967</v>
      </c>
      <c r="I13" s="68">
        <v>17.541899415598017</v>
      </c>
      <c r="J13" s="68">
        <v>17.811513766540536</v>
      </c>
      <c r="K13" s="68">
        <v>20.741979206012424</v>
      </c>
      <c r="L13" s="68">
        <v>22.107416808095515</v>
      </c>
      <c r="M13" s="68">
        <v>20.030339297956843</v>
      </c>
      <c r="N13" s="68">
        <v>20.706495190198076</v>
      </c>
      <c r="O13" s="68">
        <v>22.149141237140086</v>
      </c>
      <c r="P13" s="68">
        <v>22.242199558718745</v>
      </c>
      <c r="Q13" s="68">
        <v>20.250600182192613</v>
      </c>
      <c r="R13" s="68">
        <v>18.053917305970259</v>
      </c>
      <c r="S13" s="68">
        <v>21.90044709874083</v>
      </c>
      <c r="T13" s="68">
        <v>21.67340767405851</v>
      </c>
      <c r="U13" s="68">
        <v>21.267081319973975</v>
      </c>
      <c r="V13" s="68">
        <v>18.08552456351919</v>
      </c>
      <c r="W13" s="68">
        <v>21.608527825491031</v>
      </c>
      <c r="X13" s="68">
        <v>21.438653637006105</v>
      </c>
      <c r="Y13" s="68">
        <v>20.820501653629321</v>
      </c>
      <c r="Z13" s="68">
        <v>18.716530383099538</v>
      </c>
      <c r="AA13" s="68">
        <v>20.075486060652125</v>
      </c>
      <c r="AB13" s="68">
        <v>21.679597726083092</v>
      </c>
      <c r="AC13" s="68">
        <v>19.737614737498873</v>
      </c>
      <c r="AD13" s="68">
        <v>18.771221885055088</v>
      </c>
      <c r="AE13" s="68">
        <v>20.022056878020837</v>
      </c>
      <c r="AF13" s="68">
        <v>22.341408922015859</v>
      </c>
      <c r="AG13" s="68">
        <v>21.59605565762827</v>
      </c>
      <c r="AH13" s="68">
        <v>19.364535393259857</v>
      </c>
      <c r="AI13" s="68">
        <v>21.020510350753881</v>
      </c>
      <c r="AJ13" s="68">
        <v>21.659946350697471</v>
      </c>
      <c r="AK13" s="68">
        <v>19.454578484313725</v>
      </c>
      <c r="AL13" s="68">
        <v>18.461558317205917</v>
      </c>
      <c r="AM13" s="68">
        <v>20.548027679428387</v>
      </c>
      <c r="AN13" s="68">
        <v>21.274282393149576</v>
      </c>
      <c r="AO13" s="68">
        <v>19.35532001492086</v>
      </c>
      <c r="AP13" s="68">
        <v>18.751980369588708</v>
      </c>
    </row>
    <row r="14" spans="1:42" s="31" customFormat="1" ht="17.100000000000001" customHeight="1" x14ac:dyDescent="0.2">
      <c r="A14" s="58" t="s">
        <v>9</v>
      </c>
      <c r="B14" s="47">
        <v>1.150177569966943</v>
      </c>
      <c r="C14" s="47">
        <v>0.98566862570851033</v>
      </c>
      <c r="D14" s="47">
        <v>1.2051851754426908</v>
      </c>
      <c r="E14" s="47">
        <v>1.216933448712205</v>
      </c>
      <c r="F14" s="47">
        <v>1.3017580680281398</v>
      </c>
      <c r="G14" s="47">
        <v>1.2849318809072223</v>
      </c>
      <c r="H14" s="47">
        <v>1.0869364761532896</v>
      </c>
      <c r="I14" s="47">
        <v>0.85658918335098522</v>
      </c>
      <c r="J14" s="47">
        <v>0.89064090017363629</v>
      </c>
      <c r="K14" s="47">
        <v>0.9318923470870828</v>
      </c>
      <c r="L14" s="47">
        <v>1.0127011488368987</v>
      </c>
      <c r="M14" s="47">
        <v>0.72752558940461931</v>
      </c>
      <c r="N14" s="47">
        <v>0.71421957200307495</v>
      </c>
      <c r="O14" s="47">
        <v>0.74002592128055023</v>
      </c>
      <c r="P14" s="47">
        <v>1.0980597808829797</v>
      </c>
      <c r="Q14" s="47">
        <v>1.1323614802113209</v>
      </c>
      <c r="R14" s="47">
        <v>0.80078168204140643</v>
      </c>
      <c r="S14" s="47">
        <v>0.79131986416204669</v>
      </c>
      <c r="T14" s="47">
        <v>0.85165157188269447</v>
      </c>
      <c r="U14" s="47">
        <v>0.91909993138401969</v>
      </c>
      <c r="V14" s="47">
        <v>0.67237768177673229</v>
      </c>
      <c r="W14" s="47">
        <v>0.79263658620940747</v>
      </c>
      <c r="X14" s="47">
        <v>0.79036590852737487</v>
      </c>
      <c r="Y14" s="47">
        <v>0.78723430187016852</v>
      </c>
      <c r="Z14" s="47">
        <v>0.70402891783612009</v>
      </c>
      <c r="AA14" s="47">
        <v>0.60521999653100955</v>
      </c>
      <c r="AB14" s="47">
        <v>0.76946385945062434</v>
      </c>
      <c r="AC14" s="47">
        <v>0.68480183622633461</v>
      </c>
      <c r="AD14" s="47">
        <v>0.55269168958350323</v>
      </c>
      <c r="AE14" s="47">
        <v>0.68980918570951544</v>
      </c>
      <c r="AF14" s="47">
        <v>0.71817272408802724</v>
      </c>
      <c r="AG14" s="47">
        <v>0.75536595746812552</v>
      </c>
      <c r="AH14" s="47">
        <v>0.63121430858958993</v>
      </c>
      <c r="AI14" s="47">
        <v>0.71160650470477171</v>
      </c>
      <c r="AJ14" s="47">
        <v>0.85440876322524695</v>
      </c>
      <c r="AK14" s="47">
        <v>0.45717625318543065</v>
      </c>
      <c r="AL14" s="47">
        <v>0.78509322257918623</v>
      </c>
      <c r="AM14" s="47">
        <v>0.52691400310574532</v>
      </c>
      <c r="AN14" s="47">
        <v>0.36723962224363632</v>
      </c>
      <c r="AO14" s="47">
        <v>6.3107748657736051E-2</v>
      </c>
      <c r="AP14" s="47">
        <v>0.55187610880779969</v>
      </c>
    </row>
    <row r="15" spans="1:42" s="31" customFormat="1" ht="17.100000000000001" customHeight="1" x14ac:dyDescent="0.2">
      <c r="A15" s="39" t="s">
        <v>10</v>
      </c>
      <c r="B15" s="47">
        <v>8.6479077618522098</v>
      </c>
      <c r="C15" s="47">
        <v>9.7253398998311695</v>
      </c>
      <c r="D15" s="47">
        <v>9.3016495391808842</v>
      </c>
      <c r="E15" s="47">
        <v>6.3202926477894312</v>
      </c>
      <c r="F15" s="47">
        <v>6.9954106011998096</v>
      </c>
      <c r="G15" s="47">
        <v>8.6183736643693756</v>
      </c>
      <c r="H15" s="47">
        <v>9.9861903920660655</v>
      </c>
      <c r="I15" s="47">
        <v>8.5927221321114224</v>
      </c>
      <c r="J15" s="47">
        <v>8.8031376399226087</v>
      </c>
      <c r="K15" s="47">
        <v>10.364504573509253</v>
      </c>
      <c r="L15" s="47">
        <v>10.92819392694458</v>
      </c>
      <c r="M15" s="47">
        <v>9.293068941146517</v>
      </c>
      <c r="N15" s="47">
        <v>11.187132502379917</v>
      </c>
      <c r="O15" s="47">
        <v>11.291985568856058</v>
      </c>
      <c r="P15" s="47">
        <v>10.723194571432662</v>
      </c>
      <c r="Q15" s="47">
        <v>8.9583753208715091</v>
      </c>
      <c r="R15" s="47">
        <v>8.4190279684484608</v>
      </c>
      <c r="S15" s="47">
        <v>10.176077204879274</v>
      </c>
      <c r="T15" s="47">
        <v>10.2780121606978</v>
      </c>
      <c r="U15" s="47">
        <v>9.4807807381887521</v>
      </c>
      <c r="V15" s="47">
        <v>7.7205616028539215</v>
      </c>
      <c r="W15" s="47">
        <v>8.8282249840164759</v>
      </c>
      <c r="X15" s="47">
        <v>9.2781430403567615</v>
      </c>
      <c r="Y15" s="47">
        <v>8.3463959049462098</v>
      </c>
      <c r="Z15" s="47">
        <v>8.0030903964135938</v>
      </c>
      <c r="AA15" s="47">
        <v>8.5004225314073043</v>
      </c>
      <c r="AB15" s="47">
        <v>10.26973455981814</v>
      </c>
      <c r="AC15" s="47">
        <v>8.1873436259109464</v>
      </c>
      <c r="AD15" s="47">
        <v>8.2091752887044684</v>
      </c>
      <c r="AE15" s="47">
        <v>7.5106917109515985</v>
      </c>
      <c r="AF15" s="47">
        <v>9.3401486419677013</v>
      </c>
      <c r="AG15" s="47">
        <v>9.826931365329493</v>
      </c>
      <c r="AH15" s="47">
        <v>8.2663654241685016</v>
      </c>
      <c r="AI15" s="47">
        <v>8.8883040964452871</v>
      </c>
      <c r="AJ15" s="47">
        <v>9.0307176722966389</v>
      </c>
      <c r="AK15" s="47">
        <v>8.2425084061380023</v>
      </c>
      <c r="AL15" s="47">
        <v>7.8785508568509881</v>
      </c>
      <c r="AM15" s="47">
        <v>8.6575577940998549</v>
      </c>
      <c r="AN15" s="47">
        <v>8.8493689545232392</v>
      </c>
      <c r="AO15" s="47">
        <v>7.7419405231140495</v>
      </c>
      <c r="AP15" s="47">
        <v>7.6198789664408251</v>
      </c>
    </row>
    <row r="16" spans="1:42" s="31" customFormat="1" ht="17.100000000000001" customHeight="1" x14ac:dyDescent="0.2">
      <c r="A16" s="39" t="s">
        <v>11</v>
      </c>
      <c r="B16" s="47">
        <v>0.88592594381352363</v>
      </c>
      <c r="C16" s="47">
        <v>0.94046341500417341</v>
      </c>
      <c r="D16" s="47">
        <v>1.0111148329585267</v>
      </c>
      <c r="E16" s="47">
        <v>0.9264282537544225</v>
      </c>
      <c r="F16" s="47">
        <v>0.84145122000265693</v>
      </c>
      <c r="G16" s="47">
        <v>0.91267345885819617</v>
      </c>
      <c r="H16" s="47">
        <v>0.86262311199009012</v>
      </c>
      <c r="I16" s="47">
        <v>0.80047876925532524</v>
      </c>
      <c r="J16" s="47">
        <v>0.76162550191181477</v>
      </c>
      <c r="K16" s="47">
        <v>0.81657189513405104</v>
      </c>
      <c r="L16" s="47">
        <v>0.80048787170915114</v>
      </c>
      <c r="M16" s="47">
        <v>0.66868475017915208</v>
      </c>
      <c r="N16" s="47">
        <v>0.54280803884878848</v>
      </c>
      <c r="O16" s="47">
        <v>0.5737663923191183</v>
      </c>
      <c r="P16" s="47">
        <v>1.006260471787183</v>
      </c>
      <c r="Q16" s="47">
        <v>0.92988659968321841</v>
      </c>
      <c r="R16" s="47">
        <v>0.81509664925034431</v>
      </c>
      <c r="S16" s="47">
        <v>0.93829190319788403</v>
      </c>
      <c r="T16" s="47">
        <v>0.92630561009970602</v>
      </c>
      <c r="U16" s="47">
        <v>0.85127235424195968</v>
      </c>
      <c r="V16" s="47">
        <v>0.793718986490909</v>
      </c>
      <c r="W16" s="47">
        <v>0.89277355668691805</v>
      </c>
      <c r="X16" s="47">
        <v>0.92140328006624139</v>
      </c>
      <c r="Y16" s="47">
        <v>0.8531032782824558</v>
      </c>
      <c r="Z16" s="47">
        <v>0.785945999693204</v>
      </c>
      <c r="AA16" s="47">
        <v>0.81609630116067122</v>
      </c>
      <c r="AB16" s="47">
        <v>0.89891264401896787</v>
      </c>
      <c r="AC16" s="47">
        <v>0.83571875434087872</v>
      </c>
      <c r="AD16" s="47">
        <v>0.78744055281730918</v>
      </c>
      <c r="AE16" s="47">
        <v>1.0151156079315382</v>
      </c>
      <c r="AF16" s="47">
        <v>1.0818618204537831</v>
      </c>
      <c r="AG16" s="47">
        <v>0.9682278287714754</v>
      </c>
      <c r="AH16" s="47">
        <v>0.89079110352205448</v>
      </c>
      <c r="AI16" s="47">
        <v>0.91281056900278168</v>
      </c>
      <c r="AJ16" s="47">
        <v>1.1572966243292702</v>
      </c>
      <c r="AK16" s="47">
        <v>0.97153343442762141</v>
      </c>
      <c r="AL16" s="47">
        <v>0.92003307347134022</v>
      </c>
      <c r="AM16" s="47">
        <v>1.0036353174826855</v>
      </c>
      <c r="AN16" s="47">
        <v>1.1428776979645303</v>
      </c>
      <c r="AO16" s="47">
        <v>1.0413379804838221</v>
      </c>
      <c r="AP16" s="47">
        <v>1.0806188057026056</v>
      </c>
    </row>
    <row r="17" spans="1:42" s="31" customFormat="1" ht="17.100000000000001" customHeight="1" x14ac:dyDescent="0.2">
      <c r="A17" s="39" t="s">
        <v>12</v>
      </c>
      <c r="B17" s="47">
        <v>4.7268534952031791</v>
      </c>
      <c r="C17" s="47">
        <v>4.8718774302693353</v>
      </c>
      <c r="D17" s="47">
        <v>5.0844335083690035</v>
      </c>
      <c r="E17" s="47">
        <v>3.6049339216308423</v>
      </c>
      <c r="F17" s="47">
        <v>1.9807631650108941</v>
      </c>
      <c r="G17" s="47">
        <v>1.8393477747340485</v>
      </c>
      <c r="H17" s="47">
        <v>1.8113616461533022</v>
      </c>
      <c r="I17" s="47">
        <v>1.8674019285742853</v>
      </c>
      <c r="J17" s="47">
        <v>1.7703292419053496</v>
      </c>
      <c r="K17" s="47">
        <v>2.0495169153382093</v>
      </c>
      <c r="L17" s="47">
        <v>2.1551268235452858</v>
      </c>
      <c r="M17" s="47">
        <v>1.9185164698190913</v>
      </c>
      <c r="N17" s="47">
        <v>1.6604242501450719</v>
      </c>
      <c r="O17" s="47">
        <v>1.9561328786979633</v>
      </c>
      <c r="P17" s="47">
        <v>2.248901408173785</v>
      </c>
      <c r="Q17" s="47">
        <v>1.9733468326458534</v>
      </c>
      <c r="R17" s="47">
        <v>1.9681482185476964</v>
      </c>
      <c r="S17" s="47">
        <v>2.3533098871892073</v>
      </c>
      <c r="T17" s="47">
        <v>2.319889479629313</v>
      </c>
      <c r="U17" s="47">
        <v>2.1743626972786698</v>
      </c>
      <c r="V17" s="47">
        <v>2.3092998793826736</v>
      </c>
      <c r="W17" s="47">
        <v>2.6808513445549487</v>
      </c>
      <c r="X17" s="47">
        <v>2.7662741924369318</v>
      </c>
      <c r="Y17" s="47">
        <v>2.5098571786388484</v>
      </c>
      <c r="Z17" s="47">
        <v>2.3724801810841889</v>
      </c>
      <c r="AA17" s="47">
        <v>2.4939729641027983</v>
      </c>
      <c r="AB17" s="47">
        <v>2.6510393026036452</v>
      </c>
      <c r="AC17" s="47">
        <v>2.4214552191954288</v>
      </c>
      <c r="AD17" s="47">
        <v>2.3641668733745904</v>
      </c>
      <c r="AE17" s="47">
        <v>2.7701811854514222</v>
      </c>
      <c r="AF17" s="47">
        <v>3.05676889721166</v>
      </c>
      <c r="AG17" s="47">
        <v>2.7832648271136828</v>
      </c>
      <c r="AH17" s="47">
        <v>2.6634423967850713</v>
      </c>
      <c r="AI17" s="47">
        <v>2.7544266138987998</v>
      </c>
      <c r="AJ17" s="47">
        <v>3.0045288931399607</v>
      </c>
      <c r="AK17" s="47">
        <v>2.7433440082575258</v>
      </c>
      <c r="AL17" s="47">
        <v>2.6632973411458667</v>
      </c>
      <c r="AM17" s="47">
        <v>2.9305549721875037</v>
      </c>
      <c r="AN17" s="47">
        <v>3.1710196161170061</v>
      </c>
      <c r="AO17" s="47">
        <v>2.908689494302076</v>
      </c>
      <c r="AP17" s="47">
        <v>2.7231955826376932</v>
      </c>
    </row>
    <row r="18" spans="1:42" s="31" customFormat="1" ht="17.100000000000001" customHeight="1" x14ac:dyDescent="0.2">
      <c r="A18" s="58" t="s">
        <v>13</v>
      </c>
      <c r="B18" s="47">
        <v>4.8818065474762991</v>
      </c>
      <c r="C18" s="47">
        <v>5.5005567069707002</v>
      </c>
      <c r="D18" s="47">
        <v>4.4509399052166803</v>
      </c>
      <c r="E18" s="47">
        <v>5.646858672218082</v>
      </c>
      <c r="F18" s="47">
        <v>5.5193797150660595</v>
      </c>
      <c r="G18" s="47">
        <v>6.3301512229963066</v>
      </c>
      <c r="H18" s="47">
        <v>5.8312556796952215</v>
      </c>
      <c r="I18" s="47">
        <v>5.4247074023059989</v>
      </c>
      <c r="J18" s="47">
        <v>5.5857804826271256</v>
      </c>
      <c r="K18" s="47">
        <v>6.5794934749438285</v>
      </c>
      <c r="L18" s="47">
        <v>7.2109070370595978</v>
      </c>
      <c r="M18" s="47">
        <v>7.4225435474074635</v>
      </c>
      <c r="N18" s="47">
        <v>6.6019108268212241</v>
      </c>
      <c r="O18" s="47">
        <v>7.5872304759863969</v>
      </c>
      <c r="P18" s="47">
        <v>7.1657833264421376</v>
      </c>
      <c r="Q18" s="47">
        <v>7.2566299487807129</v>
      </c>
      <c r="R18" s="47">
        <v>6.0508627876823509</v>
      </c>
      <c r="S18" s="47">
        <v>7.6414482393124192</v>
      </c>
      <c r="T18" s="47">
        <v>7.2975488517489957</v>
      </c>
      <c r="U18" s="47">
        <v>7.8415655988805728</v>
      </c>
      <c r="V18" s="47">
        <v>6.5895664130149534</v>
      </c>
      <c r="W18" s="47">
        <v>8.414041354023281</v>
      </c>
      <c r="X18" s="47">
        <v>7.682467215618793</v>
      </c>
      <c r="Y18" s="47">
        <v>8.3239109898916404</v>
      </c>
      <c r="Z18" s="47">
        <v>6.8509848880724329</v>
      </c>
      <c r="AA18" s="47">
        <v>7.6597742674503406</v>
      </c>
      <c r="AB18" s="47">
        <v>7.090447360191714</v>
      </c>
      <c r="AC18" s="47">
        <v>7.6082953018252821</v>
      </c>
      <c r="AD18" s="47">
        <v>6.8577474805752177</v>
      </c>
      <c r="AE18" s="47">
        <v>8.0362591879767642</v>
      </c>
      <c r="AF18" s="47">
        <v>8.1444568382946869</v>
      </c>
      <c r="AG18" s="47">
        <v>7.2622656789454938</v>
      </c>
      <c r="AH18" s="47">
        <v>6.9127221601946403</v>
      </c>
      <c r="AI18" s="47">
        <v>7.7533625667022417</v>
      </c>
      <c r="AJ18" s="47">
        <v>7.6129943977063537</v>
      </c>
      <c r="AK18" s="47">
        <v>7.0400163823051436</v>
      </c>
      <c r="AL18" s="47">
        <v>6.2145838231585353</v>
      </c>
      <c r="AM18" s="47">
        <v>7.4293655925525961</v>
      </c>
      <c r="AN18" s="47">
        <v>7.7437765023011638</v>
      </c>
      <c r="AO18" s="47">
        <v>7.600244268363177</v>
      </c>
      <c r="AP18" s="47">
        <v>6.7764109059997857</v>
      </c>
    </row>
    <row r="19" spans="1:42" s="32" customFormat="1" ht="17.100000000000001" customHeight="1" x14ac:dyDescent="0.2">
      <c r="A19" s="34" t="s">
        <v>98</v>
      </c>
      <c r="B19" s="68">
        <v>44.910713417858851</v>
      </c>
      <c r="C19" s="68">
        <v>46.445247882105804</v>
      </c>
      <c r="D19" s="68">
        <v>47.422431410467986</v>
      </c>
      <c r="E19" s="68">
        <v>46.170622100529798</v>
      </c>
      <c r="F19" s="68">
        <v>45.26442183290574</v>
      </c>
      <c r="G19" s="68">
        <v>47.878763763145393</v>
      </c>
      <c r="H19" s="68">
        <v>50.714365250866663</v>
      </c>
      <c r="I19" s="68">
        <v>50.343836635840198</v>
      </c>
      <c r="J19" s="68">
        <v>48.41652241868448</v>
      </c>
      <c r="K19" s="68">
        <v>48.304652342980255</v>
      </c>
      <c r="L19" s="68">
        <v>48.112367325983278</v>
      </c>
      <c r="M19" s="68">
        <v>45.733690704777608</v>
      </c>
      <c r="N19" s="68">
        <v>43.397694411370118</v>
      </c>
      <c r="O19" s="68">
        <v>45.265759613760316</v>
      </c>
      <c r="P19" s="68">
        <v>48.364522725217157</v>
      </c>
      <c r="Q19" s="68">
        <v>46.475003693320808</v>
      </c>
      <c r="R19" s="68">
        <v>43.476289931749299</v>
      </c>
      <c r="S19" s="68">
        <v>47.224011483916748</v>
      </c>
      <c r="T19" s="68">
        <v>48.886437148911078</v>
      </c>
      <c r="U19" s="68">
        <v>47.78141623125493</v>
      </c>
      <c r="V19" s="68">
        <v>44.569830138796021</v>
      </c>
      <c r="W19" s="68">
        <v>47.700498387207674</v>
      </c>
      <c r="X19" s="68">
        <v>49.752647603508109</v>
      </c>
      <c r="Y19" s="68">
        <v>46.932952869146021</v>
      </c>
      <c r="Z19" s="68">
        <v>45.773988163321789</v>
      </c>
      <c r="AA19" s="68">
        <v>48.134520016981391</v>
      </c>
      <c r="AB19" s="68">
        <v>50.380768253571532</v>
      </c>
      <c r="AC19" s="68">
        <v>47.687765078636431</v>
      </c>
      <c r="AD19" s="68">
        <v>46.408824265534712</v>
      </c>
      <c r="AE19" s="68">
        <v>47.147059452629655</v>
      </c>
      <c r="AF19" s="68">
        <v>49.602014121229729</v>
      </c>
      <c r="AG19" s="68">
        <v>47.820691791517376</v>
      </c>
      <c r="AH19" s="68">
        <v>46.283649394341744</v>
      </c>
      <c r="AI19" s="68">
        <v>47.475551132020591</v>
      </c>
      <c r="AJ19" s="68">
        <v>48.500467962797657</v>
      </c>
      <c r="AK19" s="68">
        <v>46.336436681204361</v>
      </c>
      <c r="AL19" s="68">
        <v>44.602815969510203</v>
      </c>
      <c r="AM19" s="68">
        <v>47.722192290198748</v>
      </c>
      <c r="AN19" s="68">
        <v>50.072383287650226</v>
      </c>
      <c r="AO19" s="68">
        <v>48.441649379803749</v>
      </c>
      <c r="AP19" s="68">
        <v>47.477202993977791</v>
      </c>
    </row>
    <row r="20" spans="1:42" s="31" customFormat="1" ht="17.100000000000001" customHeight="1" x14ac:dyDescent="0.2">
      <c r="A20" s="60" t="s">
        <v>72</v>
      </c>
      <c r="B20" s="47">
        <v>13.647645951237465</v>
      </c>
      <c r="C20" s="47">
        <v>13.374882363127236</v>
      </c>
      <c r="D20" s="47">
        <v>12.984976194795623</v>
      </c>
      <c r="E20" s="47">
        <v>13.836571187017904</v>
      </c>
      <c r="F20" s="47">
        <v>13.729413580299955</v>
      </c>
      <c r="G20" s="47">
        <v>12.370394263917175</v>
      </c>
      <c r="H20" s="47">
        <v>12.529332293894354</v>
      </c>
      <c r="I20" s="47">
        <v>13.011853430447584</v>
      </c>
      <c r="J20" s="47">
        <v>13.665377304863041</v>
      </c>
      <c r="K20" s="47">
        <v>13.976689723954106</v>
      </c>
      <c r="L20" s="47">
        <v>14.454502772648722</v>
      </c>
      <c r="M20" s="47">
        <v>14.708264628503716</v>
      </c>
      <c r="N20" s="47">
        <v>15.900002878349657</v>
      </c>
      <c r="O20" s="47">
        <v>14.664565994484535</v>
      </c>
      <c r="P20" s="47">
        <v>14.176842207917279</v>
      </c>
      <c r="Q20" s="47">
        <v>14.00423101275863</v>
      </c>
      <c r="R20" s="47">
        <v>14.929029788425421</v>
      </c>
      <c r="S20" s="47">
        <v>13.385023266073823</v>
      </c>
      <c r="T20" s="47">
        <v>13.257435326799067</v>
      </c>
      <c r="U20" s="47">
        <v>13.912762829490353</v>
      </c>
      <c r="V20" s="47">
        <v>13.784442541948593</v>
      </c>
      <c r="W20" s="47">
        <v>12.510267952671612</v>
      </c>
      <c r="X20" s="47">
        <v>12.128510790389203</v>
      </c>
      <c r="Y20" s="47">
        <v>12.644879795650288</v>
      </c>
      <c r="Z20" s="47">
        <v>13.218008160757355</v>
      </c>
      <c r="AA20" s="47">
        <v>12.651265544579138</v>
      </c>
      <c r="AB20" s="47">
        <v>12.395379528226917</v>
      </c>
      <c r="AC20" s="47">
        <v>12.445979690652329</v>
      </c>
      <c r="AD20" s="47">
        <v>13.245231913644648</v>
      </c>
      <c r="AE20" s="47">
        <v>12.728800707269198</v>
      </c>
      <c r="AF20" s="47">
        <v>12.22689143305344</v>
      </c>
      <c r="AG20" s="47">
        <v>12.830127715988041</v>
      </c>
      <c r="AH20" s="47">
        <v>12.691773286499094</v>
      </c>
      <c r="AI20" s="47">
        <v>12.362183154355389</v>
      </c>
      <c r="AJ20" s="47">
        <v>11.111362160956432</v>
      </c>
      <c r="AK20" s="47">
        <v>11.946581167175999</v>
      </c>
      <c r="AL20" s="47">
        <v>12.375734401384785</v>
      </c>
      <c r="AM20" s="47">
        <v>11.647457534013949</v>
      </c>
      <c r="AN20" s="47">
        <v>11.240547606315294</v>
      </c>
      <c r="AO20" s="47">
        <v>11.632397415957685</v>
      </c>
      <c r="AP20" s="47">
        <v>11.757621917279534</v>
      </c>
    </row>
    <row r="21" spans="1:42" s="31" customFormat="1" ht="17.100000000000001" customHeight="1" x14ac:dyDescent="0.2">
      <c r="A21" s="60" t="s">
        <v>73</v>
      </c>
      <c r="B21" s="47">
        <v>2.8111537950234475</v>
      </c>
      <c r="C21" s="47">
        <v>2.8669295859166355</v>
      </c>
      <c r="D21" s="47">
        <v>2.8060958391138264</v>
      </c>
      <c r="E21" s="47">
        <v>2.5800624930882985</v>
      </c>
      <c r="F21" s="47">
        <v>2.489266903115448</v>
      </c>
      <c r="G21" s="47">
        <v>2.7202914488548884</v>
      </c>
      <c r="H21" s="47">
        <v>2.7167974660041492</v>
      </c>
      <c r="I21" s="47">
        <v>2.5337914547069884</v>
      </c>
      <c r="J21" s="47">
        <v>2.4603529517072733</v>
      </c>
      <c r="K21" s="47">
        <v>2.5457691036532548</v>
      </c>
      <c r="L21" s="47">
        <v>2.5612376482574875</v>
      </c>
      <c r="M21" s="47">
        <v>2.6179130692734796</v>
      </c>
      <c r="N21" s="47">
        <v>2.4835866941411013</v>
      </c>
      <c r="O21" s="47">
        <v>2.7815068989999894</v>
      </c>
      <c r="P21" s="47">
        <v>3.021894826307165</v>
      </c>
      <c r="Q21" s="47">
        <v>2.7795563065310462</v>
      </c>
      <c r="R21" s="47">
        <v>2.6166959160905803</v>
      </c>
      <c r="S21" s="47">
        <v>3.2478292489188219</v>
      </c>
      <c r="T21" s="47">
        <v>3.220041888607676</v>
      </c>
      <c r="U21" s="47">
        <v>3.3067013788995183</v>
      </c>
      <c r="V21" s="47">
        <v>3.0676220812563884</v>
      </c>
      <c r="W21" s="47">
        <v>3.499611900716876</v>
      </c>
      <c r="X21" s="47">
        <v>3.6008245253610043</v>
      </c>
      <c r="Y21" s="47">
        <v>3.1561809140065864</v>
      </c>
      <c r="Z21" s="47">
        <v>2.8575295315329483</v>
      </c>
      <c r="AA21" s="47">
        <v>3.0137035993419343</v>
      </c>
      <c r="AB21" s="47">
        <v>3.3197017530847814</v>
      </c>
      <c r="AC21" s="47">
        <v>3.0554514015764487</v>
      </c>
      <c r="AD21" s="47">
        <v>2.9342414498116565</v>
      </c>
      <c r="AE21" s="47">
        <v>3.0775882370321614</v>
      </c>
      <c r="AF21" s="47">
        <v>3.3886236665337242</v>
      </c>
      <c r="AG21" s="47">
        <v>3.1022940389963587</v>
      </c>
      <c r="AH21" s="47">
        <v>3.0220625202367741</v>
      </c>
      <c r="AI21" s="47">
        <v>3.0964977553761392</v>
      </c>
      <c r="AJ21" s="47">
        <v>3.0616547636229794</v>
      </c>
      <c r="AK21" s="47">
        <v>2.7615867739168021</v>
      </c>
      <c r="AL21" s="47">
        <v>2.6394527572242699</v>
      </c>
      <c r="AM21" s="47">
        <v>2.8535662382532787</v>
      </c>
      <c r="AN21" s="47">
        <v>2.9384562625750155</v>
      </c>
      <c r="AO21" s="47">
        <v>2.783382940028893</v>
      </c>
      <c r="AP21" s="47">
        <v>3.003878072750767</v>
      </c>
    </row>
    <row r="22" spans="1:42" s="31" customFormat="1" ht="17.100000000000001" customHeight="1" x14ac:dyDescent="0.2">
      <c r="A22" s="60" t="s">
        <v>74</v>
      </c>
      <c r="B22" s="47">
        <v>2.0787937949783641</v>
      </c>
      <c r="C22" s="47">
        <v>1.7770270966728885</v>
      </c>
      <c r="D22" s="47">
        <v>1.6398370550711621</v>
      </c>
      <c r="E22" s="47">
        <v>1.653206108070441</v>
      </c>
      <c r="F22" s="47">
        <v>2.0764821614209974</v>
      </c>
      <c r="G22" s="47">
        <v>2.4312160793830002</v>
      </c>
      <c r="H22" s="47">
        <v>2.3238155856835565</v>
      </c>
      <c r="I22" s="47">
        <v>2.3111605957022654</v>
      </c>
      <c r="J22" s="47">
        <v>2.2152417631697054</v>
      </c>
      <c r="K22" s="47">
        <v>2.4271213312222009</v>
      </c>
      <c r="L22" s="47">
        <v>2.6196939068758422</v>
      </c>
      <c r="M22" s="47">
        <v>2.3683472644078827</v>
      </c>
      <c r="N22" s="47">
        <v>2.4013107011273807</v>
      </c>
      <c r="O22" s="47">
        <v>2.392575254633865</v>
      </c>
      <c r="P22" s="47">
        <v>2.6567130865261626</v>
      </c>
      <c r="Q22" s="47">
        <v>2.5976310698396778</v>
      </c>
      <c r="R22" s="47">
        <v>2.6581841176350154</v>
      </c>
      <c r="S22" s="47">
        <v>2.5450467623623116</v>
      </c>
      <c r="T22" s="47">
        <v>2.9441598077970501</v>
      </c>
      <c r="U22" s="47">
        <v>2.7628160047182431</v>
      </c>
      <c r="V22" s="47">
        <v>2.7569295093380406</v>
      </c>
      <c r="W22" s="47">
        <v>2.773092319766675</v>
      </c>
      <c r="X22" s="47">
        <v>3.208506001835556</v>
      </c>
      <c r="Y22" s="47">
        <v>2.6881174924343205</v>
      </c>
      <c r="Z22" s="47">
        <v>2.6426675982812213</v>
      </c>
      <c r="AA22" s="47">
        <v>2.4449818211636685</v>
      </c>
      <c r="AB22" s="47">
        <v>2.6685142281257859</v>
      </c>
      <c r="AC22" s="47">
        <v>2.4575008458795704</v>
      </c>
      <c r="AD22" s="47">
        <v>2.4966700007210885</v>
      </c>
      <c r="AE22" s="47">
        <v>2.5308194746714463</v>
      </c>
      <c r="AF22" s="47">
        <v>2.9084156054516361</v>
      </c>
      <c r="AG22" s="47">
        <v>2.4476207209455607</v>
      </c>
      <c r="AH22" s="47">
        <v>2.6807133881587601</v>
      </c>
      <c r="AI22" s="47">
        <v>2.6762030945488244</v>
      </c>
      <c r="AJ22" s="47">
        <v>2.8593993098016761</v>
      </c>
      <c r="AK22" s="47">
        <v>2.7816537283536493</v>
      </c>
      <c r="AL22" s="47">
        <v>2.7662073129450078</v>
      </c>
      <c r="AM22" s="47">
        <v>2.7725492195884103</v>
      </c>
      <c r="AN22" s="47">
        <v>2.8686245402702211</v>
      </c>
      <c r="AO22" s="47">
        <v>2.8457192177288042</v>
      </c>
      <c r="AP22" s="47">
        <v>2.8439792417790368</v>
      </c>
    </row>
    <row r="23" spans="1:42" s="31" customFormat="1" ht="17.100000000000001" customHeight="1" x14ac:dyDescent="0.2">
      <c r="A23" s="60" t="s">
        <v>75</v>
      </c>
      <c r="B23" s="47">
        <v>4.5068845798352086</v>
      </c>
      <c r="C23" s="47">
        <v>5.1966527096181743</v>
      </c>
      <c r="D23" s="47">
        <v>5.7780170399371951</v>
      </c>
      <c r="E23" s="47">
        <v>5.5665952572793689</v>
      </c>
      <c r="F23" s="47">
        <v>4.6666158951747434</v>
      </c>
      <c r="G23" s="47">
        <v>5.042616737957748</v>
      </c>
      <c r="H23" s="47">
        <v>6.1946293958748093</v>
      </c>
      <c r="I23" s="47">
        <v>6.2745795717224331</v>
      </c>
      <c r="J23" s="47">
        <v>5.983444316342621</v>
      </c>
      <c r="K23" s="47">
        <v>3.5443295061252948</v>
      </c>
      <c r="L23" s="47">
        <v>2.7733195790788026</v>
      </c>
      <c r="M23" s="47">
        <v>2.5198721260028392</v>
      </c>
      <c r="N23" s="47">
        <v>2.1213899078594811</v>
      </c>
      <c r="O23" s="47">
        <v>2.7384801931384537</v>
      </c>
      <c r="P23" s="47">
        <v>3.2119752409436901</v>
      </c>
      <c r="Q23" s="47">
        <v>2.6032093946521586</v>
      </c>
      <c r="R23" s="47">
        <v>2.3518781983125869</v>
      </c>
      <c r="S23" s="47">
        <v>3.0654773510244664</v>
      </c>
      <c r="T23" s="47">
        <v>3.1397139007709343</v>
      </c>
      <c r="U23" s="47">
        <v>2.9189893074127373</v>
      </c>
      <c r="V23" s="47">
        <v>2.8258427411502596</v>
      </c>
      <c r="W23" s="47">
        <v>3.2433260929046934</v>
      </c>
      <c r="X23" s="47">
        <v>3.4779464437702843</v>
      </c>
      <c r="Y23" s="47">
        <v>3.0962604547992529</v>
      </c>
      <c r="Z23" s="47">
        <v>3.0595103469252227</v>
      </c>
      <c r="AA23" s="47">
        <v>3.7673057683524176</v>
      </c>
      <c r="AB23" s="47">
        <v>4.0853689532480333</v>
      </c>
      <c r="AC23" s="47">
        <v>3.8006475224573113</v>
      </c>
      <c r="AD23" s="47">
        <v>3.5920640015557268</v>
      </c>
      <c r="AE23" s="47">
        <v>2.183512537931632</v>
      </c>
      <c r="AF23" s="47">
        <v>2.2089917367041005</v>
      </c>
      <c r="AG23" s="47">
        <v>2.1502484886693796</v>
      </c>
      <c r="AH23" s="47">
        <v>2.0745262304208607</v>
      </c>
      <c r="AI23" s="47">
        <v>2.242855220321565</v>
      </c>
      <c r="AJ23" s="47">
        <v>2.4236023299298504</v>
      </c>
      <c r="AK23" s="47">
        <v>2.1666096946062576</v>
      </c>
      <c r="AL23" s="47">
        <v>2.0473314616651379</v>
      </c>
      <c r="AM23" s="47">
        <v>2.976560403502694</v>
      </c>
      <c r="AN23" s="47">
        <v>3.449970942133556</v>
      </c>
      <c r="AO23" s="47">
        <v>3.152561734523966</v>
      </c>
      <c r="AP23" s="47">
        <v>2.9684258103694994</v>
      </c>
    </row>
    <row r="24" spans="1:42" s="31" customFormat="1" ht="17.100000000000001" customHeight="1" x14ac:dyDescent="0.2">
      <c r="A24" s="60" t="s">
        <v>76</v>
      </c>
      <c r="B24" s="47">
        <v>2.0174411221106197</v>
      </c>
      <c r="C24" s="47">
        <v>2.4494533446353963</v>
      </c>
      <c r="D24" s="47">
        <v>2.5815048468098611</v>
      </c>
      <c r="E24" s="47">
        <v>2.3543613875811609</v>
      </c>
      <c r="F24" s="47">
        <v>2.0340854866505031</v>
      </c>
      <c r="G24" s="47">
        <v>2.2208279050522806</v>
      </c>
      <c r="H24" s="47">
        <v>2.4905134271127949</v>
      </c>
      <c r="I24" s="47">
        <v>2.4184741747539111</v>
      </c>
      <c r="J24" s="47">
        <v>2.3309797487244599</v>
      </c>
      <c r="K24" s="47">
        <v>2.4842907581823481</v>
      </c>
      <c r="L24" s="47">
        <v>2.4388901162084768</v>
      </c>
      <c r="M24" s="47">
        <v>2.5743643669117122</v>
      </c>
      <c r="N24" s="47">
        <v>2.2839303390829095</v>
      </c>
      <c r="O24" s="47">
        <v>2.5631550633333156</v>
      </c>
      <c r="P24" s="47">
        <v>2.9154064285078549</v>
      </c>
      <c r="Q24" s="47">
        <v>2.6890893569631378</v>
      </c>
      <c r="R24" s="47">
        <v>2.2386165353788718</v>
      </c>
      <c r="S24" s="47">
        <v>2.5884108609610688</v>
      </c>
      <c r="T24" s="47">
        <v>2.8471209719922275</v>
      </c>
      <c r="U24" s="47">
        <v>2.4595029647398765</v>
      </c>
      <c r="V24" s="47">
        <v>2.3517101032425063</v>
      </c>
      <c r="W24" s="47">
        <v>2.7726683207968459</v>
      </c>
      <c r="X24" s="47">
        <v>3.1694556723485148</v>
      </c>
      <c r="Y24" s="47">
        <v>2.8164137492786989</v>
      </c>
      <c r="Z24" s="47">
        <v>2.4491585081350524</v>
      </c>
      <c r="AA24" s="47">
        <v>2.9881094171824349</v>
      </c>
      <c r="AB24" s="47">
        <v>3.1862073131408137</v>
      </c>
      <c r="AC24" s="47">
        <v>2.8525376917292324</v>
      </c>
      <c r="AD24" s="47">
        <v>2.9079460642633026</v>
      </c>
      <c r="AE24" s="47">
        <v>3.2876280107819178</v>
      </c>
      <c r="AF24" s="47">
        <v>3.7524943785589202</v>
      </c>
      <c r="AG24" s="47">
        <v>3.4453253173433644</v>
      </c>
      <c r="AH24" s="47">
        <v>3.1775350350018861</v>
      </c>
      <c r="AI24" s="47">
        <v>3.1478498524927025</v>
      </c>
      <c r="AJ24" s="47">
        <v>3.6290160313654396</v>
      </c>
      <c r="AK24" s="47">
        <v>3.2743810230431007</v>
      </c>
      <c r="AL24" s="47">
        <v>2.9690418024004961</v>
      </c>
      <c r="AM24" s="47">
        <v>3.2461609953362744</v>
      </c>
      <c r="AN24" s="47">
        <v>3.5972699375598478</v>
      </c>
      <c r="AO24" s="47">
        <v>3.5275075550972401</v>
      </c>
      <c r="AP24" s="47">
        <v>3.247440980033494</v>
      </c>
    </row>
    <row r="25" spans="1:42" s="31" customFormat="1" ht="17.100000000000001" customHeight="1" x14ac:dyDescent="0.2">
      <c r="A25" s="60" t="s">
        <v>20</v>
      </c>
      <c r="B25" s="47">
        <v>3.214103095906081</v>
      </c>
      <c r="C25" s="47">
        <v>3.3350530347700094</v>
      </c>
      <c r="D25" s="47">
        <v>3.7633387302849397</v>
      </c>
      <c r="E25" s="47">
        <v>3.5996624721752335</v>
      </c>
      <c r="F25" s="47">
        <v>4.6169857337728857</v>
      </c>
      <c r="G25" s="47">
        <v>5.4217609214063867</v>
      </c>
      <c r="H25" s="47">
        <v>5.9455060199889074</v>
      </c>
      <c r="I25" s="47">
        <v>5.5294337630023511</v>
      </c>
      <c r="J25" s="47">
        <v>3.8142492012326787</v>
      </c>
      <c r="K25" s="47">
        <v>4.0328850160212086</v>
      </c>
      <c r="L25" s="47">
        <v>3.9921018454969288</v>
      </c>
      <c r="M25" s="47">
        <v>3.8049642490171238</v>
      </c>
      <c r="N25" s="47">
        <v>3.2897175679656319</v>
      </c>
      <c r="O25" s="47">
        <v>3.7371796513751172</v>
      </c>
      <c r="P25" s="47">
        <v>4.16960471771612</v>
      </c>
      <c r="Q25" s="47">
        <v>3.9404746612674493</v>
      </c>
      <c r="R25" s="47">
        <v>3.4655276942573603</v>
      </c>
      <c r="S25" s="47">
        <v>4.2980816116351166</v>
      </c>
      <c r="T25" s="47">
        <v>4.6890531989563282</v>
      </c>
      <c r="U25" s="47">
        <v>4.3510718232102965</v>
      </c>
      <c r="V25" s="47">
        <v>3.8389804564177941</v>
      </c>
      <c r="W25" s="47">
        <v>4.4790127153805894</v>
      </c>
      <c r="X25" s="47">
        <v>4.7968472082644009</v>
      </c>
      <c r="Y25" s="47">
        <v>4.3938662201559691</v>
      </c>
      <c r="Z25" s="47">
        <v>4.0340263885320589</v>
      </c>
      <c r="AA25" s="47">
        <v>4.346092244379431</v>
      </c>
      <c r="AB25" s="47">
        <v>4.8078392722474623</v>
      </c>
      <c r="AC25" s="47">
        <v>4.4502875151362939</v>
      </c>
      <c r="AD25" s="47">
        <v>4.2010107350285413</v>
      </c>
      <c r="AE25" s="47">
        <v>4.6580229324508453</v>
      </c>
      <c r="AF25" s="47">
        <v>5.0249353754049775</v>
      </c>
      <c r="AG25" s="47">
        <v>4.580132084741515</v>
      </c>
      <c r="AH25" s="47">
        <v>4.3024256142758244</v>
      </c>
      <c r="AI25" s="47">
        <v>4.5821757284402844</v>
      </c>
      <c r="AJ25" s="47">
        <v>4.9037696716145796</v>
      </c>
      <c r="AK25" s="47">
        <v>4.3631799369747259</v>
      </c>
      <c r="AL25" s="47">
        <v>4.0208265998864272</v>
      </c>
      <c r="AM25" s="47">
        <v>4.4516044608544298</v>
      </c>
      <c r="AN25" s="47">
        <v>4.8039839418234145</v>
      </c>
      <c r="AO25" s="47">
        <v>4.4894729704805307</v>
      </c>
      <c r="AP25" s="47">
        <v>4.1781439174900976</v>
      </c>
    </row>
    <row r="26" spans="1:42" s="31" customFormat="1" ht="17.100000000000001" customHeight="1" x14ac:dyDescent="0.2">
      <c r="A26" s="60" t="s">
        <v>78</v>
      </c>
      <c r="B26" s="47">
        <v>3.6059222707669059</v>
      </c>
      <c r="C26" s="47">
        <v>3.5995087270255048</v>
      </c>
      <c r="D26" s="47">
        <v>2.8046379221979802</v>
      </c>
      <c r="E26" s="47">
        <v>2.8310570840306166</v>
      </c>
      <c r="F26" s="47">
        <v>2.9857512793251342</v>
      </c>
      <c r="G26" s="47">
        <v>3.1410622945919293</v>
      </c>
      <c r="H26" s="47">
        <v>3.3026708937939526</v>
      </c>
      <c r="I26" s="47">
        <v>3.5041824437656266</v>
      </c>
      <c r="J26" s="47">
        <v>3.3605684286042772</v>
      </c>
      <c r="K26" s="47">
        <v>3.82951760922374</v>
      </c>
      <c r="L26" s="47">
        <v>3.7496499163588521</v>
      </c>
      <c r="M26" s="47">
        <v>3.6565602625208529</v>
      </c>
      <c r="N26" s="47">
        <v>2.9530108938572557</v>
      </c>
      <c r="O26" s="47">
        <v>3.287811130082495</v>
      </c>
      <c r="P26" s="47">
        <v>3.321004824401856</v>
      </c>
      <c r="Q26" s="47">
        <v>3.3110990135988625</v>
      </c>
      <c r="R26" s="47">
        <v>2.7843378654410009</v>
      </c>
      <c r="S26" s="47">
        <v>3.3346226551598592</v>
      </c>
      <c r="T26" s="47">
        <v>2.7574759152179698</v>
      </c>
      <c r="U26" s="47">
        <v>2.8179045721234761</v>
      </c>
      <c r="V26" s="47">
        <v>2.4491354690936333</v>
      </c>
      <c r="W26" s="47">
        <v>2.691537398605409</v>
      </c>
      <c r="X26" s="47">
        <v>2.5891686618957115</v>
      </c>
      <c r="Y26" s="47">
        <v>2.6979139648921744</v>
      </c>
      <c r="Z26" s="47">
        <v>2.5162333245357611</v>
      </c>
      <c r="AA26" s="47">
        <v>2.6284257968269631</v>
      </c>
      <c r="AB26" s="47">
        <v>2.6542956807785392</v>
      </c>
      <c r="AC26" s="47">
        <v>2.6946736858181093</v>
      </c>
      <c r="AD26" s="47">
        <v>2.4788254552656785</v>
      </c>
      <c r="AE26" s="47">
        <v>2.641980503491459</v>
      </c>
      <c r="AF26" s="47">
        <v>2.6252222501566944</v>
      </c>
      <c r="AG26" s="47">
        <v>2.535276642015071</v>
      </c>
      <c r="AH26" s="47">
        <v>2.4400479433558995</v>
      </c>
      <c r="AI26" s="47">
        <v>2.5093307306902997</v>
      </c>
      <c r="AJ26" s="47">
        <v>2.5289623324020987</v>
      </c>
      <c r="AK26" s="47">
        <v>2.5620385506775771</v>
      </c>
      <c r="AL26" s="47">
        <v>2.2653754554977867</v>
      </c>
      <c r="AM26" s="47">
        <v>2.5070695689585745</v>
      </c>
      <c r="AN26" s="47">
        <v>2.574524166646142</v>
      </c>
      <c r="AO26" s="47">
        <v>2.6394733828197849</v>
      </c>
      <c r="AP26" s="47">
        <v>2.4095147452799197</v>
      </c>
    </row>
    <row r="27" spans="1:42" s="31" customFormat="1" ht="17.100000000000001" customHeight="1" x14ac:dyDescent="0.2">
      <c r="A27" s="60" t="s">
        <v>82</v>
      </c>
      <c r="B27" s="47">
        <v>1.2656606746167822</v>
      </c>
      <c r="C27" s="47">
        <v>1.3500677225975513</v>
      </c>
      <c r="D27" s="47">
        <v>1.4080421805030516</v>
      </c>
      <c r="E27" s="47">
        <v>1.465127716243837</v>
      </c>
      <c r="F27" s="47">
        <v>1.3642982763096794</v>
      </c>
      <c r="G27" s="47">
        <v>1.5585153767356801</v>
      </c>
      <c r="H27" s="47">
        <v>1.5490504139836343</v>
      </c>
      <c r="I27" s="47">
        <v>1.6890585104369087</v>
      </c>
      <c r="J27" s="47">
        <v>1.8384970967482275</v>
      </c>
      <c r="K27" s="47">
        <v>2.0732719318735593</v>
      </c>
      <c r="L27" s="47">
        <v>2.0427982751504201</v>
      </c>
      <c r="M27" s="47">
        <v>1.7666618789187163</v>
      </c>
      <c r="N27" s="47">
        <v>1.6068560218181265</v>
      </c>
      <c r="O27" s="47">
        <v>1.6466953522956462</v>
      </c>
      <c r="P27" s="47">
        <v>1.7893042197150426</v>
      </c>
      <c r="Q27" s="47">
        <v>1.9402524179888112</v>
      </c>
      <c r="R27" s="47">
        <v>1.4768952218936422</v>
      </c>
      <c r="S27" s="47">
        <v>1.6237485161143459</v>
      </c>
      <c r="T27" s="47">
        <v>1.6465920188974457</v>
      </c>
      <c r="U27" s="47">
        <v>1.4157595651513271</v>
      </c>
      <c r="V27" s="47">
        <v>1.4068896908676021</v>
      </c>
      <c r="W27" s="47">
        <v>1.5379836036971961</v>
      </c>
      <c r="X27" s="47">
        <v>1.6835009464252222</v>
      </c>
      <c r="Y27" s="47">
        <v>1.7347980580214675</v>
      </c>
      <c r="Z27" s="47">
        <v>1.6712498075144946</v>
      </c>
      <c r="AA27" s="47">
        <v>1.8660212309693214</v>
      </c>
      <c r="AB27" s="47">
        <v>2.0131142937649678</v>
      </c>
      <c r="AC27" s="47">
        <v>1.8394891089464411</v>
      </c>
      <c r="AD27" s="47">
        <v>1.6445796635913994</v>
      </c>
      <c r="AE27" s="47">
        <v>1.5307625730832097</v>
      </c>
      <c r="AF27" s="47">
        <v>1.5966018840590488</v>
      </c>
      <c r="AG27" s="47">
        <v>1.4602472084488238</v>
      </c>
      <c r="AH27" s="47">
        <v>1.3955562320014581</v>
      </c>
      <c r="AI27" s="47">
        <v>1.3983267673035868</v>
      </c>
      <c r="AJ27" s="47">
        <v>1.4858077993239174</v>
      </c>
      <c r="AK27" s="47">
        <v>1.3772578515039984</v>
      </c>
      <c r="AL27" s="47">
        <v>1.3033459433696986</v>
      </c>
      <c r="AM27" s="47">
        <v>1.4499950979807046</v>
      </c>
      <c r="AN27" s="47">
        <v>1.6114596248734046</v>
      </c>
      <c r="AO27" s="47">
        <v>1.4840396975549399</v>
      </c>
      <c r="AP27" s="47">
        <v>1.4769394434240772</v>
      </c>
    </row>
    <row r="28" spans="1:42" s="31" customFormat="1" ht="17.100000000000001" customHeight="1" x14ac:dyDescent="0.2">
      <c r="A28" s="60" t="s">
        <v>23</v>
      </c>
      <c r="B28" s="47">
        <v>2.6456738289634218</v>
      </c>
      <c r="C28" s="47">
        <v>2.850288401862989</v>
      </c>
      <c r="D28" s="47">
        <v>2.8531231523769471</v>
      </c>
      <c r="E28" s="47">
        <v>2.5383163077567881</v>
      </c>
      <c r="F28" s="47">
        <v>2.6635688487968761</v>
      </c>
      <c r="G28" s="47">
        <v>2.9142547794180582</v>
      </c>
      <c r="H28" s="47">
        <v>3.1423065488992692</v>
      </c>
      <c r="I28" s="47">
        <v>3.0315823331833376</v>
      </c>
      <c r="J28" s="47">
        <v>3.309694227990176</v>
      </c>
      <c r="K28" s="47">
        <v>3.4456045339516796</v>
      </c>
      <c r="L28" s="47">
        <v>3.3834976976872544</v>
      </c>
      <c r="M28" s="47">
        <v>2.9621831911443439</v>
      </c>
      <c r="N28" s="47">
        <v>2.620756151289493</v>
      </c>
      <c r="O28" s="47">
        <v>3.030267763183816</v>
      </c>
      <c r="P28" s="47">
        <v>3.1658094126663303</v>
      </c>
      <c r="Q28" s="47">
        <v>3.0216580645494493</v>
      </c>
      <c r="R28" s="47">
        <v>2.5202961585679766</v>
      </c>
      <c r="S28" s="47">
        <v>2.9535998947683688</v>
      </c>
      <c r="T28" s="47">
        <v>3.2237077642322447</v>
      </c>
      <c r="U28" s="47">
        <v>3.0625670880838518</v>
      </c>
      <c r="V28" s="47">
        <v>2.3853819167113715</v>
      </c>
      <c r="W28" s="47">
        <v>2.9281680785635014</v>
      </c>
      <c r="X28" s="47">
        <v>3.2207247077532641</v>
      </c>
      <c r="Y28" s="47">
        <v>2.7888195207583095</v>
      </c>
      <c r="Z28" s="47">
        <v>2.9516699737151431</v>
      </c>
      <c r="AA28" s="47">
        <v>3.2805688731273217</v>
      </c>
      <c r="AB28" s="47">
        <v>3.3184072984046984</v>
      </c>
      <c r="AC28" s="47">
        <v>2.9456942612250696</v>
      </c>
      <c r="AD28" s="47">
        <v>2.7541904304819029</v>
      </c>
      <c r="AE28" s="47">
        <v>3.1595668165107895</v>
      </c>
      <c r="AF28" s="47">
        <v>3.3535688541992998</v>
      </c>
      <c r="AG28" s="47">
        <v>3.3331186834819033</v>
      </c>
      <c r="AH28" s="47">
        <v>2.9507747371409914</v>
      </c>
      <c r="AI28" s="47">
        <v>3.1207070413045512</v>
      </c>
      <c r="AJ28" s="47">
        <v>3.2378692744690638</v>
      </c>
      <c r="AK28" s="47">
        <v>3.0013873831737503</v>
      </c>
      <c r="AL28" s="47">
        <v>2.7941077333952435</v>
      </c>
      <c r="AM28" s="47">
        <v>3.0861712836253425</v>
      </c>
      <c r="AN28" s="47">
        <v>3.1456039884636966</v>
      </c>
      <c r="AO28" s="47">
        <v>2.8704722305945429</v>
      </c>
      <c r="AP28" s="47">
        <v>2.9674220062144729</v>
      </c>
    </row>
    <row r="29" spans="1:42" s="31" customFormat="1" ht="17.100000000000001" customHeight="1" x14ac:dyDescent="0.2">
      <c r="A29" s="60" t="s">
        <v>24</v>
      </c>
      <c r="B29" s="47">
        <v>4.754446051686239</v>
      </c>
      <c r="C29" s="47">
        <v>5.1606363522131309</v>
      </c>
      <c r="D29" s="47">
        <v>5.3259874333309902</v>
      </c>
      <c r="E29" s="47">
        <v>4.7841877852320795</v>
      </c>
      <c r="F29" s="47">
        <v>4.1935986311935247</v>
      </c>
      <c r="G29" s="47">
        <v>5.0374324374212351</v>
      </c>
      <c r="H29" s="47">
        <v>5.516599059857052</v>
      </c>
      <c r="I29" s="47">
        <v>5.1638219135814278</v>
      </c>
      <c r="J29" s="47">
        <v>5.0276825507138732</v>
      </c>
      <c r="K29" s="47">
        <v>5.2229398594465488</v>
      </c>
      <c r="L29" s="47">
        <v>5.2011212946628147</v>
      </c>
      <c r="M29" s="47">
        <v>4.4952590216369108</v>
      </c>
      <c r="N29" s="47">
        <v>3.8943214458088451</v>
      </c>
      <c r="O29" s="47">
        <v>4.1798535953120455</v>
      </c>
      <c r="P29" s="47">
        <v>4.9482972517732895</v>
      </c>
      <c r="Q29" s="47">
        <v>4.9004307419814976</v>
      </c>
      <c r="R29" s="47">
        <v>4.280399379048017</v>
      </c>
      <c r="S29" s="47">
        <v>5.0687211417167477</v>
      </c>
      <c r="T29" s="47">
        <v>5.6538187576469312</v>
      </c>
      <c r="U29" s="47">
        <v>5.6257711111998381</v>
      </c>
      <c r="V29" s="47">
        <v>5.1037967114273313</v>
      </c>
      <c r="W29" s="47">
        <v>5.9137579318316371</v>
      </c>
      <c r="X29" s="47">
        <v>6.2571960915466462</v>
      </c>
      <c r="Y29" s="47">
        <v>5.8004039152732929</v>
      </c>
      <c r="Z29" s="47">
        <v>5.6199151573892268</v>
      </c>
      <c r="AA29" s="47">
        <v>6.0605129418912043</v>
      </c>
      <c r="AB29" s="47">
        <v>6.4953620294142755</v>
      </c>
      <c r="AC29" s="47">
        <v>6.0986721564594548</v>
      </c>
      <c r="AD29" s="47">
        <v>5.5457909472834892</v>
      </c>
      <c r="AE29" s="47">
        <v>6.2217325252994344</v>
      </c>
      <c r="AF29" s="47">
        <v>6.9754622687596228</v>
      </c>
      <c r="AG29" s="47">
        <v>6.8389394345616754</v>
      </c>
      <c r="AH29" s="47">
        <v>6.7986739035399575</v>
      </c>
      <c r="AI29" s="47">
        <v>7.3189499629102661</v>
      </c>
      <c r="AJ29" s="47">
        <v>7.835456846265247</v>
      </c>
      <c r="AK29" s="47">
        <v>7.1902282580943027</v>
      </c>
      <c r="AL29" s="47">
        <v>6.7169665299704153</v>
      </c>
      <c r="AM29" s="47">
        <v>7.4240637878812494</v>
      </c>
      <c r="AN29" s="47">
        <v>8.0656756567254035</v>
      </c>
      <c r="AO29" s="47">
        <v>7.5565956329725816</v>
      </c>
      <c r="AP29" s="47">
        <v>7.2761895181016998</v>
      </c>
    </row>
    <row r="30" spans="1:42" s="31" customFormat="1" ht="17.100000000000001" customHeight="1" x14ac:dyDescent="0.2">
      <c r="A30" s="60" t="s">
        <v>79</v>
      </c>
      <c r="B30" s="47">
        <v>2.7418960353679322</v>
      </c>
      <c r="C30" s="47">
        <v>2.8236591532364179</v>
      </c>
      <c r="D30" s="47">
        <v>3.7771680300928838</v>
      </c>
      <c r="E30" s="47">
        <v>3.3817324502610666</v>
      </c>
      <c r="F30" s="47">
        <v>2.8595320540607911</v>
      </c>
      <c r="G30" s="47">
        <v>3.0692374448605246</v>
      </c>
      <c r="H30" s="47">
        <v>3.0242252831487679</v>
      </c>
      <c r="I30" s="47">
        <v>3.0769906453459268</v>
      </c>
      <c r="J30" s="47">
        <v>2.8071801498690472</v>
      </c>
      <c r="K30" s="47">
        <v>3.0090647532635879</v>
      </c>
      <c r="L30" s="47">
        <v>3.1268725953203464</v>
      </c>
      <c r="M30" s="47">
        <v>2.6545628403800792</v>
      </c>
      <c r="N30" s="47">
        <v>2.290635957059814</v>
      </c>
      <c r="O30" s="47">
        <v>2.4973265142609034</v>
      </c>
      <c r="P30" s="47">
        <v>3.043355887201717</v>
      </c>
      <c r="Q30" s="47">
        <v>2.9145214699118061</v>
      </c>
      <c r="R30" s="47">
        <v>2.6058863158050642</v>
      </c>
      <c r="S30" s="47">
        <v>3.2139810304141876</v>
      </c>
      <c r="T30" s="47">
        <v>3.4664886709278662</v>
      </c>
      <c r="U30" s="47">
        <v>3.2612734134931674</v>
      </c>
      <c r="V30" s="47">
        <v>2.8880570672244024</v>
      </c>
      <c r="W30" s="47">
        <v>3.3927035569208015</v>
      </c>
      <c r="X30" s="47">
        <v>3.5376412434646647</v>
      </c>
      <c r="Y30" s="47">
        <v>3.2603709345051142</v>
      </c>
      <c r="Z30" s="47">
        <v>3.0101580431601676</v>
      </c>
      <c r="AA30" s="47">
        <v>3.255418586575709</v>
      </c>
      <c r="AB30" s="47">
        <v>3.3929259967606353</v>
      </c>
      <c r="AC30" s="47">
        <v>3.190241597924897</v>
      </c>
      <c r="AD30" s="47">
        <v>2.88840700497345</v>
      </c>
      <c r="AE30" s="47">
        <v>3.2695869438405754</v>
      </c>
      <c r="AF30" s="47">
        <v>3.5150967920167515</v>
      </c>
      <c r="AG30" s="47">
        <v>3.2431747755519149</v>
      </c>
      <c r="AH30" s="47">
        <v>2.9581562433463562</v>
      </c>
      <c r="AI30" s="47">
        <v>3.1058718777079464</v>
      </c>
      <c r="AJ30" s="47">
        <v>3.3582508805837441</v>
      </c>
      <c r="AK30" s="47">
        <v>3.0443360412545335</v>
      </c>
      <c r="AL30" s="47">
        <v>2.823612703981849</v>
      </c>
      <c r="AM30" s="47">
        <v>3.1493443578255578</v>
      </c>
      <c r="AN30" s="47">
        <v>3.3889217481529941</v>
      </c>
      <c r="AO30" s="47">
        <v>3.1351532075861783</v>
      </c>
      <c r="AP30" s="47">
        <v>3.0971789455018479</v>
      </c>
    </row>
    <row r="31" spans="1:42" s="31" customFormat="1" ht="17.100000000000001" customHeight="1" x14ac:dyDescent="0.2">
      <c r="A31" s="60" t="s">
        <v>80</v>
      </c>
      <c r="B31" s="47">
        <v>0.30087901075610335</v>
      </c>
      <c r="C31" s="47">
        <v>0.28856460559636882</v>
      </c>
      <c r="D31" s="47">
        <v>0.26160552195137732</v>
      </c>
      <c r="E31" s="47">
        <v>0.27811295801485791</v>
      </c>
      <c r="F31" s="47">
        <v>0.25650491842709605</v>
      </c>
      <c r="G31" s="47">
        <v>0.28847312959125654</v>
      </c>
      <c r="H31" s="47">
        <v>0.35707659775390094</v>
      </c>
      <c r="I31" s="47">
        <v>0.31130175608405114</v>
      </c>
      <c r="J31" s="47">
        <v>0.29631062500083688</v>
      </c>
      <c r="K31" s="47">
        <v>0.29880191103857157</v>
      </c>
      <c r="L31" s="47">
        <v>0.32597867516432394</v>
      </c>
      <c r="M31" s="47">
        <v>0.28485667127520642</v>
      </c>
      <c r="N31" s="47">
        <v>0.29944380074711613</v>
      </c>
      <c r="O31" s="47">
        <v>0.31429330248218457</v>
      </c>
      <c r="P31" s="47">
        <v>0.33848890774915025</v>
      </c>
      <c r="Q31" s="47">
        <v>0.27639354735119992</v>
      </c>
      <c r="R31" s="47">
        <v>0.24756918512920204</v>
      </c>
      <c r="S31" s="47">
        <v>0.30638181298679745</v>
      </c>
      <c r="T31" s="47">
        <v>0.34582311430165558</v>
      </c>
      <c r="U31" s="47">
        <v>0.29528115104171432</v>
      </c>
      <c r="V31" s="47">
        <v>0.29306931636126615</v>
      </c>
      <c r="W31" s="47">
        <v>0.30446346161497062</v>
      </c>
      <c r="X31" s="47">
        <v>0.33682623155443703</v>
      </c>
      <c r="Y31" s="47">
        <v>0.27957186560313901</v>
      </c>
      <c r="Z31" s="47">
        <v>0.29236738415302171</v>
      </c>
      <c r="AA31" s="47">
        <v>0.27892252317595184</v>
      </c>
      <c r="AB31" s="47">
        <v>0.32291584193906958</v>
      </c>
      <c r="AC31" s="47">
        <v>0.28945907027303081</v>
      </c>
      <c r="AD31" s="47">
        <v>0.28482336368652511</v>
      </c>
      <c r="AE31" s="47">
        <v>0.28526700197896043</v>
      </c>
      <c r="AF31" s="47">
        <v>0.29183453206801224</v>
      </c>
      <c r="AG31" s="47">
        <v>0.23815184319863084</v>
      </c>
      <c r="AH31" s="47">
        <v>0.23916046511698419</v>
      </c>
      <c r="AI31" s="47">
        <v>0.26826725976608384</v>
      </c>
      <c r="AJ31" s="47">
        <v>0.28227664940703873</v>
      </c>
      <c r="AK31" s="47">
        <v>0.23876203942802018</v>
      </c>
      <c r="AL31" s="47">
        <v>0.25660104647307663</v>
      </c>
      <c r="AM31" s="47">
        <v>0.26882453099948911</v>
      </c>
      <c r="AN31" s="47">
        <v>0.2981044469902801</v>
      </c>
      <c r="AO31" s="47">
        <v>0.30091302553615373</v>
      </c>
      <c r="AP31" s="47">
        <v>0.29447595088098177</v>
      </c>
    </row>
    <row r="32" spans="1:42" s="31" customFormat="1" ht="17.100000000000001" customHeight="1" x14ac:dyDescent="0.2">
      <c r="A32" s="60" t="s">
        <v>27</v>
      </c>
      <c r="B32" s="47">
        <v>0.91393228426395989</v>
      </c>
      <c r="C32" s="47">
        <v>0.93687680598248513</v>
      </c>
      <c r="D32" s="47">
        <v>0.9726451190551707</v>
      </c>
      <c r="E32" s="47">
        <v>0.87330347211563475</v>
      </c>
      <c r="F32" s="47">
        <v>0.84083505517501511</v>
      </c>
      <c r="G32" s="47">
        <v>1.1044047542407363</v>
      </c>
      <c r="H32" s="47">
        <v>1.0441210928863767</v>
      </c>
      <c r="I32" s="47">
        <v>0.95003972319890884</v>
      </c>
      <c r="J32" s="47">
        <v>0.89331658593461827</v>
      </c>
      <c r="K32" s="47">
        <v>0.97546006253641759</v>
      </c>
      <c r="L32" s="47">
        <v>0.99532185161785791</v>
      </c>
      <c r="M32" s="47">
        <v>0.91751627702750072</v>
      </c>
      <c r="N32" s="47">
        <v>0.89112286961651999</v>
      </c>
      <c r="O32" s="47">
        <v>1.0257387529202566</v>
      </c>
      <c r="P32" s="47">
        <v>1.1551503252636106</v>
      </c>
      <c r="Q32" s="47">
        <v>1.0737992081892607</v>
      </c>
      <c r="R32" s="47">
        <v>0.93551477723904397</v>
      </c>
      <c r="S32" s="47">
        <v>1.1612590718840565</v>
      </c>
      <c r="T32" s="47">
        <v>1.2418661499624026</v>
      </c>
      <c r="U32" s="47">
        <v>1.1700679860178018</v>
      </c>
      <c r="V32" s="47">
        <v>1.0461609132847067</v>
      </c>
      <c r="W32" s="47">
        <v>1.226160972010462</v>
      </c>
      <c r="X32" s="47">
        <v>1.302429620339183</v>
      </c>
      <c r="Y32" s="47">
        <v>1.1701759718626314</v>
      </c>
      <c r="Z32" s="47">
        <v>1.0753265774311171</v>
      </c>
      <c r="AA32" s="47">
        <v>1.1505818475330987</v>
      </c>
      <c r="AB32" s="47">
        <v>1.296808124810825</v>
      </c>
      <c r="AC32" s="47">
        <v>1.1878173553314051</v>
      </c>
      <c r="AD32" s="47">
        <v>1.1042466867241918</v>
      </c>
      <c r="AE32" s="47">
        <v>1.224571425128868</v>
      </c>
      <c r="AF32" s="47">
        <v>1.3687569793295349</v>
      </c>
      <c r="AG32" s="47">
        <v>1.2879411755799579</v>
      </c>
      <c r="AH32" s="47">
        <v>1.242017045435112</v>
      </c>
      <c r="AI32" s="47">
        <v>1.3179425557644624</v>
      </c>
      <c r="AJ32" s="47">
        <v>1.4263726628238753</v>
      </c>
      <c r="AK32" s="47">
        <v>1.3045862052475841</v>
      </c>
      <c r="AL32" s="47">
        <v>1.3250361933162869</v>
      </c>
      <c r="AM32" s="47">
        <v>1.5521916003828027</v>
      </c>
      <c r="AN32" s="47">
        <v>1.7256685637945783</v>
      </c>
      <c r="AO32" s="47">
        <v>1.6793774356748257</v>
      </c>
      <c r="AP32" s="47">
        <v>1.6291686084237578</v>
      </c>
    </row>
    <row r="33" spans="1:42" s="31" customFormat="1" ht="17.100000000000001" customHeight="1" x14ac:dyDescent="0.2">
      <c r="A33" s="60" t="s">
        <v>77</v>
      </c>
      <c r="B33" s="47">
        <v>0.40628092234632607</v>
      </c>
      <c r="C33" s="47">
        <v>0.43564797885101036</v>
      </c>
      <c r="D33" s="47">
        <v>0.46545234494698312</v>
      </c>
      <c r="E33" s="47">
        <v>0.42832542166251514</v>
      </c>
      <c r="F33" s="47">
        <v>0.48748300918308207</v>
      </c>
      <c r="G33" s="47">
        <v>0.5582761897145001</v>
      </c>
      <c r="H33" s="47">
        <v>0.57772117198513584</v>
      </c>
      <c r="I33" s="47">
        <v>0.53756631990847847</v>
      </c>
      <c r="J33" s="47">
        <v>0.41362746778364534</v>
      </c>
      <c r="K33" s="47">
        <v>0.43890624248774135</v>
      </c>
      <c r="L33" s="47">
        <v>0.44738115145515556</v>
      </c>
      <c r="M33" s="47">
        <v>0.40236485775723291</v>
      </c>
      <c r="N33" s="47">
        <v>0.36160918264679565</v>
      </c>
      <c r="O33" s="47">
        <v>0.40631014725769365</v>
      </c>
      <c r="P33" s="47">
        <v>0.45067538852788713</v>
      </c>
      <c r="Q33" s="47">
        <v>0.42265742773782666</v>
      </c>
      <c r="R33" s="47">
        <v>0.36545877852551167</v>
      </c>
      <c r="S33" s="47">
        <v>0.43182825989677859</v>
      </c>
      <c r="T33" s="47">
        <v>0.45313966280127727</v>
      </c>
      <c r="U33" s="47">
        <v>0.42094703567272945</v>
      </c>
      <c r="V33" s="47">
        <v>0.37181162047212046</v>
      </c>
      <c r="W33" s="47">
        <v>0.42774408172640321</v>
      </c>
      <c r="X33" s="47">
        <v>0.44306945856002111</v>
      </c>
      <c r="Y33" s="47">
        <v>0.40518001190477226</v>
      </c>
      <c r="Z33" s="47">
        <v>0.37616736125899086</v>
      </c>
      <c r="AA33" s="47">
        <v>0.40260982188279781</v>
      </c>
      <c r="AB33" s="47">
        <v>0.42392793962472791</v>
      </c>
      <c r="AC33" s="47">
        <v>0.37931317522683727</v>
      </c>
      <c r="AD33" s="47">
        <v>0.33079654850310791</v>
      </c>
      <c r="AE33" s="47">
        <v>0.34721976315916137</v>
      </c>
      <c r="AF33" s="47">
        <v>0.36511836493396649</v>
      </c>
      <c r="AG33" s="47">
        <v>0.32809366199517837</v>
      </c>
      <c r="AH33" s="47">
        <v>0.31022674981177939</v>
      </c>
      <c r="AI33" s="47">
        <v>0.3283901310384944</v>
      </c>
      <c r="AJ33" s="47">
        <v>0.35666725023172074</v>
      </c>
      <c r="AK33" s="47">
        <v>0.32384802775406552</v>
      </c>
      <c r="AL33" s="47">
        <v>0.29917602799972254</v>
      </c>
      <c r="AM33" s="47">
        <v>0.33663321099598981</v>
      </c>
      <c r="AN33" s="47">
        <v>0.3635718613263782</v>
      </c>
      <c r="AO33" s="47">
        <v>0.34458293324762052</v>
      </c>
      <c r="AP33" s="47">
        <v>0.32682383644860474</v>
      </c>
    </row>
    <row r="34" spans="1:42" s="31" customFormat="1" ht="17.100000000000001" customHeight="1" x14ac:dyDescent="0.2">
      <c r="A34" s="61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</row>
    <row r="35" spans="1:42" s="31" customFormat="1" ht="17.100000000000001" customHeight="1" x14ac:dyDescent="0.2">
      <c r="A35" s="34" t="s">
        <v>99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</row>
    <row r="36" spans="1:42" s="42" customFormat="1" ht="17.100000000000001" customHeight="1" thickBot="1" x14ac:dyDescent="0.25">
      <c r="A36" s="63" t="s">
        <v>30</v>
      </c>
      <c r="B36" s="70">
        <v>6.9110952563944172</v>
      </c>
      <c r="C36" s="70">
        <v>7.7803196742995642</v>
      </c>
      <c r="D36" s="70">
        <v>8.1401908606367002</v>
      </c>
      <c r="E36" s="70">
        <v>6.9788977946975566</v>
      </c>
      <c r="F36" s="70">
        <v>6.6009691710844685</v>
      </c>
      <c r="G36" s="70">
        <v>7.11408538854492</v>
      </c>
      <c r="H36" s="70">
        <v>7.7062935733326468</v>
      </c>
      <c r="I36" s="70">
        <v>7.2557375678290237</v>
      </c>
      <c r="J36" s="70">
        <v>7.0537689073590828</v>
      </c>
      <c r="K36" s="70">
        <v>7.459108048913059</v>
      </c>
      <c r="L36" s="70">
        <v>7.6048745573089453</v>
      </c>
      <c r="M36" s="70">
        <v>6.8393518769621391</v>
      </c>
      <c r="N36" s="70">
        <v>6.1021010089657679</v>
      </c>
      <c r="O36" s="70">
        <v>6.6751977978812853</v>
      </c>
      <c r="P36" s="70">
        <v>7.6071643632523331</v>
      </c>
      <c r="Q36" s="70">
        <v>6.9888826301307949</v>
      </c>
      <c r="R36" s="70">
        <v>6.006570352979967</v>
      </c>
      <c r="S36" s="70">
        <v>7.1527960305307285</v>
      </c>
      <c r="T36" s="70">
        <v>8.1983244392877417</v>
      </c>
      <c r="U36" s="70">
        <v>7.4949466485451204</v>
      </c>
      <c r="V36" s="70">
        <v>6.6323360084700758</v>
      </c>
      <c r="W36" s="70">
        <v>7.4368838890743234</v>
      </c>
      <c r="X36" s="70">
        <v>8.093461091870255</v>
      </c>
      <c r="Y36" s="70">
        <v>7.488629526251354</v>
      </c>
      <c r="Z36" s="70">
        <v>7.1231971717485489</v>
      </c>
      <c r="AA36" s="70">
        <v>8.1324400706768909</v>
      </c>
      <c r="AB36" s="70">
        <v>8.9246157803543369</v>
      </c>
      <c r="AC36" s="70">
        <v>8.2196769660265296</v>
      </c>
      <c r="AD36" s="70">
        <v>7.2715178722168705</v>
      </c>
      <c r="AE36" s="70">
        <v>8.4982746351098086</v>
      </c>
      <c r="AF36" s="70">
        <v>8.5157504439781562</v>
      </c>
      <c r="AG36" s="70">
        <v>7.902578964971128</v>
      </c>
      <c r="AH36" s="70">
        <v>7.523431478706943</v>
      </c>
      <c r="AI36" s="70">
        <v>7.8154504181568756</v>
      </c>
      <c r="AJ36" s="70">
        <v>8.8218720603419314</v>
      </c>
      <c r="AK36" s="70">
        <v>7.7824985023670896</v>
      </c>
      <c r="AL36" s="70">
        <v>7.3296627859188694</v>
      </c>
      <c r="AM36" s="70">
        <v>8.3018463654930894</v>
      </c>
      <c r="AN36" s="70">
        <v>9.1551668089585636</v>
      </c>
      <c r="AO36" s="70">
        <v>8.6792393331437019</v>
      </c>
      <c r="AP36" s="70">
        <v>8.1712347718960601</v>
      </c>
    </row>
    <row r="37" spans="1:42" x14ac:dyDescent="0.2">
      <c r="A37" s="19" t="s">
        <v>70</v>
      </c>
      <c r="AA37" s="18"/>
    </row>
    <row r="38" spans="1:42" x14ac:dyDescent="0.2">
      <c r="AA38" s="18"/>
    </row>
    <row r="39" spans="1:42" x14ac:dyDescent="0.2">
      <c r="AA39" s="18"/>
    </row>
    <row r="40" spans="1:42" x14ac:dyDescent="0.2">
      <c r="AA40" s="18"/>
    </row>
    <row r="41" spans="1:42" x14ac:dyDescent="0.2">
      <c r="AA41" s="18"/>
    </row>
    <row r="42" spans="1:42" x14ac:dyDescent="0.2">
      <c r="AA42" s="18"/>
    </row>
    <row r="43" spans="1:42" x14ac:dyDescent="0.2">
      <c r="AA43" s="18"/>
    </row>
    <row r="44" spans="1:42" x14ac:dyDescent="0.2">
      <c r="AA44" s="18"/>
    </row>
    <row r="45" spans="1:42" x14ac:dyDescent="0.2">
      <c r="AA45" s="18"/>
    </row>
    <row r="46" spans="1:42" x14ac:dyDescent="0.2">
      <c r="AA46" s="18"/>
    </row>
    <row r="47" spans="1:42" x14ac:dyDescent="0.2">
      <c r="AA47" s="18"/>
    </row>
    <row r="48" spans="1:42" x14ac:dyDescent="0.2">
      <c r="AA48" s="18"/>
    </row>
    <row r="49" spans="27:27" x14ac:dyDescent="0.2">
      <c r="AA49" s="18"/>
    </row>
    <row r="50" spans="27:27" x14ac:dyDescent="0.2">
      <c r="AA50" s="18"/>
    </row>
    <row r="51" spans="27:27" x14ac:dyDescent="0.2">
      <c r="AA51" s="18"/>
    </row>
    <row r="52" spans="27:27" x14ac:dyDescent="0.2">
      <c r="AA52" s="18"/>
    </row>
    <row r="53" spans="27:27" x14ac:dyDescent="0.2">
      <c r="AA53" s="18"/>
    </row>
    <row r="54" spans="27:27" x14ac:dyDescent="0.2">
      <c r="AA54" s="18"/>
    </row>
    <row r="55" spans="27:27" x14ac:dyDescent="0.2">
      <c r="AA55" s="18"/>
    </row>
  </sheetData>
  <mergeCells count="10">
    <mergeCell ref="AD3:AG3"/>
    <mergeCell ref="Z3:AC3"/>
    <mergeCell ref="V3:Y3"/>
    <mergeCell ref="AH3:AK3"/>
    <mergeCell ref="AL3:AO3"/>
    <mergeCell ref="S3:U3"/>
    <mergeCell ref="B3:E3"/>
    <mergeCell ref="F3:I3"/>
    <mergeCell ref="J3:M3"/>
    <mergeCell ref="N3:Q3"/>
  </mergeCells>
  <pageMargins left="0" right="0" top="0.47244094488188981" bottom="0" header="0.31496062992125984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P37"/>
  <sheetViews>
    <sheetView view="pageBreakPreview" zoomScaleSheetLayoutView="100" workbookViewId="0">
      <pane xSplit="8" ySplit="4" topLeftCell="I5" activePane="bottomRight" state="frozen"/>
      <selection activeCell="AO11" sqref="AO11"/>
      <selection pane="topRight" activeCell="AO11" sqref="AO11"/>
      <selection pane="bottomLeft" activeCell="AO11" sqref="AO11"/>
      <selection pane="bottomRight" activeCell="D8" sqref="D8"/>
    </sheetView>
  </sheetViews>
  <sheetFormatPr defaultRowHeight="11.25" x14ac:dyDescent="0.2"/>
  <cols>
    <col min="1" max="1" width="26.5703125" style="14" customWidth="1"/>
    <col min="2" max="6" width="7.5703125" style="14" customWidth="1"/>
    <col min="7" max="13" width="6.7109375" style="14" customWidth="1"/>
    <col min="14" max="17" width="7.28515625" style="14" customWidth="1"/>
    <col min="18" max="38" width="7.42578125" style="14" customWidth="1"/>
    <col min="39" max="39" width="7.140625" style="14" customWidth="1"/>
    <col min="40" max="40" width="6.85546875" style="14" bestFit="1" customWidth="1"/>
    <col min="41" max="42" width="6.5703125" style="14" customWidth="1"/>
    <col min="43" max="16384" width="9.140625" style="14"/>
  </cols>
  <sheetData>
    <row r="1" spans="1:42" ht="26.25" customHeight="1" x14ac:dyDescent="0.2">
      <c r="V1" s="20" t="s">
        <v>104</v>
      </c>
    </row>
    <row r="2" spans="1:42" ht="1.5" customHeight="1" thickBot="1" x14ac:dyDescent="0.25">
      <c r="B2" s="14" t="s">
        <v>33</v>
      </c>
      <c r="C2" s="14" t="s">
        <v>34</v>
      </c>
      <c r="D2" s="14" t="s">
        <v>35</v>
      </c>
      <c r="E2" s="14" t="s">
        <v>36</v>
      </c>
      <c r="F2" s="14" t="s">
        <v>37</v>
      </c>
      <c r="G2" s="14" t="s">
        <v>38</v>
      </c>
      <c r="H2" s="14" t="s">
        <v>39</v>
      </c>
      <c r="I2" s="14" t="s">
        <v>40</v>
      </c>
      <c r="J2" s="14" t="s">
        <v>41</v>
      </c>
      <c r="K2" s="14" t="s">
        <v>42</v>
      </c>
      <c r="L2" s="14" t="s">
        <v>43</v>
      </c>
      <c r="M2" s="14" t="s">
        <v>44</v>
      </c>
      <c r="N2" s="14" t="s">
        <v>45</v>
      </c>
      <c r="O2" s="14" t="s">
        <v>46</v>
      </c>
      <c r="P2" s="14" t="s">
        <v>47</v>
      </c>
      <c r="Q2" s="14" t="s">
        <v>48</v>
      </c>
      <c r="R2" s="14" t="s">
        <v>49</v>
      </c>
      <c r="S2" s="14" t="s">
        <v>50</v>
      </c>
      <c r="T2" s="14" t="s">
        <v>51</v>
      </c>
      <c r="U2" s="14" t="s">
        <v>52</v>
      </c>
      <c r="V2" s="14" t="s">
        <v>53</v>
      </c>
      <c r="W2" s="14" t="s">
        <v>54</v>
      </c>
      <c r="X2" s="14" t="s">
        <v>55</v>
      </c>
      <c r="Y2" s="14" t="s">
        <v>56</v>
      </c>
      <c r="Z2" s="14" t="s">
        <v>71</v>
      </c>
      <c r="AA2" s="14" t="s">
        <v>84</v>
      </c>
      <c r="AB2" s="14" t="s">
        <v>83</v>
      </c>
      <c r="AC2" s="14" t="s">
        <v>85</v>
      </c>
      <c r="AD2" s="14" t="s">
        <v>86</v>
      </c>
      <c r="AE2" s="14" t="s">
        <v>89</v>
      </c>
      <c r="AF2" s="14" t="s">
        <v>89</v>
      </c>
    </row>
    <row r="3" spans="1:42" s="27" customFormat="1" ht="15" customHeight="1" x14ac:dyDescent="0.2">
      <c r="A3" s="24"/>
      <c r="B3" s="75" t="s">
        <v>63</v>
      </c>
      <c r="C3" s="75"/>
      <c r="D3" s="75"/>
      <c r="E3" s="75"/>
      <c r="F3" s="75" t="s">
        <v>64</v>
      </c>
      <c r="G3" s="75"/>
      <c r="H3" s="75"/>
      <c r="I3" s="75"/>
      <c r="J3" s="75" t="s">
        <v>65</v>
      </c>
      <c r="K3" s="75"/>
      <c r="L3" s="75"/>
      <c r="M3" s="75"/>
      <c r="N3" s="75" t="s">
        <v>66</v>
      </c>
      <c r="O3" s="75"/>
      <c r="P3" s="75"/>
      <c r="Q3" s="75"/>
      <c r="R3" s="75" t="s">
        <v>67</v>
      </c>
      <c r="S3" s="75"/>
      <c r="T3" s="75"/>
      <c r="U3" s="75"/>
      <c r="V3" s="75" t="s">
        <v>68</v>
      </c>
      <c r="W3" s="75"/>
      <c r="X3" s="75"/>
      <c r="Y3" s="75"/>
      <c r="Z3" s="75" t="s">
        <v>69</v>
      </c>
      <c r="AA3" s="75"/>
      <c r="AB3" s="75"/>
      <c r="AC3" s="75"/>
      <c r="AD3" s="75" t="s">
        <v>87</v>
      </c>
      <c r="AE3" s="75"/>
      <c r="AF3" s="75"/>
      <c r="AG3" s="75"/>
      <c r="AH3" s="75" t="s">
        <v>90</v>
      </c>
      <c r="AI3" s="75"/>
      <c r="AJ3" s="75"/>
      <c r="AK3" s="75"/>
      <c r="AL3" s="75" t="s">
        <v>94</v>
      </c>
      <c r="AM3" s="75"/>
      <c r="AN3" s="75"/>
      <c r="AO3" s="75"/>
      <c r="AP3" s="26" t="s">
        <v>100</v>
      </c>
    </row>
    <row r="4" spans="1:42" s="31" customFormat="1" ht="12" customHeight="1" x14ac:dyDescent="0.2">
      <c r="A4" s="28"/>
      <c r="B4" s="29" t="s">
        <v>57</v>
      </c>
      <c r="C4" s="29" t="s">
        <v>58</v>
      </c>
      <c r="D4" s="29" t="s">
        <v>59</v>
      </c>
      <c r="E4" s="29" t="s">
        <v>60</v>
      </c>
      <c r="F4" s="29" t="s">
        <v>57</v>
      </c>
      <c r="G4" s="29" t="s">
        <v>58</v>
      </c>
      <c r="H4" s="29" t="s">
        <v>59</v>
      </c>
      <c r="I4" s="29" t="s">
        <v>60</v>
      </c>
      <c r="J4" s="29" t="s">
        <v>57</v>
      </c>
      <c r="K4" s="29" t="s">
        <v>58</v>
      </c>
      <c r="L4" s="29" t="s">
        <v>59</v>
      </c>
      <c r="M4" s="29" t="s">
        <v>60</v>
      </c>
      <c r="N4" s="29" t="s">
        <v>57</v>
      </c>
      <c r="O4" s="29" t="s">
        <v>58</v>
      </c>
      <c r="P4" s="29" t="s">
        <v>59</v>
      </c>
      <c r="Q4" s="29" t="s">
        <v>60</v>
      </c>
      <c r="R4" s="29" t="s">
        <v>57</v>
      </c>
      <c r="S4" s="29" t="s">
        <v>58</v>
      </c>
      <c r="T4" s="29" t="s">
        <v>59</v>
      </c>
      <c r="U4" s="29" t="s">
        <v>60</v>
      </c>
      <c r="V4" s="29" t="s">
        <v>57</v>
      </c>
      <c r="W4" s="29" t="s">
        <v>58</v>
      </c>
      <c r="X4" s="29" t="s">
        <v>59</v>
      </c>
      <c r="Y4" s="29" t="s">
        <v>60</v>
      </c>
      <c r="Z4" s="29" t="s">
        <v>57</v>
      </c>
      <c r="AA4" s="30" t="s">
        <v>58</v>
      </c>
      <c r="AB4" s="30" t="s">
        <v>59</v>
      </c>
      <c r="AC4" s="29" t="s">
        <v>60</v>
      </c>
      <c r="AD4" s="29" t="s">
        <v>57</v>
      </c>
      <c r="AE4" s="29" t="s">
        <v>58</v>
      </c>
      <c r="AF4" s="29" t="s">
        <v>59</v>
      </c>
      <c r="AG4" s="29" t="s">
        <v>60</v>
      </c>
      <c r="AH4" s="29" t="s">
        <v>57</v>
      </c>
      <c r="AI4" s="29" t="s">
        <v>58</v>
      </c>
      <c r="AJ4" s="29" t="s">
        <v>59</v>
      </c>
      <c r="AK4" s="29" t="s">
        <v>60</v>
      </c>
      <c r="AL4" s="30" t="s">
        <v>57</v>
      </c>
      <c r="AM4" s="29" t="s">
        <v>58</v>
      </c>
      <c r="AN4" s="30" t="s">
        <v>59</v>
      </c>
      <c r="AO4" s="30" t="s">
        <v>60</v>
      </c>
      <c r="AP4" s="30" t="s">
        <v>57</v>
      </c>
    </row>
    <row r="5" spans="1:42" s="32" customFormat="1" ht="17.100000000000001" customHeight="1" x14ac:dyDescent="0.2">
      <c r="A5" s="34" t="s">
        <v>95</v>
      </c>
      <c r="B5" s="53">
        <v>7998.3422827571176</v>
      </c>
      <c r="C5" s="53">
        <v>8568.3095831221381</v>
      </c>
      <c r="D5" s="53">
        <v>9148.2861897965067</v>
      </c>
      <c r="E5" s="53">
        <v>9461.6417282958591</v>
      </c>
      <c r="F5" s="53">
        <v>9994.9336470777071</v>
      </c>
      <c r="G5" s="53">
        <v>10042.491605390913</v>
      </c>
      <c r="H5" s="53">
        <v>10457.471068605913</v>
      </c>
      <c r="I5" s="53">
        <v>10491.717301120198</v>
      </c>
      <c r="J5" s="53">
        <v>10639.800798916156</v>
      </c>
      <c r="K5" s="53">
        <v>11149.652604567851</v>
      </c>
      <c r="L5" s="53">
        <v>12264.387391644232</v>
      </c>
      <c r="M5" s="53">
        <v>13151.595468853973</v>
      </c>
      <c r="N5" s="53">
        <v>14378.252460378872</v>
      </c>
      <c r="O5" s="53">
        <v>14996.106915523191</v>
      </c>
      <c r="P5" s="53">
        <v>14869.433542678356</v>
      </c>
      <c r="Q5" s="53">
        <v>14895.06394661903</v>
      </c>
      <c r="R5" s="53">
        <v>15838.214866255801</v>
      </c>
      <c r="S5" s="53">
        <v>15399.967358083628</v>
      </c>
      <c r="T5" s="53">
        <v>15905.774641978907</v>
      </c>
      <c r="U5" s="53">
        <v>16224.598080519523</v>
      </c>
      <c r="V5" s="53">
        <v>17156.150573284394</v>
      </c>
      <c r="W5" s="53">
        <v>16621.943655482562</v>
      </c>
      <c r="X5" s="53">
        <v>17487.761723871103</v>
      </c>
      <c r="Y5" s="53">
        <v>17905.698449185285</v>
      </c>
      <c r="Z5" s="53">
        <v>18380.509754576215</v>
      </c>
      <c r="AA5" s="53">
        <v>18967.024596863994</v>
      </c>
      <c r="AB5" s="53">
        <v>19337.598660748114</v>
      </c>
      <c r="AC5" s="53">
        <v>19784.775976692756</v>
      </c>
      <c r="AD5" s="53">
        <v>20382.430500444454</v>
      </c>
      <c r="AE5" s="53">
        <v>20767.465932387993</v>
      </c>
      <c r="AF5" s="53">
        <v>20672.350480942016</v>
      </c>
      <c r="AG5" s="53">
        <v>21255.542087420421</v>
      </c>
      <c r="AH5" s="53">
        <v>21474.584207248048</v>
      </c>
      <c r="AI5" s="53">
        <v>22762.589516600605</v>
      </c>
      <c r="AJ5" s="53">
        <v>23556.420716572935</v>
      </c>
      <c r="AK5" s="53">
        <v>24346.614026735555</v>
      </c>
      <c r="AL5" s="53">
        <v>24896.869125458925</v>
      </c>
      <c r="AM5" s="53">
        <v>24831.249969558863</v>
      </c>
      <c r="AN5" s="53">
        <v>25308.699504644817</v>
      </c>
      <c r="AO5" s="53">
        <v>25325.417358232036</v>
      </c>
      <c r="AP5" s="53">
        <v>26108.505270003545</v>
      </c>
    </row>
    <row r="6" spans="1:42" s="32" customFormat="1" ht="17.100000000000001" customHeight="1" x14ac:dyDescent="0.2">
      <c r="A6" s="34" t="s">
        <v>96</v>
      </c>
      <c r="B6" s="35">
        <v>1975.2614821725351</v>
      </c>
      <c r="C6" s="35">
        <v>2123.444290342492</v>
      </c>
      <c r="D6" s="35">
        <v>2452.3526379997907</v>
      </c>
      <c r="E6" s="35">
        <v>2705.4983270630692</v>
      </c>
      <c r="F6" s="35">
        <v>2749.7948539784447</v>
      </c>
      <c r="G6" s="35">
        <v>2740.833763727494</v>
      </c>
      <c r="H6" s="35">
        <v>2716.5462393186249</v>
      </c>
      <c r="I6" s="35">
        <v>2567.7591885867464</v>
      </c>
      <c r="J6" s="35">
        <v>2517.1190993297259</v>
      </c>
      <c r="K6" s="35">
        <v>2724.7451035515842</v>
      </c>
      <c r="L6" s="35">
        <v>3204.8503557850759</v>
      </c>
      <c r="M6" s="35">
        <v>3576.3738670462712</v>
      </c>
      <c r="N6" s="35">
        <v>3678.4505736165661</v>
      </c>
      <c r="O6" s="35">
        <v>4038.8785103090445</v>
      </c>
      <c r="P6" s="35">
        <v>3794.9349773410554</v>
      </c>
      <c r="Q6" s="35">
        <v>3902.3169576485616</v>
      </c>
      <c r="R6" s="35">
        <v>4389.5203585813988</v>
      </c>
      <c r="S6" s="35">
        <v>3767.1742696941615</v>
      </c>
      <c r="T6" s="35">
        <v>3933.2935990628157</v>
      </c>
      <c r="U6" s="35">
        <v>3797.5266591894979</v>
      </c>
      <c r="V6" s="35">
        <v>4514.9162825668318</v>
      </c>
      <c r="W6" s="35">
        <v>3973.0711217325502</v>
      </c>
      <c r="X6" s="35">
        <v>4365.5546875183918</v>
      </c>
      <c r="Y6" s="35">
        <v>4426.7273317234922</v>
      </c>
      <c r="Z6" s="35">
        <v>4473.225541486242</v>
      </c>
      <c r="AA6" s="35">
        <v>4595.2485585160102</v>
      </c>
      <c r="AB6" s="35">
        <v>4408.9224185732237</v>
      </c>
      <c r="AC6" s="35">
        <v>4802.3485521808216</v>
      </c>
      <c r="AD6" s="35">
        <v>4836.6701662963505</v>
      </c>
      <c r="AE6" s="35">
        <v>5158.9392659627483</v>
      </c>
      <c r="AF6" s="35">
        <v>4848.9480944339693</v>
      </c>
      <c r="AG6" s="35">
        <v>4785.0714866600056</v>
      </c>
      <c r="AH6" s="35">
        <v>4975.3825060134241</v>
      </c>
      <c r="AI6" s="35">
        <v>5489.2633313783435</v>
      </c>
      <c r="AJ6" s="35">
        <v>6106.5796759536543</v>
      </c>
      <c r="AK6" s="35">
        <v>6376.8449006330111</v>
      </c>
      <c r="AL6" s="35">
        <v>6327.5498663340659</v>
      </c>
      <c r="AM6" s="35">
        <v>5912.4556641923755</v>
      </c>
      <c r="AN6" s="35">
        <v>6007.7934014298216</v>
      </c>
      <c r="AO6" s="35">
        <v>5901.3587755103281</v>
      </c>
      <c r="AP6" s="35">
        <v>5823.1177376938322</v>
      </c>
    </row>
    <row r="7" spans="1:42" s="31" customFormat="1" ht="17.100000000000001" customHeight="1" x14ac:dyDescent="0.2">
      <c r="A7" s="58" t="s">
        <v>2</v>
      </c>
      <c r="B7" s="37">
        <v>197.31475193783399</v>
      </c>
      <c r="C7" s="37">
        <v>203.97918080036999</v>
      </c>
      <c r="D7" s="37">
        <v>243.90484703546801</v>
      </c>
      <c r="E7" s="37">
        <v>206.76994844555799</v>
      </c>
      <c r="F7" s="37">
        <v>192.42396102951099</v>
      </c>
      <c r="G7" s="37">
        <v>182.90330509914699</v>
      </c>
      <c r="H7" s="37">
        <v>178.84025406294899</v>
      </c>
      <c r="I7" s="37">
        <v>244.97857246727901</v>
      </c>
      <c r="J7" s="37">
        <v>253.764898966505</v>
      </c>
      <c r="K7" s="37">
        <v>259.24329124051201</v>
      </c>
      <c r="L7" s="37">
        <v>287.91152744302701</v>
      </c>
      <c r="M7" s="37">
        <v>358.60875448272202</v>
      </c>
      <c r="N7" s="37">
        <v>320.41280226232499</v>
      </c>
      <c r="O7" s="37">
        <v>366.20057101346401</v>
      </c>
      <c r="P7" s="37">
        <v>293.15877667209003</v>
      </c>
      <c r="Q7" s="37">
        <v>242.697849145036</v>
      </c>
      <c r="R7" s="37">
        <v>264.82693522191897</v>
      </c>
      <c r="S7" s="37">
        <v>278.59194176374399</v>
      </c>
      <c r="T7" s="37">
        <v>329.84104398222098</v>
      </c>
      <c r="U7" s="37">
        <v>274.59286084611</v>
      </c>
      <c r="V7" s="37">
        <v>300.284015911457</v>
      </c>
      <c r="W7" s="37">
        <v>196.61734873674001</v>
      </c>
      <c r="X7" s="37">
        <v>283.37695516103503</v>
      </c>
      <c r="Y7" s="37">
        <v>294.45116165301698</v>
      </c>
      <c r="Z7" s="37">
        <v>305.19701251482502</v>
      </c>
      <c r="AA7" s="37">
        <v>332.41005780212299</v>
      </c>
      <c r="AB7" s="37">
        <v>324.48457527661998</v>
      </c>
      <c r="AC7" s="37">
        <v>344.53681426189002</v>
      </c>
      <c r="AD7" s="37">
        <v>358.94029541352302</v>
      </c>
      <c r="AE7" s="37">
        <v>349.13431942658002</v>
      </c>
      <c r="AF7" s="37">
        <v>362.46436827971002</v>
      </c>
      <c r="AG7" s="37">
        <v>354.82402307830301</v>
      </c>
      <c r="AH7" s="37">
        <v>355.62699619683099</v>
      </c>
      <c r="AI7" s="37">
        <v>503.97077241175799</v>
      </c>
      <c r="AJ7" s="37">
        <v>493.521586059382</v>
      </c>
      <c r="AK7" s="37">
        <v>509.77771690347498</v>
      </c>
      <c r="AL7" s="37">
        <v>518.21706882861895</v>
      </c>
      <c r="AM7" s="37">
        <v>539.76836825416001</v>
      </c>
      <c r="AN7" s="37">
        <v>509.70782418104801</v>
      </c>
      <c r="AO7" s="37">
        <v>540.43344491562902</v>
      </c>
      <c r="AP7" s="37">
        <v>532.61357925712002</v>
      </c>
    </row>
    <row r="8" spans="1:42" s="31" customFormat="1" ht="17.100000000000001" customHeight="1" x14ac:dyDescent="0.2">
      <c r="A8" s="58" t="s">
        <v>3</v>
      </c>
      <c r="B8" s="37">
        <v>1022.7949595029</v>
      </c>
      <c r="C8" s="37">
        <v>1070.65686318914</v>
      </c>
      <c r="D8" s="37">
        <v>1256.3134609768499</v>
      </c>
      <c r="E8" s="37">
        <v>1528.1758236073399</v>
      </c>
      <c r="F8" s="37">
        <v>1545.6818906216299</v>
      </c>
      <c r="G8" s="37">
        <v>1567.70916216505</v>
      </c>
      <c r="H8" s="37">
        <v>1555.3860627158799</v>
      </c>
      <c r="I8" s="37">
        <v>1277.3174460786699</v>
      </c>
      <c r="J8" s="37">
        <v>1178.30464508824</v>
      </c>
      <c r="K8" s="37">
        <v>1351.0878773035099</v>
      </c>
      <c r="L8" s="37">
        <v>1774.8949118773501</v>
      </c>
      <c r="M8" s="37">
        <v>2056.25016373174</v>
      </c>
      <c r="N8" s="37">
        <v>2060.9786882380199</v>
      </c>
      <c r="O8" s="37">
        <v>2140.7808292243099</v>
      </c>
      <c r="P8" s="37">
        <v>1937.8757965432001</v>
      </c>
      <c r="Q8" s="37">
        <v>2115.8223330947799</v>
      </c>
      <c r="R8" s="37">
        <v>2540.2142915734098</v>
      </c>
      <c r="S8" s="37">
        <v>1838.65131654728</v>
      </c>
      <c r="T8" s="37">
        <v>1836.7383929104701</v>
      </c>
      <c r="U8" s="37">
        <v>1753.6747412966699</v>
      </c>
      <c r="V8" s="37">
        <v>2434.8694194711902</v>
      </c>
      <c r="W8" s="37">
        <v>2040.7042602700899</v>
      </c>
      <c r="X8" s="37">
        <v>2295.7543016471</v>
      </c>
      <c r="Y8" s="37">
        <v>2362.8629044049399</v>
      </c>
      <c r="Z8" s="37">
        <v>2335.7248512108999</v>
      </c>
      <c r="AA8" s="37">
        <v>2444.4708752252</v>
      </c>
      <c r="AB8" s="37">
        <v>2189.6704142152398</v>
      </c>
      <c r="AC8" s="37">
        <v>2489.5525821972201</v>
      </c>
      <c r="AD8" s="37">
        <v>2471.4010292988701</v>
      </c>
      <c r="AE8" s="37">
        <v>2782.6968615409501</v>
      </c>
      <c r="AF8" s="37">
        <v>2422.6861389911301</v>
      </c>
      <c r="AG8" s="37">
        <v>2356.32430007935</v>
      </c>
      <c r="AH8" s="37">
        <v>2538.7718825347001</v>
      </c>
      <c r="AI8" s="37">
        <v>2892.1400272900501</v>
      </c>
      <c r="AJ8" s="37">
        <v>3467.2796999461102</v>
      </c>
      <c r="AK8" s="37">
        <v>3651.6087782905402</v>
      </c>
      <c r="AL8" s="37">
        <v>3516.7930708899798</v>
      </c>
      <c r="AM8" s="37">
        <v>3028.7472780572398</v>
      </c>
      <c r="AN8" s="37">
        <v>3172.26471087152</v>
      </c>
      <c r="AO8" s="37">
        <v>2989.9250106832501</v>
      </c>
      <c r="AP8" s="37">
        <v>2775.0021164939099</v>
      </c>
    </row>
    <row r="9" spans="1:42" s="31" customFormat="1" ht="17.100000000000001" customHeight="1" x14ac:dyDescent="0.2">
      <c r="A9" s="58" t="s">
        <v>4</v>
      </c>
      <c r="B9" s="37">
        <v>344.7202529375424</v>
      </c>
      <c r="C9" s="37">
        <v>392.76406304567769</v>
      </c>
      <c r="D9" s="37">
        <v>443.67300788149817</v>
      </c>
      <c r="E9" s="37">
        <v>444.20839922925518</v>
      </c>
      <c r="F9" s="37">
        <v>483.0905846486786</v>
      </c>
      <c r="G9" s="37">
        <v>467.36040656305971</v>
      </c>
      <c r="H9" s="37">
        <v>460.97717178776838</v>
      </c>
      <c r="I9" s="37">
        <v>445.6530209742055</v>
      </c>
      <c r="J9" s="37">
        <v>471.16170419562189</v>
      </c>
      <c r="K9" s="37">
        <v>457.38683285642924</v>
      </c>
      <c r="L9" s="37">
        <v>473.90091269577056</v>
      </c>
      <c r="M9" s="37">
        <v>449.42796619838072</v>
      </c>
      <c r="N9" s="37">
        <v>517.74601729928133</v>
      </c>
      <c r="O9" s="37">
        <v>611.17845558778208</v>
      </c>
      <c r="P9" s="37">
        <v>645.96088981698438</v>
      </c>
      <c r="Q9" s="37">
        <v>666.99301751931887</v>
      </c>
      <c r="R9" s="37">
        <v>692.27215994886546</v>
      </c>
      <c r="S9" s="37">
        <v>723.85465672074554</v>
      </c>
      <c r="T9" s="37">
        <v>749.32979060213165</v>
      </c>
      <c r="U9" s="37">
        <v>746.93185308818352</v>
      </c>
      <c r="V9" s="37">
        <v>789.88516318410359</v>
      </c>
      <c r="W9" s="37">
        <v>736.94872131162003</v>
      </c>
      <c r="X9" s="37">
        <v>756.03867218089283</v>
      </c>
      <c r="Y9" s="37">
        <v>743.69766161795587</v>
      </c>
      <c r="Z9" s="37">
        <v>766.67965743431216</v>
      </c>
      <c r="AA9" s="37">
        <v>758.00056354733533</v>
      </c>
      <c r="AB9" s="37">
        <v>821.43233564656009</v>
      </c>
      <c r="AC9" s="37">
        <v>838.28195113649315</v>
      </c>
      <c r="AD9" s="37">
        <v>851.63362701858296</v>
      </c>
      <c r="AE9" s="37">
        <v>864.81585868514196</v>
      </c>
      <c r="AF9" s="37">
        <v>909.97295118880561</v>
      </c>
      <c r="AG9" s="37">
        <v>934.39103986741611</v>
      </c>
      <c r="AH9" s="37">
        <v>952.09096597807684</v>
      </c>
      <c r="AI9" s="37">
        <v>938.61945376183746</v>
      </c>
      <c r="AJ9" s="37">
        <v>952.65474014858853</v>
      </c>
      <c r="AK9" s="37">
        <v>1004.0086405573405</v>
      </c>
      <c r="AL9" s="37">
        <v>1057.0844224956509</v>
      </c>
      <c r="AM9" s="37">
        <v>1062.6205909951088</v>
      </c>
      <c r="AN9" s="37">
        <v>1102.5019580877185</v>
      </c>
      <c r="AO9" s="37">
        <v>1081.0188722454513</v>
      </c>
      <c r="AP9" s="37">
        <v>1167.4316437041275</v>
      </c>
    </row>
    <row r="10" spans="1:42" s="31" customFormat="1" ht="17.100000000000001" customHeight="1" x14ac:dyDescent="0.2">
      <c r="A10" s="58" t="s">
        <v>5</v>
      </c>
      <c r="B10" s="37">
        <v>2.39642310107382</v>
      </c>
      <c r="C10" s="37">
        <v>2.3796630904530698</v>
      </c>
      <c r="D10" s="37">
        <v>2.6917130655675798</v>
      </c>
      <c r="E10" s="37">
        <v>2.7551875178268399</v>
      </c>
      <c r="F10" s="37">
        <v>2.7685467670891901</v>
      </c>
      <c r="G10" s="37">
        <v>2.8629008314500202</v>
      </c>
      <c r="H10" s="37">
        <v>3.5218012751133401</v>
      </c>
      <c r="I10" s="37">
        <v>3.3739483055141899</v>
      </c>
      <c r="J10" s="37">
        <v>3.2975176179241599</v>
      </c>
      <c r="K10" s="37">
        <v>3.46047882545782</v>
      </c>
      <c r="L10" s="37">
        <v>4.7666500207412899</v>
      </c>
      <c r="M10" s="37">
        <v>5.1430726389990902</v>
      </c>
      <c r="N10" s="37">
        <v>5.3658415689339503</v>
      </c>
      <c r="O10" s="37">
        <v>5.7883193093606602</v>
      </c>
      <c r="P10" s="37">
        <v>4.6726490017081197</v>
      </c>
      <c r="Q10" s="37">
        <v>5.2326286716942203</v>
      </c>
      <c r="R10" s="37">
        <v>5.8764736330819396</v>
      </c>
      <c r="S10" s="37">
        <v>5.8283065673231897</v>
      </c>
      <c r="T10" s="37">
        <v>5.5714791643464396</v>
      </c>
      <c r="U10" s="37">
        <v>5.83091210019351</v>
      </c>
      <c r="V10" s="37">
        <v>6.1952570089334698</v>
      </c>
      <c r="W10" s="37">
        <v>5.80721747943804</v>
      </c>
      <c r="X10" s="37">
        <v>6.3610764151569104</v>
      </c>
      <c r="Y10" s="37">
        <v>6.8237349276557397</v>
      </c>
      <c r="Z10" s="37">
        <v>6.97792312897045</v>
      </c>
      <c r="AA10" s="37">
        <v>7.6345955627234998</v>
      </c>
      <c r="AB10" s="37">
        <v>7.5811064027186497</v>
      </c>
      <c r="AC10" s="37">
        <v>7.9874333086178204</v>
      </c>
      <c r="AD10" s="37">
        <v>7.6648952882847698</v>
      </c>
      <c r="AE10" s="37">
        <v>7.8386961362271599</v>
      </c>
      <c r="AF10" s="37">
        <v>8.0065548992469502</v>
      </c>
      <c r="AG10" s="37">
        <v>8.0822646769542708</v>
      </c>
      <c r="AH10" s="37">
        <v>7.9385445237994503</v>
      </c>
      <c r="AI10" s="37">
        <v>8.33130291280421</v>
      </c>
      <c r="AJ10" s="37">
        <v>8.6606709456051902</v>
      </c>
      <c r="AK10" s="37">
        <v>8.3210699355175706</v>
      </c>
      <c r="AL10" s="37">
        <v>8.4873920440543493</v>
      </c>
      <c r="AM10" s="37">
        <v>8.7877486662364799</v>
      </c>
      <c r="AN10" s="37">
        <v>9.17317983266169</v>
      </c>
      <c r="AO10" s="37">
        <v>8.9684264010336303</v>
      </c>
      <c r="AP10" s="37">
        <v>8.9634042117604498</v>
      </c>
    </row>
    <row r="11" spans="1:42" s="31" customFormat="1" ht="17.100000000000001" customHeight="1" x14ac:dyDescent="0.2">
      <c r="A11" s="58" t="s">
        <v>6</v>
      </c>
      <c r="B11" s="37">
        <v>288.60878760021302</v>
      </c>
      <c r="C11" s="37">
        <v>331.83154607925502</v>
      </c>
      <c r="D11" s="37">
        <v>385.71152071127602</v>
      </c>
      <c r="E11" s="37">
        <v>391.25272490420298</v>
      </c>
      <c r="F11" s="37">
        <v>385.86299341816198</v>
      </c>
      <c r="G11" s="37">
        <v>378.01008995475502</v>
      </c>
      <c r="H11" s="37">
        <v>370.61981710066902</v>
      </c>
      <c r="I11" s="37">
        <v>438.74346998109303</v>
      </c>
      <c r="J11" s="37">
        <v>446.99570725036898</v>
      </c>
      <c r="K11" s="37">
        <v>477.29114909253099</v>
      </c>
      <c r="L11" s="37">
        <v>465.32257658194601</v>
      </c>
      <c r="M11" s="37">
        <v>507.059116554779</v>
      </c>
      <c r="N11" s="37">
        <v>559.03557353354995</v>
      </c>
      <c r="O11" s="37">
        <v>689.24800971276204</v>
      </c>
      <c r="P11" s="37">
        <v>685.17912657302202</v>
      </c>
      <c r="Q11" s="37">
        <v>648.86953635055102</v>
      </c>
      <c r="R11" s="37">
        <v>666.67091188971301</v>
      </c>
      <c r="S11" s="37">
        <v>695.85884994652497</v>
      </c>
      <c r="T11" s="37">
        <v>776.05825117274696</v>
      </c>
      <c r="U11" s="37">
        <v>757.59783607086695</v>
      </c>
      <c r="V11" s="37">
        <v>727.01375865289401</v>
      </c>
      <c r="W11" s="37">
        <v>736.29085107868298</v>
      </c>
      <c r="X11" s="37">
        <v>758.54168217174094</v>
      </c>
      <c r="Y11" s="37">
        <v>752.76853200746598</v>
      </c>
      <c r="Z11" s="37">
        <v>767.11590372308297</v>
      </c>
      <c r="AA11" s="37">
        <v>742.79790033632901</v>
      </c>
      <c r="AB11" s="37">
        <v>764.32684026579</v>
      </c>
      <c r="AC11" s="37">
        <v>804.268223945258</v>
      </c>
      <c r="AD11" s="37">
        <v>822.06759053869496</v>
      </c>
      <c r="AE11" s="37">
        <v>829.25629422279496</v>
      </c>
      <c r="AF11" s="37">
        <v>810.89219854411499</v>
      </c>
      <c r="AG11" s="37">
        <v>801.30666550118804</v>
      </c>
      <c r="AH11" s="37">
        <v>780.45545115953905</v>
      </c>
      <c r="AI11" s="37">
        <v>790.88792600684201</v>
      </c>
      <c r="AJ11" s="37">
        <v>802.84881011310904</v>
      </c>
      <c r="AK11" s="37">
        <v>818.964195607124</v>
      </c>
      <c r="AL11" s="37">
        <v>845.01319926767098</v>
      </c>
      <c r="AM11" s="37">
        <v>872.11598617319203</v>
      </c>
      <c r="AN11" s="37">
        <v>854.99501761961005</v>
      </c>
      <c r="AO11" s="37">
        <v>901.89030426472596</v>
      </c>
      <c r="AP11" s="37">
        <v>951.49125996003499</v>
      </c>
    </row>
    <row r="12" spans="1:42" s="31" customFormat="1" ht="17.100000000000001" customHeight="1" x14ac:dyDescent="0.2">
      <c r="A12" s="58" t="s">
        <v>7</v>
      </c>
      <c r="B12" s="37">
        <v>119.42630709297187</v>
      </c>
      <c r="C12" s="37">
        <v>121.83297413759604</v>
      </c>
      <c r="D12" s="37">
        <v>120.05808832913074</v>
      </c>
      <c r="E12" s="37">
        <v>132.33624335888658</v>
      </c>
      <c r="F12" s="37">
        <v>139.96687749337428</v>
      </c>
      <c r="G12" s="37">
        <v>141.9878991140323</v>
      </c>
      <c r="H12" s="37">
        <v>147.20113237624534</v>
      </c>
      <c r="I12" s="37">
        <v>157.6927307799848</v>
      </c>
      <c r="J12" s="37">
        <v>163.59462621106616</v>
      </c>
      <c r="K12" s="37">
        <v>176.27547423314448</v>
      </c>
      <c r="L12" s="37">
        <v>198.05377716624085</v>
      </c>
      <c r="M12" s="37">
        <v>199.88479343965085</v>
      </c>
      <c r="N12" s="37">
        <v>214.91165071445565</v>
      </c>
      <c r="O12" s="37">
        <v>225.68232546136599</v>
      </c>
      <c r="P12" s="37">
        <v>228.08773873405065</v>
      </c>
      <c r="Q12" s="37">
        <v>222.70159286718155</v>
      </c>
      <c r="R12" s="37">
        <v>219.65958631440941</v>
      </c>
      <c r="S12" s="37">
        <v>224.3891981485439</v>
      </c>
      <c r="T12" s="37">
        <v>235.75464123089978</v>
      </c>
      <c r="U12" s="37">
        <v>258.89845578747429</v>
      </c>
      <c r="V12" s="37">
        <v>256.66866833825367</v>
      </c>
      <c r="W12" s="37">
        <v>256.70272285597969</v>
      </c>
      <c r="X12" s="37">
        <v>265.48199994246625</v>
      </c>
      <c r="Y12" s="37">
        <v>266.12333711245805</v>
      </c>
      <c r="Z12" s="37">
        <v>291.53019347415227</v>
      </c>
      <c r="AA12" s="37">
        <v>309.93456604229982</v>
      </c>
      <c r="AB12" s="37">
        <v>301.42714676629453</v>
      </c>
      <c r="AC12" s="37">
        <v>317.72154733134283</v>
      </c>
      <c r="AD12" s="37">
        <v>324.96272873839445</v>
      </c>
      <c r="AE12" s="37">
        <v>325.19723595105461</v>
      </c>
      <c r="AF12" s="37">
        <v>334.92588253096147</v>
      </c>
      <c r="AG12" s="37">
        <v>330.1431934567949</v>
      </c>
      <c r="AH12" s="37">
        <v>340.49866562047691</v>
      </c>
      <c r="AI12" s="37">
        <v>355.31384899505116</v>
      </c>
      <c r="AJ12" s="37">
        <v>381.61416874085859</v>
      </c>
      <c r="AK12" s="37">
        <v>384.16449933901498</v>
      </c>
      <c r="AL12" s="37">
        <v>381.9547128080917</v>
      </c>
      <c r="AM12" s="37">
        <v>400.41569204643883</v>
      </c>
      <c r="AN12" s="37">
        <v>359.15071083726355</v>
      </c>
      <c r="AO12" s="37">
        <v>379.12271700023717</v>
      </c>
      <c r="AP12" s="37">
        <v>387.61573406687927</v>
      </c>
    </row>
    <row r="13" spans="1:42" s="32" customFormat="1" ht="17.100000000000001" customHeight="1" x14ac:dyDescent="0.2">
      <c r="A13" s="34" t="s">
        <v>97</v>
      </c>
      <c r="B13" s="35">
        <v>1721.8563083862318</v>
      </c>
      <c r="C13" s="35">
        <v>1828.277314927132</v>
      </c>
      <c r="D13" s="35">
        <v>1850.4437225064935</v>
      </c>
      <c r="E13" s="35">
        <v>1677.8629922589123</v>
      </c>
      <c r="F13" s="35">
        <v>1791.7094791606942</v>
      </c>
      <c r="G13" s="35">
        <v>1839.3875555730069</v>
      </c>
      <c r="H13" s="35">
        <v>1954.2020178954035</v>
      </c>
      <c r="I13" s="35">
        <v>1835.6039799957616</v>
      </c>
      <c r="J13" s="35">
        <v>2015.1920547070583</v>
      </c>
      <c r="K13" s="35">
        <v>2242.1241437476483</v>
      </c>
      <c r="L13" s="35">
        <v>2564.042343612381</v>
      </c>
      <c r="M13" s="35">
        <v>2620.9208036207083</v>
      </c>
      <c r="N13" s="35">
        <v>3256.1503484617506</v>
      </c>
      <c r="O13" s="35">
        <v>3217.5446812652744</v>
      </c>
      <c r="P13" s="35">
        <v>3133.3834229321947</v>
      </c>
      <c r="Q13" s="35">
        <v>2988.8183895369143</v>
      </c>
      <c r="R13" s="35">
        <v>3168.0824232242567</v>
      </c>
      <c r="S13" s="35">
        <v>3275.8674281212602</v>
      </c>
      <c r="T13" s="35">
        <v>3287.3698808019262</v>
      </c>
      <c r="U13" s="35">
        <v>3411.4884428804962</v>
      </c>
      <c r="V13" s="35">
        <v>3414.5910761693763</v>
      </c>
      <c r="W13" s="35">
        <v>3492.8710815868271</v>
      </c>
      <c r="X13" s="35">
        <v>3541.9610645237781</v>
      </c>
      <c r="Y13" s="35">
        <v>3687.385419312011</v>
      </c>
      <c r="Z13" s="35">
        <v>3756.9894488516052</v>
      </c>
      <c r="AA13" s="35">
        <v>3706.6721699510254</v>
      </c>
      <c r="AB13" s="35">
        <v>3974.0606827489992</v>
      </c>
      <c r="AC13" s="35">
        <v>3872.7683486596206</v>
      </c>
      <c r="AD13" s="35">
        <v>4160.6571010695025</v>
      </c>
      <c r="AE13" s="35">
        <v>4058.5120483461396</v>
      </c>
      <c r="AF13" s="35">
        <v>4347.6478309806844</v>
      </c>
      <c r="AG13" s="35">
        <v>4575.1230360215259</v>
      </c>
      <c r="AH13" s="35">
        <v>4504.9332866329441</v>
      </c>
      <c r="AI13" s="35">
        <v>4688.3650082394761</v>
      </c>
      <c r="AJ13" s="35">
        <v>4725.2935343778936</v>
      </c>
      <c r="AK13" s="35">
        <v>4732.7750159565203</v>
      </c>
      <c r="AL13" s="35">
        <v>5023.2572484939519</v>
      </c>
      <c r="AM13" s="35">
        <v>5009.3364786183065</v>
      </c>
      <c r="AN13" s="35">
        <v>5027.1619130913787</v>
      </c>
      <c r="AO13" s="35">
        <v>4900.346167512319</v>
      </c>
      <c r="AP13" s="35">
        <v>5263.6388292492184</v>
      </c>
    </row>
    <row r="14" spans="1:42" s="31" customFormat="1" ht="17.100000000000001" customHeight="1" x14ac:dyDescent="0.2">
      <c r="A14" s="58" t="s">
        <v>9</v>
      </c>
      <c r="B14" s="37">
        <v>99.008292647535669</v>
      </c>
      <c r="C14" s="37">
        <v>83.340619101953635</v>
      </c>
      <c r="D14" s="37">
        <v>101.68103923473245</v>
      </c>
      <c r="E14" s="37">
        <v>116.39497812933853</v>
      </c>
      <c r="F14" s="37">
        <v>141.97086512054335</v>
      </c>
      <c r="G14" s="37">
        <v>126.75765891846466</v>
      </c>
      <c r="H14" s="37">
        <v>104.46828977208583</v>
      </c>
      <c r="I14" s="37">
        <v>90.573396452147321</v>
      </c>
      <c r="J14" s="37">
        <v>101.61583417165819</v>
      </c>
      <c r="K14" s="37">
        <v>102.33423851959425</v>
      </c>
      <c r="L14" s="37">
        <v>114.09115387227109</v>
      </c>
      <c r="M14" s="37">
        <v>96.185781169578107</v>
      </c>
      <c r="N14" s="37">
        <v>112.48100439751322</v>
      </c>
      <c r="O14" s="37">
        <v>108.94717190517014</v>
      </c>
      <c r="P14" s="37">
        <v>150.78675860330259</v>
      </c>
      <c r="Q14" s="37">
        <v>169.27988550817727</v>
      </c>
      <c r="R14" s="37">
        <v>140.13149915853376</v>
      </c>
      <c r="S14" s="37">
        <v>120.29204464477928</v>
      </c>
      <c r="T14" s="37">
        <v>125.68819052693227</v>
      </c>
      <c r="U14" s="37">
        <v>149.64177246251916</v>
      </c>
      <c r="V14" s="37">
        <v>126.14788372408788</v>
      </c>
      <c r="W14" s="37">
        <v>130.40813657628638</v>
      </c>
      <c r="X14" s="37">
        <v>127.17269996977934</v>
      </c>
      <c r="Y14" s="37">
        <v>141.47996625691073</v>
      </c>
      <c r="Z14" s="37">
        <v>140.20774802844483</v>
      </c>
      <c r="AA14" s="37">
        <v>113.78451310684028</v>
      </c>
      <c r="AB14" s="37">
        <v>137.959915254355</v>
      </c>
      <c r="AC14" s="37">
        <v>136.0824605559875</v>
      </c>
      <c r="AD14" s="37">
        <v>121.4517532314932</v>
      </c>
      <c r="AE14" s="37">
        <v>142.18670829597031</v>
      </c>
      <c r="AF14" s="37">
        <v>137.48687332492713</v>
      </c>
      <c r="AG14" s="37">
        <v>161.34708151059527</v>
      </c>
      <c r="AH14" s="37">
        <v>145.49056213575125</v>
      </c>
      <c r="AI14" s="37">
        <v>161.05603936338156</v>
      </c>
      <c r="AJ14" s="37">
        <v>184.17319147570782</v>
      </c>
      <c r="AK14" s="37">
        <v>111.91944105750133</v>
      </c>
      <c r="AL14" s="37">
        <v>211.64320642054449</v>
      </c>
      <c r="AM14" s="37">
        <v>130.21943596681575</v>
      </c>
      <c r="AN14" s="37">
        <v>85.965487814757836</v>
      </c>
      <c r="AO14" s="37">
        <v>16.061320965419011</v>
      </c>
      <c r="AP14" s="37">
        <v>153.44525335277444</v>
      </c>
    </row>
    <row r="15" spans="1:42" s="31" customFormat="1" ht="17.100000000000001" customHeight="1" x14ac:dyDescent="0.2">
      <c r="A15" s="39" t="s">
        <v>10</v>
      </c>
      <c r="B15" s="37">
        <v>744.41947472420884</v>
      </c>
      <c r="C15" s="37">
        <v>822.30054512108768</v>
      </c>
      <c r="D15" s="37">
        <v>784.77682186371817</v>
      </c>
      <c r="E15" s="37">
        <v>604.51154932831935</v>
      </c>
      <c r="F15" s="37">
        <v>762.92555377063252</v>
      </c>
      <c r="G15" s="37">
        <v>850.19671907330553</v>
      </c>
      <c r="H15" s="37">
        <v>959.79871361907419</v>
      </c>
      <c r="I15" s="37">
        <v>908.57092688266368</v>
      </c>
      <c r="J15" s="37">
        <v>1004.3758089643786</v>
      </c>
      <c r="K15" s="37">
        <v>1138.161169021605</v>
      </c>
      <c r="L15" s="37">
        <v>1231.1729440586018</v>
      </c>
      <c r="M15" s="37">
        <v>1228.6318290170736</v>
      </c>
      <c r="N15" s="37">
        <v>1761.8390051488827</v>
      </c>
      <c r="O15" s="37">
        <v>1662.4145959536875</v>
      </c>
      <c r="P15" s="37">
        <v>1472.5206946370949</v>
      </c>
      <c r="Q15" s="37">
        <v>1339.2125881687589</v>
      </c>
      <c r="R15" s="37">
        <v>1473.2742233423173</v>
      </c>
      <c r="S15" s="37">
        <v>1546.9106601213625</v>
      </c>
      <c r="T15" s="37">
        <v>1516.8465524418082</v>
      </c>
      <c r="U15" s="37">
        <v>1543.5980197003232</v>
      </c>
      <c r="V15" s="37">
        <v>1448.4902366002016</v>
      </c>
      <c r="W15" s="37">
        <v>1452.4592852160479</v>
      </c>
      <c r="X15" s="37">
        <v>1492.8863813805542</v>
      </c>
      <c r="Y15" s="37">
        <v>1499.9953739228129</v>
      </c>
      <c r="Z15" s="37">
        <v>1593.8198748966997</v>
      </c>
      <c r="AA15" s="37">
        <v>1598.1237310109889</v>
      </c>
      <c r="AB15" s="37">
        <v>1841.2972775209939</v>
      </c>
      <c r="AC15" s="37">
        <v>1626.9726614212841</v>
      </c>
      <c r="AD15" s="37">
        <v>1803.9329162867261</v>
      </c>
      <c r="AE15" s="37">
        <v>1548.1390412445849</v>
      </c>
      <c r="AF15" s="37">
        <v>1788.0765867359846</v>
      </c>
      <c r="AG15" s="37">
        <v>2099.0444172455959</v>
      </c>
      <c r="AH15" s="37">
        <v>1905.3404462093458</v>
      </c>
      <c r="AI15" s="37">
        <v>2011.666623290211</v>
      </c>
      <c r="AJ15" s="37">
        <v>1946.6280855367063</v>
      </c>
      <c r="AK15" s="37">
        <v>2017.814633413509</v>
      </c>
      <c r="AL15" s="37">
        <v>2123.8774165103555</v>
      </c>
      <c r="AM15" s="37">
        <v>2139.5944806035845</v>
      </c>
      <c r="AN15" s="37">
        <v>2071.5093714034724</v>
      </c>
      <c r="AO15" s="37">
        <v>1970.3728033669254</v>
      </c>
      <c r="AP15" s="37">
        <v>2118.6535163641147</v>
      </c>
    </row>
    <row r="16" spans="1:42" s="31" customFormat="1" ht="17.100000000000001" customHeight="1" x14ac:dyDescent="0.2">
      <c r="A16" s="39" t="s">
        <v>11</v>
      </c>
      <c r="B16" s="37">
        <v>76.26128121386904</v>
      </c>
      <c r="C16" s="37">
        <v>79.518411365529417</v>
      </c>
      <c r="D16" s="37">
        <v>85.307394328934649</v>
      </c>
      <c r="E16" s="37">
        <v>88.609279700757568</v>
      </c>
      <c r="F16" s="37">
        <v>91.769400624088533</v>
      </c>
      <c r="G16" s="37">
        <v>90.034617959826178</v>
      </c>
      <c r="H16" s="37">
        <v>82.908949331064761</v>
      </c>
      <c r="I16" s="37">
        <v>84.640434794729359</v>
      </c>
      <c r="J16" s="37">
        <v>86.896088746978265</v>
      </c>
      <c r="K16" s="37">
        <v>89.670511133874911</v>
      </c>
      <c r="L16" s="37">
        <v>90.183155266435435</v>
      </c>
      <c r="M16" s="37">
        <v>88.406464307051294</v>
      </c>
      <c r="N16" s="37">
        <v>85.485746678044322</v>
      </c>
      <c r="O16" s="37">
        <v>84.470319187241145</v>
      </c>
      <c r="P16" s="37">
        <v>138.18077803506156</v>
      </c>
      <c r="Q16" s="37">
        <v>139.01134918558648</v>
      </c>
      <c r="R16" s="37">
        <v>142.63652376184379</v>
      </c>
      <c r="S16" s="37">
        <v>142.63391660063451</v>
      </c>
      <c r="T16" s="37">
        <v>136.70576072677574</v>
      </c>
      <c r="U16" s="37">
        <v>138.59853492240526</v>
      </c>
      <c r="V16" s="37">
        <v>148.91328658154893</v>
      </c>
      <c r="W16" s="37">
        <v>146.8831213922368</v>
      </c>
      <c r="X16" s="37">
        <v>148.25708146415602</v>
      </c>
      <c r="Y16" s="37">
        <v>153.31778955557664</v>
      </c>
      <c r="Z16" s="37">
        <v>156.5215801470809</v>
      </c>
      <c r="AA16" s="37">
        <v>153.43035723886968</v>
      </c>
      <c r="AB16" s="37">
        <v>161.16924877858128</v>
      </c>
      <c r="AC16" s="37">
        <v>166.07237073164578</v>
      </c>
      <c r="AD16" s="37">
        <v>173.03686215601996</v>
      </c>
      <c r="AE16" s="37">
        <v>209.24039549167335</v>
      </c>
      <c r="AF16" s="37">
        <v>207.11145672189704</v>
      </c>
      <c r="AG16" s="37">
        <v>206.81463450278673</v>
      </c>
      <c r="AH16" s="37">
        <v>205.32123025939796</v>
      </c>
      <c r="AI16" s="37">
        <v>206.59402908861142</v>
      </c>
      <c r="AJ16" s="37">
        <v>249.46257805480198</v>
      </c>
      <c r="AK16" s="37">
        <v>237.83711028777279</v>
      </c>
      <c r="AL16" s="37">
        <v>248.01990907873758</v>
      </c>
      <c r="AM16" s="37">
        <v>248.03445000254226</v>
      </c>
      <c r="AN16" s="37">
        <v>267.53115096319323</v>
      </c>
      <c r="AO16" s="37">
        <v>265.02709879164166</v>
      </c>
      <c r="AP16" s="37">
        <v>300.45842494797523</v>
      </c>
    </row>
    <row r="17" spans="1:42" s="31" customFormat="1" ht="17.100000000000001" customHeight="1" x14ac:dyDescent="0.2">
      <c r="A17" s="39" t="s">
        <v>12</v>
      </c>
      <c r="B17" s="37">
        <v>406.89168905332923</v>
      </c>
      <c r="C17" s="37">
        <v>411.92878685331544</v>
      </c>
      <c r="D17" s="37">
        <v>428.97182406923912</v>
      </c>
      <c r="E17" s="37">
        <v>344.79798826300777</v>
      </c>
      <c r="F17" s="37">
        <v>216.0237505279847</v>
      </c>
      <c r="G17" s="37">
        <v>181.45041097241642</v>
      </c>
      <c r="H17" s="37">
        <v>174.09467570917974</v>
      </c>
      <c r="I17" s="37">
        <v>197.45397035087217</v>
      </c>
      <c r="J17" s="37">
        <v>201.98205880688832</v>
      </c>
      <c r="K17" s="37">
        <v>225.06435804495788</v>
      </c>
      <c r="L17" s="37">
        <v>242.79710388574333</v>
      </c>
      <c r="M17" s="37">
        <v>253.64606829467894</v>
      </c>
      <c r="N17" s="37">
        <v>261.49687673569008</v>
      </c>
      <c r="O17" s="37">
        <v>287.98335149677621</v>
      </c>
      <c r="P17" s="37">
        <v>308.82157753218553</v>
      </c>
      <c r="Q17" s="37">
        <v>295.00113853738156</v>
      </c>
      <c r="R17" s="37">
        <v>344.41292379241179</v>
      </c>
      <c r="S17" s="37">
        <v>357.73708058312377</v>
      </c>
      <c r="T17" s="37">
        <v>342.37324340574003</v>
      </c>
      <c r="U17" s="37">
        <v>354.01535446444865</v>
      </c>
      <c r="V17" s="37">
        <v>433.25842091996788</v>
      </c>
      <c r="W17" s="37">
        <v>441.06572212789615</v>
      </c>
      <c r="X17" s="37">
        <v>445.10340604694863</v>
      </c>
      <c r="Y17" s="37">
        <v>451.06584926485078</v>
      </c>
      <c r="Z17" s="37">
        <v>472.4807390786201</v>
      </c>
      <c r="AA17" s="37">
        <v>468.87991316975655</v>
      </c>
      <c r="AB17" s="37">
        <v>475.31427633818868</v>
      </c>
      <c r="AC17" s="37">
        <v>481.18677100822305</v>
      </c>
      <c r="AD17" s="37">
        <v>519.51606495031319</v>
      </c>
      <c r="AE17" s="37">
        <v>571.00275308400148</v>
      </c>
      <c r="AF17" s="37">
        <v>585.18735682727527</v>
      </c>
      <c r="AG17" s="37">
        <v>594.50873114682815</v>
      </c>
      <c r="AH17" s="37">
        <v>613.90517650068909</v>
      </c>
      <c r="AI17" s="37">
        <v>623.40217271577194</v>
      </c>
      <c r="AJ17" s="37">
        <v>647.64513070037685</v>
      </c>
      <c r="AK17" s="37">
        <v>671.58678057605687</v>
      </c>
      <c r="AL17" s="37">
        <v>717.96415090638368</v>
      </c>
      <c r="AM17" s="37">
        <v>724.24572757353462</v>
      </c>
      <c r="AN17" s="37">
        <v>742.28986105648426</v>
      </c>
      <c r="AO17" s="37">
        <v>740.27986341422297</v>
      </c>
      <c r="AP17" s="37">
        <v>757.16529387309367</v>
      </c>
    </row>
    <row r="18" spans="1:42" s="31" customFormat="1" ht="17.100000000000001" customHeight="1" x14ac:dyDescent="0.2">
      <c r="A18" s="58" t="s">
        <v>13</v>
      </c>
      <c r="B18" s="37">
        <v>395.27557074728901</v>
      </c>
      <c r="C18" s="37">
        <v>431.18895248524598</v>
      </c>
      <c r="D18" s="37">
        <v>449.70664300986903</v>
      </c>
      <c r="E18" s="37">
        <v>523.54919683748903</v>
      </c>
      <c r="F18" s="37">
        <v>579.01990911744497</v>
      </c>
      <c r="G18" s="37">
        <v>590.94814864899399</v>
      </c>
      <c r="H18" s="37">
        <v>632.93138946399904</v>
      </c>
      <c r="I18" s="37">
        <v>554.36525151534897</v>
      </c>
      <c r="J18" s="37">
        <v>620.32226401715502</v>
      </c>
      <c r="K18" s="37">
        <v>686.89386702761601</v>
      </c>
      <c r="L18" s="37">
        <v>885.79798652932902</v>
      </c>
      <c r="M18" s="37">
        <v>954.050660832326</v>
      </c>
      <c r="N18" s="37">
        <v>1034.8477155016201</v>
      </c>
      <c r="O18" s="37">
        <v>1073.7292427223999</v>
      </c>
      <c r="P18" s="37">
        <v>1063.07361412455</v>
      </c>
      <c r="Q18" s="37">
        <v>1046.3134281370101</v>
      </c>
      <c r="R18" s="37">
        <v>1067.62725316915</v>
      </c>
      <c r="S18" s="37">
        <v>1108.29372617136</v>
      </c>
      <c r="T18" s="37">
        <v>1165.75613370067</v>
      </c>
      <c r="U18" s="37">
        <v>1225.6347613308001</v>
      </c>
      <c r="V18" s="37">
        <v>1257.78124834357</v>
      </c>
      <c r="W18" s="37">
        <v>1322.0548162743601</v>
      </c>
      <c r="X18" s="37">
        <v>1328.5414956623399</v>
      </c>
      <c r="Y18" s="37">
        <v>1441.5264403118599</v>
      </c>
      <c r="Z18" s="37">
        <v>1393.9595067007599</v>
      </c>
      <c r="AA18" s="37">
        <v>1372.4536554245699</v>
      </c>
      <c r="AB18" s="37">
        <v>1358.31996485688</v>
      </c>
      <c r="AC18" s="37">
        <v>1462.45408494248</v>
      </c>
      <c r="AD18" s="37">
        <v>1542.71950444495</v>
      </c>
      <c r="AE18" s="37">
        <v>1587.9431502299101</v>
      </c>
      <c r="AF18" s="37">
        <v>1629.7855573705999</v>
      </c>
      <c r="AG18" s="37">
        <v>1513.40817161572</v>
      </c>
      <c r="AH18" s="37">
        <v>1634.87587152776</v>
      </c>
      <c r="AI18" s="37">
        <v>1685.6461437815001</v>
      </c>
      <c r="AJ18" s="37">
        <v>1697.3845486103</v>
      </c>
      <c r="AK18" s="37">
        <v>1693.6170506216799</v>
      </c>
      <c r="AL18" s="37">
        <v>1721.75256557793</v>
      </c>
      <c r="AM18" s="37">
        <v>1767.2423844718301</v>
      </c>
      <c r="AN18" s="37">
        <v>1859.8660418534701</v>
      </c>
      <c r="AO18" s="37">
        <v>1908.60508097411</v>
      </c>
      <c r="AP18" s="37">
        <v>1933.9163407112601</v>
      </c>
    </row>
    <row r="19" spans="1:42" s="32" customFormat="1" ht="17.100000000000001" customHeight="1" x14ac:dyDescent="0.2">
      <c r="A19" s="34" t="s">
        <v>98</v>
      </c>
      <c r="B19" s="35">
        <v>3706.3113591942351</v>
      </c>
      <c r="C19" s="35">
        <v>3958.7435040049804</v>
      </c>
      <c r="D19" s="35">
        <v>4158.7048578649164</v>
      </c>
      <c r="E19" s="35">
        <v>4410.7758243638309</v>
      </c>
      <c r="F19" s="35">
        <v>4733.5218850009824</v>
      </c>
      <c r="G19" s="35">
        <v>4760.470585579189</v>
      </c>
      <c r="H19" s="35">
        <v>5046.0509066851546</v>
      </c>
      <c r="I19" s="35">
        <v>5321.152295231228</v>
      </c>
      <c r="J19" s="35">
        <v>5302.7044486957475</v>
      </c>
      <c r="K19" s="35">
        <v>5363.673569955854</v>
      </c>
      <c r="L19" s="35">
        <v>5638.7277039859609</v>
      </c>
      <c r="M19" s="35">
        <v>6050.0736307033276</v>
      </c>
      <c r="N19" s="35">
        <v>6482.6439191749996</v>
      </c>
      <c r="O19" s="35">
        <v>6756.9560909379188</v>
      </c>
      <c r="P19" s="35">
        <v>6896.4910914495258</v>
      </c>
      <c r="Q19" s="35">
        <v>6959.140983346645</v>
      </c>
      <c r="R19" s="35">
        <v>7229.5019913489368</v>
      </c>
      <c r="S19" s="35">
        <v>7269.5973896064652</v>
      </c>
      <c r="T19" s="35">
        <v>7475.1884682020427</v>
      </c>
      <c r="U19" s="35">
        <v>7795.3053321315465</v>
      </c>
      <c r="V19" s="35">
        <v>7982.3200100588056</v>
      </c>
      <c r="W19" s="35">
        <v>7932.4518623740396</v>
      </c>
      <c r="X19" s="35">
        <v>8277.979150792522</v>
      </c>
      <c r="Y19" s="35">
        <v>8445.7461556303588</v>
      </c>
      <c r="Z19" s="35">
        <v>8731.7061112564606</v>
      </c>
      <c r="AA19" s="35">
        <v>9136.1627575341136</v>
      </c>
      <c r="AB19" s="35">
        <v>9354.4894175503869</v>
      </c>
      <c r="AC19" s="35">
        <v>9476.2611973124986</v>
      </c>
      <c r="AD19" s="35">
        <v>9787.2167244169796</v>
      </c>
      <c r="AE19" s="35">
        <v>9798.310347399467</v>
      </c>
      <c r="AF19" s="35">
        <v>9845.500630129869</v>
      </c>
      <c r="AG19" s="35">
        <v>10207.347146135282</v>
      </c>
      <c r="AH19" s="35">
        <v>10260.169139392488</v>
      </c>
      <c r="AI19" s="35">
        <v>10816.110721194098</v>
      </c>
      <c r="AJ19" s="35">
        <v>10822.937408036882</v>
      </c>
      <c r="AK19" s="35">
        <v>11331.7926121529</v>
      </c>
      <c r="AL19" s="35">
        <v>11570.152285035554</v>
      </c>
      <c r="AM19" s="35">
        <v>11857.772457170495</v>
      </c>
      <c r="AN19" s="35">
        <v>12130.651960725047</v>
      </c>
      <c r="AO19" s="35">
        <v>12314.791139609075</v>
      </c>
      <c r="AP19" s="35">
        <v>12749.794600015128</v>
      </c>
    </row>
    <row r="20" spans="1:42" s="31" customFormat="1" ht="17.100000000000001" customHeight="1" x14ac:dyDescent="0.2">
      <c r="A20" s="60" t="s">
        <v>72</v>
      </c>
      <c r="B20" s="37">
        <v>1041.0870605887601</v>
      </c>
      <c r="C20" s="37">
        <v>1172.58328873655</v>
      </c>
      <c r="D20" s="37">
        <v>1214.56928067539</v>
      </c>
      <c r="E20" s="37">
        <v>1319.85627834107</v>
      </c>
      <c r="F20" s="37">
        <v>1322.5872759920901</v>
      </c>
      <c r="G20" s="37">
        <v>1266.0078736666701</v>
      </c>
      <c r="H20" s="37">
        <v>1337.6261225231799</v>
      </c>
      <c r="I20" s="37">
        <v>1374.70040370586</v>
      </c>
      <c r="J20" s="37">
        <v>1369.3663988235601</v>
      </c>
      <c r="K20" s="37">
        <v>1597.5857159248501</v>
      </c>
      <c r="L20" s="37">
        <v>1810.58659376117</v>
      </c>
      <c r="M20" s="37">
        <v>1946.8369656893899</v>
      </c>
      <c r="N20" s="37">
        <v>2191.0638868446299</v>
      </c>
      <c r="O20" s="37">
        <v>2248.7273407643102</v>
      </c>
      <c r="P20" s="37">
        <v>2167.8938455969101</v>
      </c>
      <c r="Q20" s="37">
        <v>2101.1183345950199</v>
      </c>
      <c r="R20" s="37">
        <v>2279.0642869838998</v>
      </c>
      <c r="S20" s="37">
        <v>2115.8956717009401</v>
      </c>
      <c r="T20" s="37">
        <v>2186.4782773626898</v>
      </c>
      <c r="U20" s="37">
        <v>2272.6777777828502</v>
      </c>
      <c r="V20" s="37">
        <v>2258.5596305486501</v>
      </c>
      <c r="W20" s="37">
        <v>2130.0036914621801</v>
      </c>
      <c r="X20" s="37">
        <v>2192.5380436866699</v>
      </c>
      <c r="Y20" s="37">
        <v>2273.68049384406</v>
      </c>
      <c r="Z20" s="37">
        <v>2303.7505913766299</v>
      </c>
      <c r="AA20" s="37">
        <v>2452.8144842717902</v>
      </c>
      <c r="AB20" s="37">
        <v>2507.9399678094801</v>
      </c>
      <c r="AC20" s="37">
        <v>2462.7476922668998</v>
      </c>
      <c r="AD20" s="37">
        <v>2559.4880632002901</v>
      </c>
      <c r="AE20" s="37">
        <v>2694.60238924751</v>
      </c>
      <c r="AF20" s="37">
        <v>2647.2947845077501</v>
      </c>
      <c r="AG20" s="37">
        <v>2723.3440435812499</v>
      </c>
      <c r="AH20" s="37">
        <v>2580.1755839934799</v>
      </c>
      <c r="AI20" s="37">
        <v>2863.7151242253199</v>
      </c>
      <c r="AJ20" s="37">
        <v>2714.5386790120101</v>
      </c>
      <c r="AK20" s="37">
        <v>2903.0802465097699</v>
      </c>
      <c r="AL20" s="37">
        <v>2946.6558269297202</v>
      </c>
      <c r="AM20" s="37">
        <v>2940.1114159140302</v>
      </c>
      <c r="AN20" s="37">
        <v>2987.5661153211099</v>
      </c>
      <c r="AO20" s="37">
        <v>2936.6474077385101</v>
      </c>
      <c r="AP20" s="37">
        <v>2886.9703278850002</v>
      </c>
    </row>
    <row r="21" spans="1:42" s="31" customFormat="1" ht="17.100000000000001" customHeight="1" x14ac:dyDescent="0.2">
      <c r="A21" s="60" t="s">
        <v>73</v>
      </c>
      <c r="B21" s="37">
        <v>234.407439863625</v>
      </c>
      <c r="C21" s="37">
        <v>240.15695601783301</v>
      </c>
      <c r="D21" s="37">
        <v>241.38600021561999</v>
      </c>
      <c r="E21" s="37">
        <v>252.343375207729</v>
      </c>
      <c r="F21" s="37">
        <v>263.14923749680202</v>
      </c>
      <c r="G21" s="37">
        <v>265.98409820708599</v>
      </c>
      <c r="H21" s="37">
        <v>265.88157528827901</v>
      </c>
      <c r="I21" s="37">
        <v>273.883224074579</v>
      </c>
      <c r="J21" s="37">
        <v>272.43866213012899</v>
      </c>
      <c r="K21" s="37">
        <v>277.51771317135501</v>
      </c>
      <c r="L21" s="37">
        <v>292.90983766868601</v>
      </c>
      <c r="M21" s="37">
        <v>353.41760494097599</v>
      </c>
      <c r="N21" s="37">
        <v>380.60115503381797</v>
      </c>
      <c r="O21" s="37">
        <v>407.56537800746497</v>
      </c>
      <c r="P21" s="37">
        <v>419.41080939025801</v>
      </c>
      <c r="Q21" s="37">
        <v>423.77964197378401</v>
      </c>
      <c r="R21" s="37">
        <v>446.65013338861797</v>
      </c>
      <c r="S21" s="37">
        <v>492.81409017523799</v>
      </c>
      <c r="T21" s="37">
        <v>478.55922599170202</v>
      </c>
      <c r="U21" s="37">
        <v>548.11263564554201</v>
      </c>
      <c r="V21" s="37">
        <v>562.66998549902303</v>
      </c>
      <c r="W21" s="37">
        <v>575.34141608875302</v>
      </c>
      <c r="X21" s="37">
        <v>583.42013064672994</v>
      </c>
      <c r="Y21" s="37">
        <v>576.26885635813403</v>
      </c>
      <c r="Z21" s="37">
        <v>556.57217260769301</v>
      </c>
      <c r="AA21" s="37">
        <v>565.87489775662004</v>
      </c>
      <c r="AB21" s="37">
        <v>601.33759975732698</v>
      </c>
      <c r="AC21" s="37">
        <v>615.64344871838296</v>
      </c>
      <c r="AD21" s="37">
        <v>630.04075783816495</v>
      </c>
      <c r="AE21" s="37">
        <v>632.56526017842805</v>
      </c>
      <c r="AF21" s="37">
        <v>658.24925415344103</v>
      </c>
      <c r="AG21" s="37">
        <v>671.67513723843001</v>
      </c>
      <c r="AH21" s="37">
        <v>678.91777513668603</v>
      </c>
      <c r="AI21" s="37">
        <v>697.67575049740901</v>
      </c>
      <c r="AJ21" s="37">
        <v>672.27013797377901</v>
      </c>
      <c r="AK21" s="37">
        <v>685.74217612932603</v>
      </c>
      <c r="AL21" s="37">
        <v>691.75256215316597</v>
      </c>
      <c r="AM21" s="37">
        <v>701.323013867692</v>
      </c>
      <c r="AN21" s="37">
        <v>702.452798141892</v>
      </c>
      <c r="AO21" s="37">
        <v>718.56564882856799</v>
      </c>
      <c r="AP21" s="37">
        <v>810.77895113305499</v>
      </c>
    </row>
    <row r="22" spans="1:42" s="31" customFormat="1" ht="17.100000000000001" customHeight="1" x14ac:dyDescent="0.2">
      <c r="A22" s="60" t="s">
        <v>74</v>
      </c>
      <c r="B22" s="37">
        <v>154.90119493170499</v>
      </c>
      <c r="C22" s="37">
        <v>150.588297795335</v>
      </c>
      <c r="D22" s="37">
        <v>152.33377807400001</v>
      </c>
      <c r="E22" s="37">
        <v>168.69913246505499</v>
      </c>
      <c r="F22" s="37">
        <v>200.44070734836001</v>
      </c>
      <c r="G22" s="37">
        <v>242.069791883303</v>
      </c>
      <c r="H22" s="37">
        <v>236.83054884703799</v>
      </c>
      <c r="I22" s="37">
        <v>255.17473571975799</v>
      </c>
      <c r="J22" s="37">
        <v>224.19546933575299</v>
      </c>
      <c r="K22" s="37">
        <v>272.475149735966</v>
      </c>
      <c r="L22" s="37">
        <v>306.812914414087</v>
      </c>
      <c r="M22" s="37">
        <v>324.59148529647598</v>
      </c>
      <c r="N22" s="37">
        <v>346.52004061024797</v>
      </c>
      <c r="O22" s="37">
        <v>363.15185067051198</v>
      </c>
      <c r="P22" s="37">
        <v>373.59043667318201</v>
      </c>
      <c r="Q22" s="37">
        <v>400.75008111740601</v>
      </c>
      <c r="R22" s="37">
        <v>431.00406642954999</v>
      </c>
      <c r="S22" s="37">
        <v>402.106372261091</v>
      </c>
      <c r="T22" s="37">
        <v>439.96822570901702</v>
      </c>
      <c r="U22" s="37">
        <v>464.07567891680799</v>
      </c>
      <c r="V22" s="37">
        <v>480.86069808992499</v>
      </c>
      <c r="W22" s="37">
        <v>474.02066398532099</v>
      </c>
      <c r="X22" s="37">
        <v>520.19958430312101</v>
      </c>
      <c r="Y22" s="37">
        <v>498.27270551193402</v>
      </c>
      <c r="Z22" s="37">
        <v>489.00377658320099</v>
      </c>
      <c r="AA22" s="37">
        <v>477.56184126082502</v>
      </c>
      <c r="AB22" s="37">
        <v>482.81209987776498</v>
      </c>
      <c r="AC22" s="37">
        <v>503.78668298709198</v>
      </c>
      <c r="AD22" s="37">
        <v>511.04472026789301</v>
      </c>
      <c r="AE22" s="37">
        <v>538.19010502289098</v>
      </c>
      <c r="AF22" s="37">
        <v>563.50093450064696</v>
      </c>
      <c r="AG22" s="37">
        <v>537.17639902610597</v>
      </c>
      <c r="AH22" s="37">
        <v>580.50966225733896</v>
      </c>
      <c r="AI22" s="37">
        <v>620.71852952602001</v>
      </c>
      <c r="AJ22" s="37">
        <v>625.20580837314401</v>
      </c>
      <c r="AK22" s="37">
        <v>694.81378296855701</v>
      </c>
      <c r="AL22" s="37">
        <v>707.96882607452005</v>
      </c>
      <c r="AM22" s="37">
        <v>699.42366779643396</v>
      </c>
      <c r="AN22" s="37">
        <v>681.70796030421604</v>
      </c>
      <c r="AO22" s="37">
        <v>737.69537119548102</v>
      </c>
      <c r="AP22" s="37">
        <v>752.64014368319795</v>
      </c>
    </row>
    <row r="23" spans="1:42" s="31" customFormat="1" ht="17.100000000000001" customHeight="1" x14ac:dyDescent="0.2">
      <c r="A23" s="60" t="s">
        <v>75</v>
      </c>
      <c r="B23" s="37">
        <v>387.95657215069394</v>
      </c>
      <c r="C23" s="37">
        <v>439.38930669129462</v>
      </c>
      <c r="D23" s="37">
        <v>487.48921685084588</v>
      </c>
      <c r="E23" s="37">
        <v>532.42330869577438</v>
      </c>
      <c r="F23" s="37">
        <v>508.94518120929018</v>
      </c>
      <c r="G23" s="37">
        <v>497.4507225046753</v>
      </c>
      <c r="H23" s="37">
        <v>595.38193165546556</v>
      </c>
      <c r="I23" s="37">
        <v>663.45687543814938</v>
      </c>
      <c r="J23" s="37">
        <v>682.66872238439362</v>
      </c>
      <c r="K23" s="37">
        <v>389.21476520932055</v>
      </c>
      <c r="L23" s="37">
        <v>312.44284772172375</v>
      </c>
      <c r="M23" s="37">
        <v>333.15098797470523</v>
      </c>
      <c r="N23" s="37">
        <v>334.09343135972637</v>
      </c>
      <c r="O23" s="37">
        <v>403.1611106871643</v>
      </c>
      <c r="P23" s="37">
        <v>441.07191951471287</v>
      </c>
      <c r="Q23" s="37">
        <v>389.16105500011452</v>
      </c>
      <c r="R23" s="37">
        <v>411.56313282247731</v>
      </c>
      <c r="S23" s="37">
        <v>465.99681755427491</v>
      </c>
      <c r="T23" s="37">
        <v>463.36432878035021</v>
      </c>
      <c r="U23" s="37">
        <v>475.25053462100379</v>
      </c>
      <c r="V23" s="37">
        <v>530.16941399841164</v>
      </c>
      <c r="W23" s="37">
        <v>533.60659783272649</v>
      </c>
      <c r="X23" s="37">
        <v>559.61401527130784</v>
      </c>
      <c r="Y23" s="37">
        <v>556.45291830773215</v>
      </c>
      <c r="Z23" s="37">
        <v>609.30317625385385</v>
      </c>
      <c r="AA23" s="37">
        <v>708.27311561673991</v>
      </c>
      <c r="AB23" s="37">
        <v>732.48034673815414</v>
      </c>
      <c r="AC23" s="37">
        <v>755.25712578706907</v>
      </c>
      <c r="AD23" s="37">
        <v>789.34146999285326</v>
      </c>
      <c r="AE23" s="37">
        <v>450.07585680689789</v>
      </c>
      <c r="AF23" s="37">
        <v>422.88903058203823</v>
      </c>
      <c r="AG23" s="37">
        <v>459.29567614120663</v>
      </c>
      <c r="AH23" s="37">
        <v>478.16404558968156</v>
      </c>
      <c r="AI23" s="37">
        <v>507.61955696335212</v>
      </c>
      <c r="AJ23" s="37">
        <v>522.42275030770929</v>
      </c>
      <c r="AK23" s="37">
        <v>530.39882172476666</v>
      </c>
      <c r="AL23" s="37">
        <v>551.91381442445947</v>
      </c>
      <c r="AM23" s="37">
        <v>735.61532732219018</v>
      </c>
      <c r="AN23" s="37">
        <v>807.5883347644143</v>
      </c>
      <c r="AO23" s="37">
        <v>802.34689017511812</v>
      </c>
      <c r="AP23" s="37">
        <v>825.34982627721456</v>
      </c>
    </row>
    <row r="24" spans="1:42" s="31" customFormat="1" ht="17.100000000000001" customHeight="1" x14ac:dyDescent="0.2">
      <c r="A24" s="60" t="s">
        <v>76</v>
      </c>
      <c r="B24" s="37">
        <v>173.663098840331</v>
      </c>
      <c r="C24" s="37">
        <v>207.10708739108685</v>
      </c>
      <c r="D24" s="37">
        <v>217.80063426079494</v>
      </c>
      <c r="E24" s="37">
        <v>225.18556171338798</v>
      </c>
      <c r="F24" s="37">
        <v>221.83912922187537</v>
      </c>
      <c r="G24" s="37">
        <v>219.08316719985831</v>
      </c>
      <c r="H24" s="37">
        <v>239.36971855584051</v>
      </c>
      <c r="I24" s="37">
        <v>255.72284182055904</v>
      </c>
      <c r="J24" s="37">
        <v>265.94832053827747</v>
      </c>
      <c r="K24" s="37">
        <v>272.80833863967672</v>
      </c>
      <c r="L24" s="37">
        <v>274.76594437113368</v>
      </c>
      <c r="M24" s="37">
        <v>340.35537890724981</v>
      </c>
      <c r="N24" s="37">
        <v>359.69159707218523</v>
      </c>
      <c r="O24" s="37">
        <v>377.34961340457755</v>
      </c>
      <c r="P24" s="37">
        <v>400.34676892767391</v>
      </c>
      <c r="Q24" s="37">
        <v>401.99949081898046</v>
      </c>
      <c r="R24" s="37">
        <v>391.7430907560439</v>
      </c>
      <c r="S24" s="37">
        <v>393.47582304846458</v>
      </c>
      <c r="T24" s="37">
        <v>420.18296565801847</v>
      </c>
      <c r="U24" s="37">
        <v>400.44000706895827</v>
      </c>
      <c r="V24" s="37">
        <v>441.21519898262699</v>
      </c>
      <c r="W24" s="37">
        <v>456.17186406746544</v>
      </c>
      <c r="X24" s="37">
        <v>509.97674740057738</v>
      </c>
      <c r="Y24" s="37">
        <v>506.15950202734587</v>
      </c>
      <c r="Z24" s="37">
        <v>487.75127028269867</v>
      </c>
      <c r="AA24" s="37">
        <v>561.78014125917446</v>
      </c>
      <c r="AB24" s="37">
        <v>571.26645456428935</v>
      </c>
      <c r="AC24" s="37">
        <v>566.85062361735982</v>
      </c>
      <c r="AD24" s="37">
        <v>639.00933280459458</v>
      </c>
      <c r="AE24" s="37">
        <v>677.66132234655367</v>
      </c>
      <c r="AF24" s="37">
        <v>718.37693353304621</v>
      </c>
      <c r="AG24" s="37">
        <v>735.92565207887947</v>
      </c>
      <c r="AH24" s="37">
        <v>732.39999815823683</v>
      </c>
      <c r="AI24" s="37">
        <v>712.44462550748233</v>
      </c>
      <c r="AJ24" s="37">
        <v>782.25726745838551</v>
      </c>
      <c r="AK24" s="37">
        <v>801.58777135704429</v>
      </c>
      <c r="AL24" s="37">
        <v>800.38587645977816</v>
      </c>
      <c r="AM24" s="37">
        <v>802.24334783020265</v>
      </c>
      <c r="AN24" s="37">
        <v>842.06890066599965</v>
      </c>
      <c r="AO24" s="37">
        <v>897.77297170958491</v>
      </c>
      <c r="AP24" s="37">
        <v>902.92802311354387</v>
      </c>
    </row>
    <row r="25" spans="1:42" s="31" customFormat="1" ht="17.100000000000001" customHeight="1" x14ac:dyDescent="0.2">
      <c r="A25" s="60" t="s">
        <v>20</v>
      </c>
      <c r="B25" s="37">
        <v>283.451884482987</v>
      </c>
      <c r="C25" s="37">
        <v>285.54615218594301</v>
      </c>
      <c r="D25" s="37">
        <v>312.64202575414203</v>
      </c>
      <c r="E25" s="37">
        <v>338.82240917037501</v>
      </c>
      <c r="F25" s="37">
        <v>510.54729126452702</v>
      </c>
      <c r="G25" s="37">
        <v>537.98968396195801</v>
      </c>
      <c r="H25" s="37">
        <v>566.47042041027601</v>
      </c>
      <c r="I25" s="37">
        <v>579.73491664556298</v>
      </c>
      <c r="J25" s="37">
        <v>442.26225809979201</v>
      </c>
      <c r="K25" s="37">
        <v>445.45126181132599</v>
      </c>
      <c r="L25" s="37">
        <v>444.41145774616501</v>
      </c>
      <c r="M25" s="37">
        <v>499.31367224694901</v>
      </c>
      <c r="N25" s="37">
        <v>524.786389310868</v>
      </c>
      <c r="O25" s="37">
        <v>552.37073874194596</v>
      </c>
      <c r="P25" s="37">
        <v>566.68307266105705</v>
      </c>
      <c r="Q25" s="37">
        <v>586.94918171400002</v>
      </c>
      <c r="R25" s="37">
        <v>612.54147087696799</v>
      </c>
      <c r="S25" s="37">
        <v>654.87664007874901</v>
      </c>
      <c r="T25" s="37">
        <v>685.73732198816697</v>
      </c>
      <c r="U25" s="37">
        <v>707.90549239090001</v>
      </c>
      <c r="V25" s="37">
        <v>726.04087242826597</v>
      </c>
      <c r="W25" s="37">
        <v>737.31934237707503</v>
      </c>
      <c r="X25" s="37">
        <v>765.46318693581804</v>
      </c>
      <c r="Y25" s="37">
        <v>790.58137455440396</v>
      </c>
      <c r="Z25" s="37">
        <v>808.86873602291303</v>
      </c>
      <c r="AA25" s="37">
        <v>816.424209160911</v>
      </c>
      <c r="AB25" s="37">
        <v>855.790938773118</v>
      </c>
      <c r="AC25" s="37">
        <v>886.28137887056505</v>
      </c>
      <c r="AD25" s="37">
        <v>928.55486781296599</v>
      </c>
      <c r="AE25" s="37">
        <v>958.45554700870002</v>
      </c>
      <c r="AF25" s="37">
        <v>955.97002291148203</v>
      </c>
      <c r="AG25" s="37">
        <v>981.13309583956095</v>
      </c>
      <c r="AH25" s="37">
        <v>996.89923910492405</v>
      </c>
      <c r="AI25" s="37">
        <v>1034.4701703772901</v>
      </c>
      <c r="AJ25" s="37">
        <v>1051.48451836101</v>
      </c>
      <c r="AK25" s="37">
        <v>1071.2039814632601</v>
      </c>
      <c r="AL25" s="37">
        <v>1089.4935684730999</v>
      </c>
      <c r="AM25" s="37">
        <v>1096.6322160987199</v>
      </c>
      <c r="AN25" s="37">
        <v>1119.36206491193</v>
      </c>
      <c r="AO25" s="37">
        <v>1145.77224394018</v>
      </c>
      <c r="AP25" s="37">
        <v>1167.4120815665401</v>
      </c>
    </row>
    <row r="26" spans="1:42" s="31" customFormat="1" ht="17.100000000000001" customHeight="1" x14ac:dyDescent="0.2">
      <c r="A26" s="60" t="s">
        <v>78</v>
      </c>
      <c r="B26" s="37">
        <v>309.31627762326502</v>
      </c>
      <c r="C26" s="37">
        <v>292.68218678385699</v>
      </c>
      <c r="D26" s="37">
        <v>261.53766045733198</v>
      </c>
      <c r="E26" s="37">
        <v>258.39693106774803</v>
      </c>
      <c r="F26" s="37">
        <v>324.66764996098601</v>
      </c>
      <c r="G26" s="37">
        <v>298.451990177151</v>
      </c>
      <c r="H26" s="37">
        <v>342.512217145119</v>
      </c>
      <c r="I26" s="37">
        <v>357.75909158734203</v>
      </c>
      <c r="J26" s="37">
        <v>381.62984914737098</v>
      </c>
      <c r="K26" s="37">
        <v>410.461268388733</v>
      </c>
      <c r="L26" s="37">
        <v>447.976418232029</v>
      </c>
      <c r="M26" s="37">
        <v>469.77358235264501</v>
      </c>
      <c r="N26" s="37">
        <v>461.58371743814598</v>
      </c>
      <c r="O26" s="37">
        <v>475.966755267888</v>
      </c>
      <c r="P26" s="37">
        <v>482.634810788896</v>
      </c>
      <c r="Q26" s="37">
        <v>480.30591657239302</v>
      </c>
      <c r="R26" s="37">
        <v>481.41454944919701</v>
      </c>
      <c r="S26" s="37">
        <v>500.77187419128398</v>
      </c>
      <c r="T26" s="37">
        <v>434.9514534942</v>
      </c>
      <c r="U26" s="37">
        <v>443.66759288088502</v>
      </c>
      <c r="V26" s="37">
        <v>450.91352837391599</v>
      </c>
      <c r="W26" s="37">
        <v>437.85641890967298</v>
      </c>
      <c r="X26" s="37">
        <v>446.58207741371001</v>
      </c>
      <c r="Y26" s="37">
        <v>469.61062276467999</v>
      </c>
      <c r="Z26" s="37">
        <v>489.82456620875399</v>
      </c>
      <c r="AA26" s="37">
        <v>489.95762287287698</v>
      </c>
      <c r="AB26" s="37">
        <v>507.634521831494</v>
      </c>
      <c r="AC26" s="37">
        <v>519.97982484155898</v>
      </c>
      <c r="AD26" s="37">
        <v>531.81122653627801</v>
      </c>
      <c r="AE26" s="37">
        <v>540.78626152953598</v>
      </c>
      <c r="AF26" s="37">
        <v>535.44720610417505</v>
      </c>
      <c r="AG26" s="37">
        <v>525.320096613386</v>
      </c>
      <c r="AH26" s="37">
        <v>549.51470027292305</v>
      </c>
      <c r="AI26" s="37">
        <v>563.93679385419796</v>
      </c>
      <c r="AJ26" s="37">
        <v>578.47368119179703</v>
      </c>
      <c r="AK26" s="37">
        <v>610.46536657188199</v>
      </c>
      <c r="AL26" s="37">
        <v>598.45522959301695</v>
      </c>
      <c r="AM26" s="37">
        <v>615.07027641501895</v>
      </c>
      <c r="AN26" s="37">
        <v>636.14732105765302</v>
      </c>
      <c r="AO26" s="37">
        <v>654.92715086419003</v>
      </c>
      <c r="AP26" s="37">
        <v>658.02328397571296</v>
      </c>
    </row>
    <row r="27" spans="1:42" s="31" customFormat="1" ht="17.100000000000001" customHeight="1" x14ac:dyDescent="0.2">
      <c r="A27" s="60" t="s">
        <v>82</v>
      </c>
      <c r="B27" s="37">
        <v>108.94917944586358</v>
      </c>
      <c r="C27" s="37">
        <v>114.15142665210334</v>
      </c>
      <c r="D27" s="37">
        <v>118.79601169778671</v>
      </c>
      <c r="E27" s="37">
        <v>140.13379997842341</v>
      </c>
      <c r="F27" s="37">
        <v>148.79155453482031</v>
      </c>
      <c r="G27" s="37">
        <v>153.74648530314428</v>
      </c>
      <c r="H27" s="37">
        <v>148.88326141406404</v>
      </c>
      <c r="I27" s="37">
        <v>178.59642529946686</v>
      </c>
      <c r="J27" s="37">
        <v>209.75952942630533</v>
      </c>
      <c r="K27" s="37">
        <v>227.67297645003879</v>
      </c>
      <c r="L27" s="37">
        <v>230.14214273171825</v>
      </c>
      <c r="M27" s="37">
        <v>233.56945152317473</v>
      </c>
      <c r="N27" s="37">
        <v>253.06052415981276</v>
      </c>
      <c r="O27" s="37">
        <v>242.42772646606429</v>
      </c>
      <c r="P27" s="37">
        <v>245.70919374634283</v>
      </c>
      <c r="Q27" s="37">
        <v>290.05376190720978</v>
      </c>
      <c r="R27" s="37">
        <v>258.44689780669842</v>
      </c>
      <c r="S27" s="37">
        <v>246.83321857357359</v>
      </c>
      <c r="T27" s="37">
        <v>243.00685658784204</v>
      </c>
      <c r="U27" s="37">
        <v>230.50460942912599</v>
      </c>
      <c r="V27" s="37">
        <v>263.95307569878025</v>
      </c>
      <c r="W27" s="37">
        <v>253.03598059003227</v>
      </c>
      <c r="X27" s="37">
        <v>270.8813202197461</v>
      </c>
      <c r="Y27" s="37">
        <v>311.77397901534732</v>
      </c>
      <c r="Z27" s="37">
        <v>332.83032268728965</v>
      </c>
      <c r="AA27" s="37">
        <v>350.82171512816524</v>
      </c>
      <c r="AB27" s="37">
        <v>360.93842999128827</v>
      </c>
      <c r="AC27" s="37">
        <v>365.53962163827845</v>
      </c>
      <c r="AD27" s="37">
        <v>361.38969924181851</v>
      </c>
      <c r="AE27" s="37">
        <v>315.52796912308332</v>
      </c>
      <c r="AF27" s="37">
        <v>305.6532135256374</v>
      </c>
      <c r="AG27" s="37">
        <v>311.91056869564261</v>
      </c>
      <c r="AH27" s="37">
        <v>321.66612499584198</v>
      </c>
      <c r="AI27" s="37">
        <v>316.47964062828555</v>
      </c>
      <c r="AJ27" s="37">
        <v>320.27523136351874</v>
      </c>
      <c r="AK27" s="37">
        <v>337.1608386445713</v>
      </c>
      <c r="AL27" s="37">
        <v>351.3523064481048</v>
      </c>
      <c r="AM27" s="37">
        <v>358.34603502803793</v>
      </c>
      <c r="AN27" s="37">
        <v>377.21940758920766</v>
      </c>
      <c r="AO27" s="37">
        <v>377.69748429983576</v>
      </c>
      <c r="AP27" s="37">
        <v>410.65257847906003</v>
      </c>
    </row>
    <row r="28" spans="1:42" s="31" customFormat="1" ht="17.100000000000001" customHeight="1" x14ac:dyDescent="0.2">
      <c r="A28" s="60" t="s">
        <v>23</v>
      </c>
      <c r="B28" s="37">
        <v>227.74192050664414</v>
      </c>
      <c r="C28" s="37">
        <v>240.99864176931624</v>
      </c>
      <c r="D28" s="37">
        <v>240.71697288493505</v>
      </c>
      <c r="E28" s="37">
        <v>242.78013842034315</v>
      </c>
      <c r="F28" s="37">
        <v>290.49113123195781</v>
      </c>
      <c r="G28" s="37">
        <v>287.48925824002674</v>
      </c>
      <c r="H28" s="37">
        <v>302.01524956168277</v>
      </c>
      <c r="I28" s="37">
        <v>320.55122090916188</v>
      </c>
      <c r="J28" s="37">
        <v>377.61272782866439</v>
      </c>
      <c r="K28" s="37">
        <v>378.37344337441664</v>
      </c>
      <c r="L28" s="37">
        <v>381.18566064299335</v>
      </c>
      <c r="M28" s="37">
        <v>391.62870469034721</v>
      </c>
      <c r="N28" s="37">
        <v>412.73761702057379</v>
      </c>
      <c r="O28" s="37">
        <v>446.11829588753551</v>
      </c>
      <c r="P28" s="37">
        <v>434.73237796572539</v>
      </c>
      <c r="Q28" s="37">
        <v>451.71611729174526</v>
      </c>
      <c r="R28" s="37">
        <v>441.03516219713254</v>
      </c>
      <c r="S28" s="37">
        <v>448.98982888610357</v>
      </c>
      <c r="T28" s="37">
        <v>475.76028630847469</v>
      </c>
      <c r="U28" s="37">
        <v>498.62691933415135</v>
      </c>
      <c r="V28" s="37">
        <v>447.53252349438856</v>
      </c>
      <c r="W28" s="37">
        <v>481.75538367938515</v>
      </c>
      <c r="X28" s="37">
        <v>518.22611846646316</v>
      </c>
      <c r="Y28" s="37">
        <v>501.20032975718988</v>
      </c>
      <c r="Z28" s="37">
        <v>587.82670633724183</v>
      </c>
      <c r="AA28" s="37">
        <v>616.76404296255328</v>
      </c>
      <c r="AB28" s="37">
        <v>594.96906065764654</v>
      </c>
      <c r="AC28" s="37">
        <v>585.36251205475958</v>
      </c>
      <c r="AD28" s="37">
        <v>605.22215698141076</v>
      </c>
      <c r="AE28" s="37">
        <v>651.26474768346952</v>
      </c>
      <c r="AF28" s="37">
        <v>642.00669390391124</v>
      </c>
      <c r="AG28" s="37">
        <v>711.95817946420482</v>
      </c>
      <c r="AH28" s="37">
        <v>680.13330718355121</v>
      </c>
      <c r="AI28" s="37">
        <v>706.30146402954529</v>
      </c>
      <c r="AJ28" s="37">
        <v>697.94311988217805</v>
      </c>
      <c r="AK28" s="37">
        <v>734.75731948307509</v>
      </c>
      <c r="AL28" s="37">
        <v>753.22764580427133</v>
      </c>
      <c r="AM28" s="37">
        <v>762.70412530680744</v>
      </c>
      <c r="AN28" s="37">
        <v>736.34042995755578</v>
      </c>
      <c r="AO28" s="37">
        <v>730.55332821240813</v>
      </c>
      <c r="AP28" s="37">
        <v>825.0707256232339</v>
      </c>
    </row>
    <row r="29" spans="1:42" s="31" customFormat="1" ht="17.100000000000001" customHeight="1" x14ac:dyDescent="0.2">
      <c r="A29" s="60" t="s">
        <v>24</v>
      </c>
      <c r="B29" s="37">
        <v>409.2668804833333</v>
      </c>
      <c r="C29" s="37">
        <v>436.34403828602717</v>
      </c>
      <c r="D29" s="37">
        <v>449.35164172866342</v>
      </c>
      <c r="E29" s="37">
        <v>457.589059794533</v>
      </c>
      <c r="F29" s="37">
        <v>457.35750771317754</v>
      </c>
      <c r="G29" s="37">
        <v>496.93929477149919</v>
      </c>
      <c r="H29" s="37">
        <v>530.21467379689466</v>
      </c>
      <c r="I29" s="37">
        <v>546.00839991631767</v>
      </c>
      <c r="J29" s="37">
        <v>573.62305755493446</v>
      </c>
      <c r="K29" s="37">
        <v>573.54862395940779</v>
      </c>
      <c r="L29" s="37">
        <v>585.95957022390212</v>
      </c>
      <c r="M29" s="37">
        <v>594.31586579598377</v>
      </c>
      <c r="N29" s="37">
        <v>613.30885464654955</v>
      </c>
      <c r="O29" s="37">
        <v>615.3611854553742</v>
      </c>
      <c r="P29" s="37">
        <v>679.50553894300265</v>
      </c>
      <c r="Q29" s="37">
        <v>732.57910079082785</v>
      </c>
      <c r="R29" s="37">
        <v>749.04158703300664</v>
      </c>
      <c r="S29" s="37">
        <v>770.51879712003245</v>
      </c>
      <c r="T29" s="37">
        <v>834.40020857937282</v>
      </c>
      <c r="U29" s="37">
        <v>915.95084691246325</v>
      </c>
      <c r="V29" s="37">
        <v>957.54688407148274</v>
      </c>
      <c r="W29" s="37">
        <v>972.95805602600876</v>
      </c>
      <c r="X29" s="37">
        <v>1006.8052184651845</v>
      </c>
      <c r="Y29" s="37">
        <v>1042.4354582362437</v>
      </c>
      <c r="Z29" s="37">
        <v>1119.2092091192801</v>
      </c>
      <c r="AA29" s="37">
        <v>1139.4080139839898</v>
      </c>
      <c r="AB29" s="37">
        <v>1164.5765868251938</v>
      </c>
      <c r="AC29" s="37">
        <v>1211.9160160969464</v>
      </c>
      <c r="AD29" s="37">
        <v>1218.6650284365473</v>
      </c>
      <c r="AE29" s="37">
        <v>1282.452721705034</v>
      </c>
      <c r="AF29" s="37">
        <v>1335.3813994336733</v>
      </c>
      <c r="AG29" s="37">
        <v>1460.8057293087761</v>
      </c>
      <c r="AH29" s="37">
        <v>1567.0476327031788</v>
      </c>
      <c r="AI29" s="37">
        <v>1656.4788060982314</v>
      </c>
      <c r="AJ29" s="37">
        <v>1688.9820846399921</v>
      </c>
      <c r="AK29" s="37">
        <v>1760.2102517677552</v>
      </c>
      <c r="AL29" s="37">
        <v>1810.7408049609437</v>
      </c>
      <c r="AM29" s="37">
        <v>1834.7536663312806</v>
      </c>
      <c r="AN29" s="37">
        <v>1888.0580971897882</v>
      </c>
      <c r="AO29" s="37">
        <v>1923.2013571787952</v>
      </c>
      <c r="AP29" s="37">
        <v>2023.09309323038</v>
      </c>
    </row>
    <row r="30" spans="1:42" s="31" customFormat="1" ht="17.100000000000001" customHeight="1" x14ac:dyDescent="0.2">
      <c r="A30" s="60" t="s">
        <v>79</v>
      </c>
      <c r="B30" s="37">
        <v>236.02481231365718</v>
      </c>
      <c r="C30" s="37">
        <v>238.74707566598914</v>
      </c>
      <c r="D30" s="37">
        <v>318.67830644612405</v>
      </c>
      <c r="E30" s="37">
        <v>323.44963071230234</v>
      </c>
      <c r="F30" s="37">
        <v>311.86304853857001</v>
      </c>
      <c r="G30" s="37">
        <v>302.77819311380404</v>
      </c>
      <c r="H30" s="37">
        <v>290.66615220621014</v>
      </c>
      <c r="I30" s="37">
        <v>325.35257159121909</v>
      </c>
      <c r="J30" s="37">
        <v>320.2794218673896</v>
      </c>
      <c r="K30" s="37">
        <v>330.43553919496321</v>
      </c>
      <c r="L30" s="37">
        <v>352.27421517336279</v>
      </c>
      <c r="M30" s="37">
        <v>350.95837752545015</v>
      </c>
      <c r="N30" s="37">
        <v>360.74765136517084</v>
      </c>
      <c r="O30" s="37">
        <v>367.65828497158185</v>
      </c>
      <c r="P30" s="37">
        <v>417.91692719900271</v>
      </c>
      <c r="Q30" s="37">
        <v>435.69996803999601</v>
      </c>
      <c r="R30" s="37">
        <v>456.01287374551873</v>
      </c>
      <c r="S30" s="37">
        <v>488.5715209581619</v>
      </c>
      <c r="T30" s="37">
        <v>511.59030631255177</v>
      </c>
      <c r="U30" s="37">
        <v>530.97896911505848</v>
      </c>
      <c r="V30" s="37">
        <v>541.84173118602996</v>
      </c>
      <c r="W30" s="37">
        <v>558.18285013769582</v>
      </c>
      <c r="X30" s="37">
        <v>569.21912193061996</v>
      </c>
      <c r="Y30" s="37">
        <v>585.9464821375002</v>
      </c>
      <c r="Z30" s="37">
        <v>599.47463768731041</v>
      </c>
      <c r="AA30" s="37">
        <v>612.0356580344685</v>
      </c>
      <c r="AB30" s="37">
        <v>608.32978343076013</v>
      </c>
      <c r="AC30" s="37">
        <v>633.95847301758488</v>
      </c>
      <c r="AD30" s="37">
        <v>634.71570391172133</v>
      </c>
      <c r="AE30" s="37">
        <v>673.94261291838291</v>
      </c>
      <c r="AF30" s="37">
        <v>672.92957691000913</v>
      </c>
      <c r="AG30" s="37">
        <v>692.74605201699512</v>
      </c>
      <c r="AH30" s="37">
        <v>681.83469365818087</v>
      </c>
      <c r="AI30" s="37">
        <v>702.94386024658343</v>
      </c>
      <c r="AJ30" s="37">
        <v>723.89213345434734</v>
      </c>
      <c r="AK30" s="37">
        <v>745.27140409066158</v>
      </c>
      <c r="AL30" s="37">
        <v>761.18151217415107</v>
      </c>
      <c r="AM30" s="37">
        <v>778.3164681979697</v>
      </c>
      <c r="AN30" s="37">
        <v>793.2976008039185</v>
      </c>
      <c r="AO30" s="37">
        <v>797.91631002244321</v>
      </c>
      <c r="AP30" s="37">
        <v>861.14872593066525</v>
      </c>
    </row>
    <row r="31" spans="1:42" s="31" customFormat="1" ht="17.100000000000001" customHeight="1" x14ac:dyDescent="0.2">
      <c r="A31" s="60" t="s">
        <v>80</v>
      </c>
      <c r="B31" s="37">
        <v>25.899928781690193</v>
      </c>
      <c r="C31" s="37">
        <v>24.398821524856423</v>
      </c>
      <c r="D31" s="37">
        <v>22.071563676336943</v>
      </c>
      <c r="E31" s="37">
        <v>26.60042888941949</v>
      </c>
      <c r="F31" s="37">
        <v>27.974649108133686</v>
      </c>
      <c r="G31" s="37">
        <v>28.457678660796489</v>
      </c>
      <c r="H31" s="37">
        <v>34.319559885415252</v>
      </c>
      <c r="I31" s="37">
        <v>32.916195905893588</v>
      </c>
      <c r="J31" s="37">
        <v>33.806948824734327</v>
      </c>
      <c r="K31" s="37">
        <v>32.812444624008016</v>
      </c>
      <c r="L31" s="37">
        <v>36.724835584482811</v>
      </c>
      <c r="M31" s="37">
        <v>37.660752895845135</v>
      </c>
      <c r="N31" s="37">
        <v>47.158802123248769</v>
      </c>
      <c r="O31" s="37">
        <v>46.270496031974801</v>
      </c>
      <c r="P31" s="37">
        <v>46.481663486139446</v>
      </c>
      <c r="Q31" s="37">
        <v>41.318844616719531</v>
      </c>
      <c r="R31" s="37">
        <v>43.322970337148412</v>
      </c>
      <c r="S31" s="37">
        <v>46.574459198220026</v>
      </c>
      <c r="T31" s="37">
        <v>51.037164626933262</v>
      </c>
      <c r="U31" s="37">
        <v>48.075724203479396</v>
      </c>
      <c r="V31" s="37">
        <v>54.984088623743311</v>
      </c>
      <c r="W31" s="37">
        <v>50.091698232920621</v>
      </c>
      <c r="X31" s="37">
        <v>54.196544695652477</v>
      </c>
      <c r="Y31" s="37">
        <v>50.244022672727681</v>
      </c>
      <c r="Z31" s="37">
        <v>58.225126114215001</v>
      </c>
      <c r="AA31" s="37">
        <v>52.438887802810633</v>
      </c>
      <c r="AB31" s="37">
        <v>57.896731134337848</v>
      </c>
      <c r="AC31" s="37">
        <v>57.520731442641157</v>
      </c>
      <c r="AD31" s="37">
        <v>62.588776949202391</v>
      </c>
      <c r="AE31" s="37">
        <v>58.800573893675413</v>
      </c>
      <c r="AF31" s="37">
        <v>55.868756911124649</v>
      </c>
      <c r="AG31" s="37">
        <v>50.869521556495926</v>
      </c>
      <c r="AH31" s="37">
        <v>55.124844346869118</v>
      </c>
      <c r="AI31" s="37">
        <v>60.716227385692676</v>
      </c>
      <c r="AJ31" s="37">
        <v>60.846510052306535</v>
      </c>
      <c r="AK31" s="37">
        <v>58.450354348773729</v>
      </c>
      <c r="AL31" s="37">
        <v>69.173783041989623</v>
      </c>
      <c r="AM31" s="37">
        <v>66.43622791283444</v>
      </c>
      <c r="AN31" s="37">
        <v>69.781942505829704</v>
      </c>
      <c r="AO31" s="37">
        <v>76.584267203438444</v>
      </c>
      <c r="AP31" s="37">
        <v>81.876957831795153</v>
      </c>
    </row>
    <row r="32" spans="1:42" s="31" customFormat="1" ht="17.100000000000001" customHeight="1" x14ac:dyDescent="0.2">
      <c r="A32" s="60" t="s">
        <v>27</v>
      </c>
      <c r="B32" s="37">
        <v>78.67209153021264</v>
      </c>
      <c r="C32" s="37">
        <v>79.215155069703528</v>
      </c>
      <c r="D32" s="37">
        <v>82.061718420816007</v>
      </c>
      <c r="E32" s="37">
        <v>83.528099786181215</v>
      </c>
      <c r="F32" s="37">
        <v>91.702201153015025</v>
      </c>
      <c r="G32" s="37">
        <v>108.94878026307298</v>
      </c>
      <c r="H32" s="37">
        <v>100.3531920051396</v>
      </c>
      <c r="I32" s="37">
        <v>100.45460083672921</v>
      </c>
      <c r="J32" s="37">
        <v>101.92111101278508</v>
      </c>
      <c r="K32" s="37">
        <v>107.11855614864481</v>
      </c>
      <c r="L32" s="37">
        <v>112.13319808690757</v>
      </c>
      <c r="M32" s="37">
        <v>121.30435152654283</v>
      </c>
      <c r="N32" s="37">
        <v>140.34114906001042</v>
      </c>
      <c r="O32" s="37">
        <v>151.01002955521082</v>
      </c>
      <c r="P32" s="37">
        <v>158.62649400198097</v>
      </c>
      <c r="Q32" s="37">
        <v>160.5252476330501</v>
      </c>
      <c r="R32" s="37">
        <v>163.70889989050769</v>
      </c>
      <c r="S32" s="37">
        <v>176.52814550176149</v>
      </c>
      <c r="T32" s="37">
        <v>183.27672303870492</v>
      </c>
      <c r="U32" s="37">
        <v>190.50273136860582</v>
      </c>
      <c r="V32" s="37">
        <v>196.27508292214054</v>
      </c>
      <c r="W32" s="37">
        <v>201.73351859411633</v>
      </c>
      <c r="X32" s="37">
        <v>209.56558165288291</v>
      </c>
      <c r="Y32" s="37">
        <v>210.30137612204373</v>
      </c>
      <c r="Z32" s="37">
        <v>214.15188211323903</v>
      </c>
      <c r="AA32" s="37">
        <v>216.31538293763981</v>
      </c>
      <c r="AB32" s="37">
        <v>232.50934634902205</v>
      </c>
      <c r="AC32" s="37">
        <v>236.04070528686364</v>
      </c>
      <c r="AD32" s="37">
        <v>242.65372291699379</v>
      </c>
      <c r="AE32" s="37">
        <v>252.41441201350059</v>
      </c>
      <c r="AF32" s="37">
        <v>262.03462080609938</v>
      </c>
      <c r="AG32" s="37">
        <v>275.10579181207044</v>
      </c>
      <c r="AH32" s="37">
        <v>286.2763971975009</v>
      </c>
      <c r="AI32" s="37">
        <v>298.28649223483353</v>
      </c>
      <c r="AJ32" s="37">
        <v>307.46361326437096</v>
      </c>
      <c r="AK32" s="37">
        <v>319.37039136504598</v>
      </c>
      <c r="AL32" s="37">
        <v>357.19950257046844</v>
      </c>
      <c r="AM32" s="37">
        <v>383.60247312257042</v>
      </c>
      <c r="AN32" s="37">
        <v>403.95406951697498</v>
      </c>
      <c r="AO32" s="37">
        <v>427.41217346769048</v>
      </c>
      <c r="AP32" s="37">
        <v>452.97882239188073</v>
      </c>
    </row>
    <row r="33" spans="1:42" s="31" customFormat="1" ht="17.100000000000001" customHeight="1" x14ac:dyDescent="0.2">
      <c r="A33" s="60" t="s">
        <v>77</v>
      </c>
      <c r="B33" s="37">
        <v>34.973017651467387</v>
      </c>
      <c r="C33" s="37">
        <v>36.835069435085224</v>
      </c>
      <c r="D33" s="37">
        <v>39.270046722129585</v>
      </c>
      <c r="E33" s="37">
        <v>40.967670121489483</v>
      </c>
      <c r="F33" s="37">
        <v>53.165320227377215</v>
      </c>
      <c r="G33" s="37">
        <v>55.073567626142726</v>
      </c>
      <c r="H33" s="37">
        <v>55.526283390548933</v>
      </c>
      <c r="I33" s="37">
        <v>56.840791780629111</v>
      </c>
      <c r="J33" s="37">
        <v>47.191971721657474</v>
      </c>
      <c r="K33" s="37">
        <v>48.197773323147807</v>
      </c>
      <c r="L33" s="37">
        <v>50.40206762759842</v>
      </c>
      <c r="M33" s="37">
        <v>53.196449337593421</v>
      </c>
      <c r="N33" s="37">
        <v>56.949103130010933</v>
      </c>
      <c r="O33" s="37">
        <v>59.817285026313535</v>
      </c>
      <c r="P33" s="37">
        <v>61.887232554641933</v>
      </c>
      <c r="Q33" s="37">
        <v>63.184241275398961</v>
      </c>
      <c r="R33" s="37">
        <v>63.952869632173297</v>
      </c>
      <c r="S33" s="37">
        <v>65.644130358571701</v>
      </c>
      <c r="T33" s="37">
        <v>66.875123764019307</v>
      </c>
      <c r="U33" s="37">
        <v>68.535812461715238</v>
      </c>
      <c r="V33" s="37">
        <v>69.757296141421151</v>
      </c>
      <c r="W33" s="37">
        <v>70.374380390685218</v>
      </c>
      <c r="X33" s="37">
        <v>71.291459704039809</v>
      </c>
      <c r="Y33" s="37">
        <v>72.818034321014565</v>
      </c>
      <c r="Z33" s="37">
        <v>74.91393786214114</v>
      </c>
      <c r="AA33" s="37">
        <v>75.692744485547806</v>
      </c>
      <c r="AB33" s="37">
        <v>76.007549810510241</v>
      </c>
      <c r="AC33" s="37">
        <v>75.376360686498188</v>
      </c>
      <c r="AD33" s="37">
        <v>72.691197526246114</v>
      </c>
      <c r="AE33" s="37">
        <v>71.570567921804553</v>
      </c>
      <c r="AF33" s="37">
        <v>69.898202346832406</v>
      </c>
      <c r="AG33" s="37">
        <v>70.081202762277698</v>
      </c>
      <c r="AH33" s="37">
        <v>71.505134794099334</v>
      </c>
      <c r="AI33" s="37">
        <v>74.323679619854275</v>
      </c>
      <c r="AJ33" s="37">
        <v>76.881872702332629</v>
      </c>
      <c r="AK33" s="37">
        <v>79.279905728411194</v>
      </c>
      <c r="AL33" s="37">
        <v>80.651025927863529</v>
      </c>
      <c r="AM33" s="37">
        <v>83.194196026706237</v>
      </c>
      <c r="AN33" s="37">
        <v>85.106917994557932</v>
      </c>
      <c r="AO33" s="37">
        <v>87.698534772831678</v>
      </c>
      <c r="AP33" s="37">
        <v>90.871058893849167</v>
      </c>
    </row>
    <row r="34" spans="1:42" s="31" customFormat="1" ht="17.100000000000001" customHeight="1" x14ac:dyDescent="0.2">
      <c r="A34" s="6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</row>
    <row r="35" spans="1:42" s="31" customFormat="1" ht="17.100000000000001" customHeight="1" x14ac:dyDescent="0.2">
      <c r="A35" s="34" t="s">
        <v>99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</row>
    <row r="36" spans="1:42" s="42" customFormat="1" ht="17.100000000000001" customHeight="1" thickBot="1" x14ac:dyDescent="0.25">
      <c r="A36" s="63" t="s">
        <v>30</v>
      </c>
      <c r="B36" s="62">
        <v>594.91313300411514</v>
      </c>
      <c r="C36" s="62">
        <v>657.8444738475331</v>
      </c>
      <c r="D36" s="62">
        <v>686.78497142530591</v>
      </c>
      <c r="E36" s="62">
        <v>667.50458461004598</v>
      </c>
      <c r="F36" s="62">
        <v>719.90742893758647</v>
      </c>
      <c r="G36" s="62">
        <v>701.79970051122234</v>
      </c>
      <c r="H36" s="62">
        <v>740.67190470672938</v>
      </c>
      <c r="I36" s="62">
        <v>767.20183730646158</v>
      </c>
      <c r="J36" s="62">
        <v>804.78519618362373</v>
      </c>
      <c r="K36" s="64">
        <v>819.10978731276555</v>
      </c>
      <c r="L36" s="64">
        <v>856.76698826081258</v>
      </c>
      <c r="M36" s="64">
        <v>904.22716748366622</v>
      </c>
      <c r="N36" s="64">
        <v>961.00761912555561</v>
      </c>
      <c r="O36" s="64">
        <v>982.72763301095381</v>
      </c>
      <c r="P36" s="64">
        <v>1044.6240509555807</v>
      </c>
      <c r="Q36" s="64">
        <v>1044.7876160869093</v>
      </c>
      <c r="R36" s="64">
        <v>1051.1100931012097</v>
      </c>
      <c r="S36" s="64">
        <v>1087.3282706617415</v>
      </c>
      <c r="T36" s="64">
        <v>1209.922693912122</v>
      </c>
      <c r="U36" s="64">
        <v>1220.2776463179812</v>
      </c>
      <c r="V36" s="64">
        <v>1244.32320448938</v>
      </c>
      <c r="W36" s="64">
        <v>1223.5495897891442</v>
      </c>
      <c r="X36" s="64">
        <v>1302.2668210364104</v>
      </c>
      <c r="Y36" s="64">
        <v>1345.8395425194258</v>
      </c>
      <c r="Z36" s="64">
        <v>1418.5886529819072</v>
      </c>
      <c r="AA36" s="64">
        <v>1528.9411108628431</v>
      </c>
      <c r="AB36" s="64">
        <v>1600.1261418755053</v>
      </c>
      <c r="AC36" s="64">
        <v>1633.397878539814</v>
      </c>
      <c r="AD36" s="64">
        <v>1597.8865086616202</v>
      </c>
      <c r="AE36" s="64">
        <v>1751.7042706796381</v>
      </c>
      <c r="AF36" s="64">
        <v>1630.2539253974928</v>
      </c>
      <c r="AG36" s="64">
        <v>1688.0004186036097</v>
      </c>
      <c r="AH36" s="64">
        <v>1734.0992752091922</v>
      </c>
      <c r="AI36" s="64">
        <v>1768.8504557886879</v>
      </c>
      <c r="AJ36" s="64">
        <v>1901.610098204505</v>
      </c>
      <c r="AK36" s="64">
        <v>1905.2014979931234</v>
      </c>
      <c r="AL36" s="64">
        <v>1975.9097255953523</v>
      </c>
      <c r="AM36" s="64">
        <v>2051.6853695776867</v>
      </c>
      <c r="AN36" s="64">
        <v>2143.0922293985686</v>
      </c>
      <c r="AO36" s="64">
        <v>2208.921275600313</v>
      </c>
      <c r="AP36" s="64">
        <v>2271.9541030453656</v>
      </c>
    </row>
    <row r="37" spans="1:42" x14ac:dyDescent="0.2">
      <c r="A37" s="19" t="s">
        <v>70</v>
      </c>
      <c r="AN37" s="15"/>
    </row>
  </sheetData>
  <mergeCells count="10">
    <mergeCell ref="AL3:AO3"/>
    <mergeCell ref="B3:E3"/>
    <mergeCell ref="F3:I3"/>
    <mergeCell ref="J3:M3"/>
    <mergeCell ref="N3:Q3"/>
    <mergeCell ref="AD3:AG3"/>
    <mergeCell ref="Z3:AC3"/>
    <mergeCell ref="R3:U3"/>
    <mergeCell ref="V3:Y3"/>
    <mergeCell ref="AH3:AK3"/>
  </mergeCells>
  <pageMargins left="3.937007874015748E-2" right="0" top="0.51181102362204722" bottom="0.15748031496062992" header="0.31496062992125984" footer="0.31496062992125984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P37"/>
  <sheetViews>
    <sheetView view="pageBreakPreview" zoomScaleSheetLayoutView="100" workbookViewId="0">
      <pane xSplit="9" ySplit="4" topLeftCell="J5" activePane="bottomRight" state="frozen"/>
      <selection activeCell="AO11" sqref="AO11"/>
      <selection pane="topRight" activeCell="AO11" sqref="AO11"/>
      <selection pane="bottomLeft" activeCell="AO11" sqref="AO11"/>
      <selection pane="bottomRight" activeCell="G10" sqref="G10"/>
    </sheetView>
  </sheetViews>
  <sheetFormatPr defaultRowHeight="11.25" x14ac:dyDescent="0.2"/>
  <cols>
    <col min="1" max="1" width="26.85546875" style="14" customWidth="1"/>
    <col min="2" max="6" width="7.5703125" style="14" customWidth="1"/>
    <col min="7" max="13" width="6.7109375" style="14" customWidth="1"/>
    <col min="14" max="38" width="7.28515625" style="14" customWidth="1"/>
    <col min="39" max="39" width="6.85546875" style="14" customWidth="1"/>
    <col min="40" max="42" width="7.28515625" style="14" customWidth="1"/>
    <col min="43" max="16384" width="9.140625" style="14"/>
  </cols>
  <sheetData>
    <row r="1" spans="1:42" ht="18" customHeight="1" thickBot="1" x14ac:dyDescent="0.25">
      <c r="V1" s="20" t="s">
        <v>105</v>
      </c>
    </row>
    <row r="2" spans="1:42" ht="9" hidden="1" customHeight="1" thickBot="1" x14ac:dyDescent="0.25">
      <c r="B2" s="14" t="s">
        <v>33</v>
      </c>
      <c r="C2" s="14" t="s">
        <v>34</v>
      </c>
      <c r="D2" s="14" t="s">
        <v>35</v>
      </c>
      <c r="E2" s="14" t="s">
        <v>36</v>
      </c>
      <c r="F2" s="14" t="s">
        <v>37</v>
      </c>
      <c r="G2" s="14" t="s">
        <v>38</v>
      </c>
      <c r="H2" s="14" t="s">
        <v>39</v>
      </c>
      <c r="I2" s="14" t="s">
        <v>40</v>
      </c>
      <c r="J2" s="14" t="s">
        <v>41</v>
      </c>
      <c r="K2" s="14" t="s">
        <v>42</v>
      </c>
      <c r="L2" s="14" t="s">
        <v>43</v>
      </c>
      <c r="M2" s="14" t="s">
        <v>44</v>
      </c>
      <c r="N2" s="14" t="s">
        <v>45</v>
      </c>
      <c r="O2" s="14" t="s">
        <v>46</v>
      </c>
      <c r="P2" s="14" t="s">
        <v>47</v>
      </c>
      <c r="Q2" s="14" t="s">
        <v>48</v>
      </c>
      <c r="R2" s="14" t="s">
        <v>49</v>
      </c>
      <c r="S2" s="14" t="s">
        <v>50</v>
      </c>
      <c r="T2" s="14" t="s">
        <v>51</v>
      </c>
      <c r="U2" s="14" t="s">
        <v>52</v>
      </c>
      <c r="V2" s="14" t="s">
        <v>53</v>
      </c>
      <c r="W2" s="14" t="s">
        <v>54</v>
      </c>
      <c r="X2" s="14" t="s">
        <v>55</v>
      </c>
      <c r="Y2" s="14" t="s">
        <v>56</v>
      </c>
      <c r="Z2" s="14" t="s">
        <v>71</v>
      </c>
      <c r="AA2" s="14" t="s">
        <v>84</v>
      </c>
      <c r="AB2" s="14" t="s">
        <v>83</v>
      </c>
      <c r="AC2" s="14" t="s">
        <v>85</v>
      </c>
      <c r="AD2" s="14" t="s">
        <v>86</v>
      </c>
      <c r="AE2" s="14" t="s">
        <v>89</v>
      </c>
      <c r="AF2" s="14" t="s">
        <v>89</v>
      </c>
    </row>
    <row r="3" spans="1:42" s="27" customFormat="1" ht="15" customHeight="1" x14ac:dyDescent="0.2">
      <c r="A3" s="24"/>
      <c r="B3" s="75" t="s">
        <v>63</v>
      </c>
      <c r="C3" s="75"/>
      <c r="D3" s="75"/>
      <c r="E3" s="75"/>
      <c r="F3" s="75" t="s">
        <v>64</v>
      </c>
      <c r="G3" s="75"/>
      <c r="H3" s="75"/>
      <c r="I3" s="75"/>
      <c r="J3" s="75" t="s">
        <v>65</v>
      </c>
      <c r="K3" s="75"/>
      <c r="L3" s="75"/>
      <c r="M3" s="75"/>
      <c r="N3" s="75" t="s">
        <v>66</v>
      </c>
      <c r="O3" s="75"/>
      <c r="P3" s="75"/>
      <c r="Q3" s="75"/>
      <c r="R3" s="25"/>
      <c r="S3" s="75" t="s">
        <v>67</v>
      </c>
      <c r="T3" s="75"/>
      <c r="U3" s="75"/>
      <c r="V3" s="75" t="s">
        <v>68</v>
      </c>
      <c r="W3" s="75"/>
      <c r="X3" s="75"/>
      <c r="Y3" s="75"/>
      <c r="Z3" s="75" t="s">
        <v>69</v>
      </c>
      <c r="AA3" s="75"/>
      <c r="AB3" s="75"/>
      <c r="AC3" s="75"/>
      <c r="AD3" s="75" t="s">
        <v>87</v>
      </c>
      <c r="AE3" s="75"/>
      <c r="AF3" s="75"/>
      <c r="AG3" s="75"/>
      <c r="AH3" s="75" t="s">
        <v>90</v>
      </c>
      <c r="AI3" s="75"/>
      <c r="AJ3" s="75"/>
      <c r="AK3" s="75"/>
      <c r="AL3" s="75" t="s">
        <v>94</v>
      </c>
      <c r="AM3" s="75"/>
      <c r="AN3" s="75"/>
      <c r="AO3" s="75"/>
      <c r="AP3" s="26" t="s">
        <v>100</v>
      </c>
    </row>
    <row r="4" spans="1:42" s="31" customFormat="1" x14ac:dyDescent="0.2">
      <c r="A4" s="28"/>
      <c r="B4" s="29" t="s">
        <v>57</v>
      </c>
      <c r="C4" s="29" t="s">
        <v>58</v>
      </c>
      <c r="D4" s="29" t="s">
        <v>59</v>
      </c>
      <c r="E4" s="29" t="s">
        <v>60</v>
      </c>
      <c r="F4" s="29" t="s">
        <v>57</v>
      </c>
      <c r="G4" s="29" t="s">
        <v>58</v>
      </c>
      <c r="H4" s="29" t="s">
        <v>59</v>
      </c>
      <c r="I4" s="29" t="s">
        <v>60</v>
      </c>
      <c r="J4" s="29" t="s">
        <v>57</v>
      </c>
      <c r="K4" s="29" t="s">
        <v>58</v>
      </c>
      <c r="L4" s="29" t="s">
        <v>59</v>
      </c>
      <c r="M4" s="29" t="s">
        <v>60</v>
      </c>
      <c r="N4" s="29" t="s">
        <v>57</v>
      </c>
      <c r="O4" s="29" t="s">
        <v>58</v>
      </c>
      <c r="P4" s="29" t="s">
        <v>59</v>
      </c>
      <c r="Q4" s="29" t="s">
        <v>60</v>
      </c>
      <c r="R4" s="29" t="s">
        <v>57</v>
      </c>
      <c r="S4" s="29" t="s">
        <v>58</v>
      </c>
      <c r="T4" s="29" t="s">
        <v>59</v>
      </c>
      <c r="U4" s="29" t="s">
        <v>60</v>
      </c>
      <c r="V4" s="29" t="s">
        <v>57</v>
      </c>
      <c r="W4" s="29" t="s">
        <v>58</v>
      </c>
      <c r="X4" s="29" t="s">
        <v>59</v>
      </c>
      <c r="Y4" s="29" t="s">
        <v>60</v>
      </c>
      <c r="Z4" s="29" t="s">
        <v>57</v>
      </c>
      <c r="AA4" s="29" t="s">
        <v>58</v>
      </c>
      <c r="AB4" s="29" t="s">
        <v>59</v>
      </c>
      <c r="AC4" s="29" t="s">
        <v>60</v>
      </c>
      <c r="AD4" s="29" t="s">
        <v>57</v>
      </c>
      <c r="AE4" s="29" t="s">
        <v>58</v>
      </c>
      <c r="AF4" s="29" t="s">
        <v>59</v>
      </c>
      <c r="AG4" s="29" t="s">
        <v>60</v>
      </c>
      <c r="AH4" s="29" t="s">
        <v>57</v>
      </c>
      <c r="AI4" s="29" t="s">
        <v>58</v>
      </c>
      <c r="AJ4" s="29" t="s">
        <v>59</v>
      </c>
      <c r="AK4" s="29" t="s">
        <v>60</v>
      </c>
      <c r="AL4" s="30" t="s">
        <v>57</v>
      </c>
      <c r="AM4" s="29" t="s">
        <v>58</v>
      </c>
      <c r="AN4" s="30" t="s">
        <v>59</v>
      </c>
      <c r="AO4" s="30" t="s">
        <v>60</v>
      </c>
      <c r="AP4" s="30" t="s">
        <v>57</v>
      </c>
    </row>
    <row r="5" spans="1:42" s="32" customFormat="1" ht="17.100000000000001" customHeight="1" x14ac:dyDescent="0.2">
      <c r="A5" s="34" t="s">
        <v>95</v>
      </c>
      <c r="B5" s="71">
        <v>100</v>
      </c>
      <c r="C5" s="71">
        <v>99.999999999999986</v>
      </c>
      <c r="D5" s="71">
        <v>100</v>
      </c>
      <c r="E5" s="71">
        <v>100</v>
      </c>
      <c r="F5" s="71">
        <v>100</v>
      </c>
      <c r="G5" s="71">
        <v>99.999999999999972</v>
      </c>
      <c r="H5" s="71">
        <v>99.999999999999972</v>
      </c>
      <c r="I5" s="71">
        <v>99.999999999999986</v>
      </c>
      <c r="J5" s="71">
        <v>99.999999999999986</v>
      </c>
      <c r="K5" s="71">
        <v>100.00000000000001</v>
      </c>
      <c r="L5" s="71">
        <v>99.999999999999972</v>
      </c>
      <c r="M5" s="71">
        <v>100.00000000000003</v>
      </c>
      <c r="N5" s="71">
        <v>99.999999999999986</v>
      </c>
      <c r="O5" s="71">
        <v>100</v>
      </c>
      <c r="P5" s="71">
        <v>100</v>
      </c>
      <c r="Q5" s="71">
        <v>100</v>
      </c>
      <c r="R5" s="71">
        <v>100.00000000000004</v>
      </c>
      <c r="S5" s="71">
        <v>100</v>
      </c>
      <c r="T5" s="71">
        <v>100.00000000000001</v>
      </c>
      <c r="U5" s="71">
        <v>100</v>
      </c>
      <c r="V5" s="71">
        <v>100</v>
      </c>
      <c r="W5" s="71">
        <v>99.999999999999986</v>
      </c>
      <c r="X5" s="71">
        <v>100</v>
      </c>
      <c r="Y5" s="71">
        <v>100.00000000000001</v>
      </c>
      <c r="Z5" s="71">
        <v>100</v>
      </c>
      <c r="AA5" s="71">
        <v>100</v>
      </c>
      <c r="AB5" s="71">
        <v>99.999999999999986</v>
      </c>
      <c r="AC5" s="71">
        <v>100</v>
      </c>
      <c r="AD5" s="71">
        <v>100</v>
      </c>
      <c r="AE5" s="71">
        <v>100.00000000000001</v>
      </c>
      <c r="AF5" s="71">
        <v>99.999999999999986</v>
      </c>
      <c r="AG5" s="71">
        <v>100.00000000000003</v>
      </c>
      <c r="AH5" s="71">
        <v>100.00000000000003</v>
      </c>
      <c r="AI5" s="71">
        <v>100.00000000000001</v>
      </c>
      <c r="AJ5" s="71">
        <v>99.999999999999972</v>
      </c>
      <c r="AK5" s="71">
        <v>100</v>
      </c>
      <c r="AL5" s="71">
        <v>100</v>
      </c>
      <c r="AM5" s="71">
        <v>100.00000000000001</v>
      </c>
      <c r="AN5" s="71">
        <v>100</v>
      </c>
      <c r="AO5" s="71">
        <v>100</v>
      </c>
      <c r="AP5" s="71">
        <v>100</v>
      </c>
    </row>
    <row r="6" spans="1:42" s="32" customFormat="1" ht="17.100000000000001" customHeight="1" x14ac:dyDescent="0.2">
      <c r="A6" s="34" t="s">
        <v>96</v>
      </c>
      <c r="B6" s="68">
        <v>24.69588587663743</v>
      </c>
      <c r="C6" s="68">
        <v>24.782534638165426</v>
      </c>
      <c r="D6" s="68">
        <v>26.806689112273393</v>
      </c>
      <c r="E6" s="68">
        <v>28.594385675923895</v>
      </c>
      <c r="F6" s="68">
        <v>27.511887032711051</v>
      </c>
      <c r="G6" s="68">
        <v>27.292367984218046</v>
      </c>
      <c r="H6" s="68">
        <v>25.97708586996615</v>
      </c>
      <c r="I6" s="68">
        <v>24.474155325483153</v>
      </c>
      <c r="J6" s="68">
        <v>23.657577307144109</v>
      </c>
      <c r="K6" s="68">
        <v>24.437937218199032</v>
      </c>
      <c r="L6" s="68">
        <v>26.131352944449155</v>
      </c>
      <c r="M6" s="68">
        <v>27.193460105399033</v>
      </c>
      <c r="N6" s="68">
        <v>25.583432922415366</v>
      </c>
      <c r="O6" s="68">
        <v>26.932846858595063</v>
      </c>
      <c r="P6" s="68">
        <v>25.521718540580615</v>
      </c>
      <c r="Q6" s="68">
        <v>26.19872577676535</v>
      </c>
      <c r="R6" s="68">
        <v>27.714741816854101</v>
      </c>
      <c r="S6" s="68">
        <v>24.462222432677603</v>
      </c>
      <c r="T6" s="68">
        <v>24.728714492672186</v>
      </c>
      <c r="U6" s="68">
        <v>23.405982942339229</v>
      </c>
      <c r="V6" s="68">
        <v>26.316604434548807</v>
      </c>
      <c r="W6" s="68">
        <v>23.90256641510199</v>
      </c>
      <c r="X6" s="68">
        <v>24.963484501045848</v>
      </c>
      <c r="Y6" s="68">
        <v>24.722449918868762</v>
      </c>
      <c r="Z6" s="68">
        <v>24.336787179542391</v>
      </c>
      <c r="AA6" s="68">
        <v>24.22756682287315</v>
      </c>
      <c r="AB6" s="68">
        <v>22.799741042938031</v>
      </c>
      <c r="AC6" s="68">
        <v>24.27294884631586</v>
      </c>
      <c r="AD6" s="68">
        <v>23.729604603292444</v>
      </c>
      <c r="AE6" s="68">
        <v>24.841448074399409</v>
      </c>
      <c r="AF6" s="68">
        <v>23.456201068689545</v>
      </c>
      <c r="AG6" s="68">
        <v>22.512112215156986</v>
      </c>
      <c r="AH6" s="68">
        <v>23.168702397200057</v>
      </c>
      <c r="AI6" s="68">
        <v>24.11528498273476</v>
      </c>
      <c r="AJ6" s="68">
        <v>25.923206880311053</v>
      </c>
      <c r="AK6" s="68">
        <v>26.191916845728358</v>
      </c>
      <c r="AL6" s="68">
        <v>25.41504248766633</v>
      </c>
      <c r="AM6" s="68">
        <v>23.810543856795679</v>
      </c>
      <c r="AN6" s="68">
        <v>23.738056553744428</v>
      </c>
      <c r="AO6" s="68">
        <v>23.302118547681459</v>
      </c>
      <c r="AP6" s="68">
        <v>22.303527825409827</v>
      </c>
    </row>
    <row r="7" spans="1:42" s="31" customFormat="1" ht="17.100000000000001" customHeight="1" x14ac:dyDescent="0.2">
      <c r="A7" s="58" t="s">
        <v>2</v>
      </c>
      <c r="B7" s="72">
        <v>2.4669455865024248</v>
      </c>
      <c r="C7" s="72">
        <v>2.3806233752590864</v>
      </c>
      <c r="D7" s="72">
        <v>2.6661261134080609</v>
      </c>
      <c r="E7" s="72">
        <v>2.1853495871355446</v>
      </c>
      <c r="F7" s="72">
        <v>1.9252149921552646</v>
      </c>
      <c r="G7" s="72">
        <v>1.8212940800564137</v>
      </c>
      <c r="H7" s="72">
        <v>1.7101673329017415</v>
      </c>
      <c r="I7" s="72">
        <v>2.3349711533032131</v>
      </c>
      <c r="J7" s="72">
        <v>2.3850531016741896</v>
      </c>
      <c r="K7" s="72">
        <v>2.3251243822099332</v>
      </c>
      <c r="L7" s="72">
        <v>2.3475410409751252</v>
      </c>
      <c r="M7" s="72">
        <v>2.7267319416263271</v>
      </c>
      <c r="N7" s="72">
        <v>2.2284544185412223</v>
      </c>
      <c r="O7" s="72">
        <v>2.4419709266969294</v>
      </c>
      <c r="P7" s="72">
        <v>1.9715530913175918</v>
      </c>
      <c r="Q7" s="72">
        <v>1.6293844055642677</v>
      </c>
      <c r="R7" s="72">
        <v>1.6720756566205419</v>
      </c>
      <c r="S7" s="72">
        <v>1.8090424173367339</v>
      </c>
      <c r="T7" s="72">
        <v>2.0737188310948182</v>
      </c>
      <c r="U7" s="72">
        <v>1.6924478466792152</v>
      </c>
      <c r="V7" s="72">
        <v>1.7502994895548427</v>
      </c>
      <c r="W7" s="72">
        <v>1.1828782049317559</v>
      </c>
      <c r="X7" s="72">
        <v>1.6204301021223344</v>
      </c>
      <c r="Y7" s="72">
        <v>1.6444550459097818</v>
      </c>
      <c r="Z7" s="72">
        <v>1.6604382391453523</v>
      </c>
      <c r="AA7" s="72">
        <v>1.7525682855764506</v>
      </c>
      <c r="AB7" s="72">
        <v>1.6779982921833307</v>
      </c>
      <c r="AC7" s="72">
        <v>1.7414238840397684</v>
      </c>
      <c r="AD7" s="72">
        <v>1.7610279372997057</v>
      </c>
      <c r="AE7" s="72">
        <v>1.6811599477916372</v>
      </c>
      <c r="AF7" s="72">
        <v>1.7533776268638075</v>
      </c>
      <c r="AG7" s="72">
        <v>1.6693247418436676</v>
      </c>
      <c r="AH7" s="72">
        <v>1.6560367025723395</v>
      </c>
      <c r="AI7" s="72">
        <v>2.2140309301989363</v>
      </c>
      <c r="AJ7" s="72">
        <v>2.0950618601924051</v>
      </c>
      <c r="AK7" s="72">
        <v>2.0938341419619042</v>
      </c>
      <c r="AL7" s="72">
        <v>2.0814547653251028</v>
      </c>
      <c r="AM7" s="72">
        <v>2.1737462629383262</v>
      </c>
      <c r="AN7" s="72">
        <v>2.0139629224627016</v>
      </c>
      <c r="AO7" s="72">
        <v>2.1339567173607148</v>
      </c>
      <c r="AP7" s="72">
        <v>2.0400002748110126</v>
      </c>
    </row>
    <row r="8" spans="1:42" s="31" customFormat="1" ht="17.100000000000001" customHeight="1" x14ac:dyDescent="0.2">
      <c r="A8" s="58" t="s">
        <v>3</v>
      </c>
      <c r="B8" s="72">
        <v>12.787586769171513</v>
      </c>
      <c r="C8" s="72">
        <v>12.495543640231215</v>
      </c>
      <c r="D8" s="72">
        <v>13.732773930685211</v>
      </c>
      <c r="E8" s="72">
        <v>16.151275513182853</v>
      </c>
      <c r="F8" s="72">
        <v>15.464653845636608</v>
      </c>
      <c r="G8" s="72">
        <v>15.610759000520225</v>
      </c>
      <c r="H8" s="72">
        <v>14.873443612818225</v>
      </c>
      <c r="I8" s="72">
        <v>12.174531675022267</v>
      </c>
      <c r="J8" s="72">
        <v>11.07449911288067</v>
      </c>
      <c r="K8" s="72">
        <v>12.117757612914225</v>
      </c>
      <c r="L8" s="72">
        <v>14.47194103707611</v>
      </c>
      <c r="M8" s="72">
        <v>15.634986406032766</v>
      </c>
      <c r="N8" s="72">
        <v>14.333999864846666</v>
      </c>
      <c r="O8" s="72">
        <v>14.275577263378169</v>
      </c>
      <c r="P8" s="72">
        <v>13.032613454850816</v>
      </c>
      <c r="Q8" s="72">
        <v>14.20485565337262</v>
      </c>
      <c r="R8" s="72">
        <v>16.038513892026291</v>
      </c>
      <c r="S8" s="72">
        <v>11.939319569934996</v>
      </c>
      <c r="T8" s="72">
        <v>11.547619869219734</v>
      </c>
      <c r="U8" s="72">
        <v>10.808740731779755</v>
      </c>
      <c r="V8" s="72">
        <v>14.192399449225956</v>
      </c>
      <c r="W8" s="72">
        <v>12.277169881976988</v>
      </c>
      <c r="X8" s="72">
        <v>13.127776658309307</v>
      </c>
      <c r="Y8" s="72">
        <v>13.196150438423421</v>
      </c>
      <c r="Z8" s="72">
        <v>12.707617375134941</v>
      </c>
      <c r="AA8" s="72">
        <v>12.888003928825867</v>
      </c>
      <c r="AB8" s="72">
        <v>11.323383283674623</v>
      </c>
      <c r="AC8" s="72">
        <v>12.583172966577994</v>
      </c>
      <c r="AD8" s="72">
        <v>12.125153716309638</v>
      </c>
      <c r="AE8" s="72">
        <v>13.399308661925783</v>
      </c>
      <c r="AF8" s="72">
        <v>11.719451744128571</v>
      </c>
      <c r="AG8" s="72">
        <v>11.085693747015203</v>
      </c>
      <c r="AH8" s="72">
        <v>11.822216709918045</v>
      </c>
      <c r="AI8" s="72">
        <v>12.705672283818286</v>
      </c>
      <c r="AJ8" s="72">
        <v>14.719043022978159</v>
      </c>
      <c r="AK8" s="72">
        <v>14.998425548130134</v>
      </c>
      <c r="AL8" s="72">
        <v>14.12544305538319</v>
      </c>
      <c r="AM8" s="72">
        <v>12.197321044128842</v>
      </c>
      <c r="AN8" s="72">
        <v>12.534285731628863</v>
      </c>
      <c r="AO8" s="72">
        <v>11.806024628894709</v>
      </c>
      <c r="AP8" s="72">
        <v>10.628728407834789</v>
      </c>
    </row>
    <row r="9" spans="1:42" s="31" customFormat="1" ht="17.100000000000001" customHeight="1" x14ac:dyDescent="0.2">
      <c r="A9" s="58" t="s">
        <v>4</v>
      </c>
      <c r="B9" s="72">
        <v>4.3098962353823334</v>
      </c>
      <c r="C9" s="72">
        <v>4.5839154063637544</v>
      </c>
      <c r="D9" s="72">
        <v>4.8497937064577901</v>
      </c>
      <c r="E9" s="72">
        <v>4.6948342791379583</v>
      </c>
      <c r="F9" s="72">
        <v>4.83335459450422</v>
      </c>
      <c r="G9" s="72">
        <v>4.6538291982457398</v>
      </c>
      <c r="H9" s="72">
        <v>4.408113288227546</v>
      </c>
      <c r="I9" s="72">
        <v>4.247665164659205</v>
      </c>
      <c r="J9" s="72">
        <v>4.4282944117113328</v>
      </c>
      <c r="K9" s="72">
        <v>4.1022518734713262</v>
      </c>
      <c r="L9" s="72">
        <v>3.8640406370288081</v>
      </c>
      <c r="M9" s="72">
        <v>3.4172885507521142</v>
      </c>
      <c r="N9" s="72">
        <v>3.6008966925987513</v>
      </c>
      <c r="O9" s="72">
        <v>4.075580809277386</v>
      </c>
      <c r="P9" s="72">
        <v>4.3442198921898587</v>
      </c>
      <c r="Q9" s="72">
        <v>4.4779466533993419</v>
      </c>
      <c r="R9" s="72">
        <v>4.370897640893797</v>
      </c>
      <c r="S9" s="72">
        <v>4.7003648766877779</v>
      </c>
      <c r="T9" s="72">
        <v>4.7110549939798734</v>
      </c>
      <c r="U9" s="72">
        <v>4.6037001926414822</v>
      </c>
      <c r="V9" s="72">
        <v>4.604093207331224</v>
      </c>
      <c r="W9" s="72">
        <v>4.4335893357967535</v>
      </c>
      <c r="X9" s="72">
        <v>4.3232443586470346</v>
      </c>
      <c r="Y9" s="72">
        <v>4.1534133043092458</v>
      </c>
      <c r="Z9" s="72">
        <v>4.1711555755053595</v>
      </c>
      <c r="AA9" s="72">
        <v>3.9964126143046341</v>
      </c>
      <c r="AB9" s="72">
        <v>4.247850780531099</v>
      </c>
      <c r="AC9" s="72">
        <v>4.2370050190309065</v>
      </c>
      <c r="AD9" s="72">
        <v>4.1782731799331412</v>
      </c>
      <c r="AE9" s="72">
        <v>4.1642820626295798</v>
      </c>
      <c r="AF9" s="72">
        <v>4.4018843044854341</v>
      </c>
      <c r="AG9" s="72">
        <v>4.395987813551991</v>
      </c>
      <c r="AH9" s="72">
        <v>4.4335711312944976</v>
      </c>
      <c r="AI9" s="72">
        <v>4.1235179023779729</v>
      </c>
      <c r="AJ9" s="72">
        <v>4.0441404558475895</v>
      </c>
      <c r="AK9" s="72">
        <v>4.1238122042548353</v>
      </c>
      <c r="AL9" s="72">
        <v>4.2458528306063288</v>
      </c>
      <c r="AM9" s="72">
        <v>4.2793681038924625</v>
      </c>
      <c r="AN9" s="72">
        <v>4.3562173468667575</v>
      </c>
      <c r="AO9" s="72">
        <v>4.2685135528242961</v>
      </c>
      <c r="AP9" s="72">
        <v>4.471461049305673</v>
      </c>
    </row>
    <row r="10" spans="1:42" s="31" customFormat="1" ht="17.100000000000001" customHeight="1" x14ac:dyDescent="0.2">
      <c r="A10" s="58" t="s">
        <v>5</v>
      </c>
      <c r="B10" s="72">
        <v>2.9961497224744251E-2</v>
      </c>
      <c r="C10" s="72">
        <v>2.7772842091753215E-2</v>
      </c>
      <c r="D10" s="72">
        <v>2.9423140134922407E-2</v>
      </c>
      <c r="E10" s="72">
        <v>2.9119550252967336E-2</v>
      </c>
      <c r="F10" s="72">
        <v>2.7699501215784964E-2</v>
      </c>
      <c r="G10" s="72">
        <v>2.8507873782171601E-2</v>
      </c>
      <c r="H10" s="72">
        <v>3.3677370484782337E-2</v>
      </c>
      <c r="I10" s="72">
        <v>3.2158208314991055E-2</v>
      </c>
      <c r="J10" s="72">
        <v>3.0992287170076228E-2</v>
      </c>
      <c r="K10" s="72">
        <v>3.103665152795982E-2</v>
      </c>
      <c r="L10" s="72">
        <v>3.8865781620603605E-2</v>
      </c>
      <c r="M10" s="72">
        <v>3.910607386897718E-2</v>
      </c>
      <c r="N10" s="72">
        <v>3.731914976260306E-2</v>
      </c>
      <c r="O10" s="72">
        <v>3.8598813291794369E-2</v>
      </c>
      <c r="P10" s="72">
        <v>3.1424525946443412E-2</v>
      </c>
      <c r="Q10" s="72">
        <v>3.5129951039128998E-2</v>
      </c>
      <c r="R10" s="72">
        <v>3.7103131146440586E-2</v>
      </c>
      <c r="S10" s="72">
        <v>3.7846226760109604E-2</v>
      </c>
      <c r="T10" s="72">
        <v>3.5028027805964611E-2</v>
      </c>
      <c r="U10" s="72">
        <v>3.5938715222748989E-2</v>
      </c>
      <c r="V10" s="72">
        <v>3.6110996942290426E-2</v>
      </c>
      <c r="W10" s="72">
        <v>3.4937054292820888E-2</v>
      </c>
      <c r="X10" s="72">
        <v>3.637444583015978E-2</v>
      </c>
      <c r="Y10" s="72">
        <v>3.8109292117371837E-2</v>
      </c>
      <c r="Z10" s="72">
        <v>3.7963708418005927E-2</v>
      </c>
      <c r="AA10" s="72">
        <v>4.025194106610587E-2</v>
      </c>
      <c r="AB10" s="72">
        <v>3.9203970129481215E-2</v>
      </c>
      <c r="AC10" s="72">
        <v>4.0371613598391663E-2</v>
      </c>
      <c r="AD10" s="72">
        <v>3.7605403772222511E-2</v>
      </c>
      <c r="AE10" s="72">
        <v>3.7745077621638409E-2</v>
      </c>
      <c r="AF10" s="72">
        <v>3.873074281818243E-2</v>
      </c>
      <c r="AG10" s="72">
        <v>3.8024269829079374E-2</v>
      </c>
      <c r="AH10" s="72">
        <v>3.6967162889794403E-2</v>
      </c>
      <c r="AI10" s="72">
        <v>3.6600857326571951E-2</v>
      </c>
      <c r="AJ10" s="72">
        <v>3.6765648949002014E-2</v>
      </c>
      <c r="AK10" s="72">
        <v>3.4177524342317252E-2</v>
      </c>
      <c r="AL10" s="72">
        <v>3.4090198254588366E-2</v>
      </c>
      <c r="AM10" s="72">
        <v>3.5389876373559774E-2</v>
      </c>
      <c r="AN10" s="72">
        <v>3.6245164754428287E-2</v>
      </c>
      <c r="AO10" s="72">
        <v>3.5412748679217482E-2</v>
      </c>
      <c r="AP10" s="72">
        <v>3.4331357230391282E-2</v>
      </c>
    </row>
    <row r="11" spans="1:42" s="31" customFormat="1" ht="17.100000000000001" customHeight="1" x14ac:dyDescent="0.2">
      <c r="A11" s="58" t="s">
        <v>6</v>
      </c>
      <c r="B11" s="72">
        <v>3.6083575495687139</v>
      </c>
      <c r="C11" s="72">
        <v>3.8727772714106532</v>
      </c>
      <c r="D11" s="72">
        <v>4.2162161601533343</v>
      </c>
      <c r="E11" s="72">
        <v>4.1351462688988514</v>
      </c>
      <c r="F11" s="72">
        <v>3.8605858432184754</v>
      </c>
      <c r="G11" s="72">
        <v>3.7641066062911648</v>
      </c>
      <c r="H11" s="72">
        <v>3.5440673435214807</v>
      </c>
      <c r="I11" s="72">
        <v>4.1818079670736887</v>
      </c>
      <c r="J11" s="72">
        <v>4.2011661279965233</v>
      </c>
      <c r="K11" s="72">
        <v>4.280771482485398</v>
      </c>
      <c r="L11" s="72">
        <v>3.794095552615794</v>
      </c>
      <c r="M11" s="72">
        <v>3.8554950823693792</v>
      </c>
      <c r="N11" s="72">
        <v>3.8880634143408219</v>
      </c>
      <c r="O11" s="72">
        <v>4.5961796191202682</v>
      </c>
      <c r="P11" s="72">
        <v>4.6079706036307027</v>
      </c>
      <c r="Q11" s="72">
        <v>4.3562722434490473</v>
      </c>
      <c r="R11" s="72">
        <v>4.2092553833834678</v>
      </c>
      <c r="S11" s="72">
        <v>4.5185735382826016</v>
      </c>
      <c r="T11" s="72">
        <v>4.8790974890625893</v>
      </c>
      <c r="U11" s="72">
        <v>4.6694397747855216</v>
      </c>
      <c r="V11" s="72">
        <v>4.2376275234200955</v>
      </c>
      <c r="W11" s="72">
        <v>4.4296314940029635</v>
      </c>
      <c r="X11" s="72">
        <v>4.3375572823383006</v>
      </c>
      <c r="Y11" s="72">
        <v>4.2040724305938326</v>
      </c>
      <c r="Z11" s="72">
        <v>4.1735289932973343</v>
      </c>
      <c r="AA11" s="72">
        <v>3.9162594878436714</v>
      </c>
      <c r="AB11" s="72">
        <v>3.9525426795480949</v>
      </c>
      <c r="AC11" s="72">
        <v>4.0650863314940615</v>
      </c>
      <c r="AD11" s="72">
        <v>4.0332166986698139</v>
      </c>
      <c r="AE11" s="72">
        <v>3.9930547950461523</v>
      </c>
      <c r="AF11" s="72">
        <v>3.9225931240459673</v>
      </c>
      <c r="AG11" s="72">
        <v>3.7698716984283456</v>
      </c>
      <c r="AH11" s="72">
        <v>3.6343215944368401</v>
      </c>
      <c r="AI11" s="72">
        <v>3.4745077023422692</v>
      </c>
      <c r="AJ11" s="72">
        <v>3.408195242277495</v>
      </c>
      <c r="AK11" s="72">
        <v>3.3637703982484024</v>
      </c>
      <c r="AL11" s="72">
        <v>3.3940540676401003</v>
      </c>
      <c r="AM11" s="72">
        <v>3.5121711039208128</v>
      </c>
      <c r="AN11" s="72">
        <v>3.3782653172783368</v>
      </c>
      <c r="AO11" s="72">
        <v>3.5612060859939438</v>
      </c>
      <c r="AP11" s="72">
        <v>3.6443727824327721</v>
      </c>
    </row>
    <row r="12" spans="1:42" s="31" customFormat="1" ht="17.100000000000001" customHeight="1" x14ac:dyDescent="0.2">
      <c r="A12" s="58" t="s">
        <v>7</v>
      </c>
      <c r="B12" s="72">
        <v>1.4931382387877039</v>
      </c>
      <c r="C12" s="72">
        <v>1.4219021028089684</v>
      </c>
      <c r="D12" s="72">
        <v>1.3123560614340739</v>
      </c>
      <c r="E12" s="72">
        <v>1.3986604773157238</v>
      </c>
      <c r="F12" s="72">
        <v>1.4003782559806932</v>
      </c>
      <c r="G12" s="72">
        <v>1.4138712253223269</v>
      </c>
      <c r="H12" s="72">
        <v>1.4076169220123766</v>
      </c>
      <c r="I12" s="72">
        <v>1.5030211571097898</v>
      </c>
      <c r="J12" s="72">
        <v>1.5375722657113189</v>
      </c>
      <c r="K12" s="72">
        <v>1.5809952155901876</v>
      </c>
      <c r="L12" s="72">
        <v>1.6148688951327119</v>
      </c>
      <c r="M12" s="72">
        <v>1.5198520507494653</v>
      </c>
      <c r="N12" s="72">
        <v>1.494699382325303</v>
      </c>
      <c r="O12" s="72">
        <v>1.5049394268305154</v>
      </c>
      <c r="P12" s="72">
        <v>1.5339369726452023</v>
      </c>
      <c r="Q12" s="72">
        <v>1.4951368699409422</v>
      </c>
      <c r="R12" s="72">
        <v>1.3868961127835586</v>
      </c>
      <c r="S12" s="72">
        <v>1.4570758036753844</v>
      </c>
      <c r="T12" s="72">
        <v>1.4821952815092099</v>
      </c>
      <c r="U12" s="72">
        <v>1.5957156812305096</v>
      </c>
      <c r="V12" s="72">
        <v>1.4960737680744003</v>
      </c>
      <c r="W12" s="72">
        <v>1.5443604441007064</v>
      </c>
      <c r="X12" s="72">
        <v>1.5181016537987171</v>
      </c>
      <c r="Y12" s="72">
        <v>1.4862494075151071</v>
      </c>
      <c r="Z12" s="72">
        <v>1.5860832880413975</v>
      </c>
      <c r="AA12" s="72">
        <v>1.6340705652564207</v>
      </c>
      <c r="AB12" s="72">
        <v>1.5587620368714035</v>
      </c>
      <c r="AC12" s="72">
        <v>1.6058890315747385</v>
      </c>
      <c r="AD12" s="72">
        <v>1.5943276673079221</v>
      </c>
      <c r="AE12" s="72">
        <v>1.5658975293846122</v>
      </c>
      <c r="AF12" s="72">
        <v>1.620163526347582</v>
      </c>
      <c r="AG12" s="72">
        <v>1.5532099444886995</v>
      </c>
      <c r="AH12" s="72">
        <v>1.585589096088541</v>
      </c>
      <c r="AI12" s="72">
        <v>1.5609553066707245</v>
      </c>
      <c r="AJ12" s="72">
        <v>1.6200006500664037</v>
      </c>
      <c r="AK12" s="72">
        <v>1.577897028790761</v>
      </c>
      <c r="AL12" s="72">
        <v>1.5341475704570187</v>
      </c>
      <c r="AM12" s="72">
        <v>1.6125474655416729</v>
      </c>
      <c r="AN12" s="72">
        <v>1.4190800707533386</v>
      </c>
      <c r="AO12" s="72">
        <v>1.4970048139285774</v>
      </c>
      <c r="AP12" s="72">
        <v>1.4846339537951903</v>
      </c>
    </row>
    <row r="13" spans="1:42" s="32" customFormat="1" ht="17.100000000000001" customHeight="1" x14ac:dyDescent="0.2">
      <c r="A13" s="34" t="s">
        <v>97</v>
      </c>
      <c r="B13" s="68">
        <v>21.527664702449929</v>
      </c>
      <c r="C13" s="68">
        <v>21.337666399548333</v>
      </c>
      <c r="D13" s="68">
        <v>20.2272172526738</v>
      </c>
      <c r="E13" s="68">
        <v>17.733317752257705</v>
      </c>
      <c r="F13" s="68">
        <v>17.926176825441452</v>
      </c>
      <c r="G13" s="68">
        <v>18.316047728490055</v>
      </c>
      <c r="H13" s="68">
        <v>18.687137693950305</v>
      </c>
      <c r="I13" s="68">
        <v>17.495743807353392</v>
      </c>
      <c r="J13" s="68">
        <v>18.940129545586416</v>
      </c>
      <c r="K13" s="68">
        <v>20.109363253426231</v>
      </c>
      <c r="L13" s="68">
        <v>20.906403734109631</v>
      </c>
      <c r="M13" s="68">
        <v>19.928538783204338</v>
      </c>
      <c r="N13" s="68">
        <v>22.646356762996703</v>
      </c>
      <c r="O13" s="68">
        <v>21.455866508491212</v>
      </c>
      <c r="P13" s="68">
        <v>21.072648221189695</v>
      </c>
      <c r="Q13" s="68">
        <v>20.065831205883036</v>
      </c>
      <c r="R13" s="68">
        <v>20.002774618079165</v>
      </c>
      <c r="S13" s="68">
        <v>21.271911504420935</v>
      </c>
      <c r="T13" s="68">
        <v>20.667776042330058</v>
      </c>
      <c r="U13" s="68">
        <v>21.026643778477244</v>
      </c>
      <c r="V13" s="68">
        <v>19.903014149844239</v>
      </c>
      <c r="W13" s="68">
        <v>21.013614015198172</v>
      </c>
      <c r="X13" s="68">
        <v>20.253941701921399</v>
      </c>
      <c r="Y13" s="68">
        <v>20.59336266483248</v>
      </c>
      <c r="Z13" s="68">
        <v>20.44007211451915</v>
      </c>
      <c r="AA13" s="68">
        <v>19.542718210867328</v>
      </c>
      <c r="AB13" s="68">
        <v>20.550952331095978</v>
      </c>
      <c r="AC13" s="68">
        <v>19.574486732737807</v>
      </c>
      <c r="AD13" s="68">
        <v>20.412958606574307</v>
      </c>
      <c r="AE13" s="68">
        <v>19.54264454584548</v>
      </c>
      <c r="AF13" s="68">
        <v>21.031221558423223</v>
      </c>
      <c r="AG13" s="68">
        <v>21.524377111648462</v>
      </c>
      <c r="AH13" s="68">
        <v>20.977976770849189</v>
      </c>
      <c r="AI13" s="68">
        <v>20.596799871210973</v>
      </c>
      <c r="AJ13" s="68">
        <v>20.059471645679388</v>
      </c>
      <c r="AK13" s="68">
        <v>19.439150802486765</v>
      </c>
      <c r="AL13" s="68">
        <v>20.176260810871565</v>
      </c>
      <c r="AM13" s="68">
        <v>20.173517180002438</v>
      </c>
      <c r="AN13" s="68">
        <v>19.863375090327182</v>
      </c>
      <c r="AO13" s="68">
        <v>19.349517909995903</v>
      </c>
      <c r="AP13" s="68">
        <v>20.160628786729866</v>
      </c>
    </row>
    <row r="14" spans="1:42" s="31" customFormat="1" ht="17.100000000000001" customHeight="1" x14ac:dyDescent="0.2">
      <c r="A14" s="58" t="s">
        <v>9</v>
      </c>
      <c r="B14" s="72">
        <v>1.2378601608608129</v>
      </c>
      <c r="C14" s="72">
        <v>0.97266115671308195</v>
      </c>
      <c r="D14" s="72">
        <v>1.1114763697285932</v>
      </c>
      <c r="E14" s="72">
        <v>1.2301773991425744</v>
      </c>
      <c r="F14" s="72">
        <v>1.4204282903073842</v>
      </c>
      <c r="G14" s="72">
        <v>1.2622132424827703</v>
      </c>
      <c r="H14" s="72">
        <v>0.99898234560463861</v>
      </c>
      <c r="I14" s="72">
        <v>0.86328475932607174</v>
      </c>
      <c r="J14" s="72">
        <v>0.95505391587791277</v>
      </c>
      <c r="K14" s="72">
        <v>0.91782445739761798</v>
      </c>
      <c r="L14" s="72">
        <v>0.9302637810511577</v>
      </c>
      <c r="M14" s="72">
        <v>0.73136207236124573</v>
      </c>
      <c r="N14" s="72">
        <v>0.78229955071013757</v>
      </c>
      <c r="O14" s="72">
        <v>0.72650303521371717</v>
      </c>
      <c r="P14" s="72">
        <v>1.0140719763837225</v>
      </c>
      <c r="Q14" s="72">
        <v>1.1364831068523302</v>
      </c>
      <c r="R14" s="72">
        <v>0.88476826676402598</v>
      </c>
      <c r="S14" s="72">
        <v>0.78111882868139026</v>
      </c>
      <c r="T14" s="72">
        <v>0.79020477377576404</v>
      </c>
      <c r="U14" s="72">
        <v>0.92231420291508082</v>
      </c>
      <c r="V14" s="72">
        <v>0.73529247242983353</v>
      </c>
      <c r="W14" s="72">
        <v>0.7845540767025323</v>
      </c>
      <c r="X14" s="72">
        <v>0.72720970229246873</v>
      </c>
      <c r="Y14" s="72">
        <v>0.79013933278513415</v>
      </c>
      <c r="Z14" s="72">
        <v>0.76280663540105109</v>
      </c>
      <c r="AA14" s="72">
        <v>0.5999070256156751</v>
      </c>
      <c r="AB14" s="72">
        <v>0.71342837171602436</v>
      </c>
      <c r="AC14" s="72">
        <v>0.68781400768094614</v>
      </c>
      <c r="AD14" s="72">
        <v>0.59586492017644732</v>
      </c>
      <c r="AE14" s="72">
        <v>0.68466084768783653</v>
      </c>
      <c r="AF14" s="72">
        <v>0.66507615305611834</v>
      </c>
      <c r="AG14" s="72">
        <v>0.75908241176349311</v>
      </c>
      <c r="AH14" s="72">
        <v>0.67750118340659482</v>
      </c>
      <c r="AI14" s="72">
        <v>0.70754708837465285</v>
      </c>
      <c r="AJ14" s="72">
        <v>0.78183860651688153</v>
      </c>
      <c r="AK14" s="72">
        <v>0.4596920168636186</v>
      </c>
      <c r="AL14" s="72">
        <v>0.85007960380095882</v>
      </c>
      <c r="AM14" s="72">
        <v>0.52441756305644871</v>
      </c>
      <c r="AN14" s="72">
        <v>0.33966774072678402</v>
      </c>
      <c r="AO14" s="72">
        <v>6.3419768125551834E-2</v>
      </c>
      <c r="AP14" s="72">
        <v>0.58772132592772364</v>
      </c>
    </row>
    <row r="15" spans="1:42" s="31" customFormat="1" ht="17.100000000000001" customHeight="1" x14ac:dyDescent="0.2">
      <c r="A15" s="39" t="s">
        <v>10</v>
      </c>
      <c r="B15" s="72">
        <v>9.3071720164943876</v>
      </c>
      <c r="C15" s="72">
        <v>9.5969985344700408</v>
      </c>
      <c r="D15" s="72">
        <v>8.5784026164268337</v>
      </c>
      <c r="E15" s="72">
        <v>6.3890767235507893</v>
      </c>
      <c r="F15" s="72">
        <v>7.6331227470799137</v>
      </c>
      <c r="G15" s="72">
        <v>8.4659938238525516</v>
      </c>
      <c r="H15" s="72">
        <v>9.1781149316344699</v>
      </c>
      <c r="I15" s="72">
        <v>8.6598876123516568</v>
      </c>
      <c r="J15" s="72">
        <v>9.4397989957358153</v>
      </c>
      <c r="K15" s="72">
        <v>10.208041536247658</v>
      </c>
      <c r="L15" s="72">
        <v>10.038601234150546</v>
      </c>
      <c r="M15" s="72">
        <v>9.3420743660094985</v>
      </c>
      <c r="N15" s="72">
        <v>12.253498886626572</v>
      </c>
      <c r="O15" s="72">
        <v>11.085641128850863</v>
      </c>
      <c r="P15" s="72">
        <v>9.9030046464827013</v>
      </c>
      <c r="Q15" s="72">
        <v>8.9909824688784994</v>
      </c>
      <c r="R15" s="72">
        <v>9.3020219499686814</v>
      </c>
      <c r="S15" s="72">
        <v>10.04489570758324</v>
      </c>
      <c r="T15" s="72">
        <v>9.5364519275817585</v>
      </c>
      <c r="U15" s="72">
        <v>9.5139368755993008</v>
      </c>
      <c r="V15" s="72">
        <v>8.4429792709781566</v>
      </c>
      <c r="W15" s="72">
        <v>8.7382036380382644</v>
      </c>
      <c r="X15" s="72">
        <v>8.536749327632581</v>
      </c>
      <c r="Y15" s="72">
        <v>8.3771955513473042</v>
      </c>
      <c r="Z15" s="72">
        <v>8.6712495800062594</v>
      </c>
      <c r="AA15" s="72">
        <v>8.4258009096230229</v>
      </c>
      <c r="AB15" s="72">
        <v>9.521850721095479</v>
      </c>
      <c r="AC15" s="72">
        <v>8.2233565006645613</v>
      </c>
      <c r="AD15" s="72">
        <v>8.850430846543988</v>
      </c>
      <c r="AE15" s="72">
        <v>7.4546362386475744</v>
      </c>
      <c r="AF15" s="72">
        <v>8.6496046416416217</v>
      </c>
      <c r="AG15" s="72">
        <v>9.8752805673578408</v>
      </c>
      <c r="AH15" s="72">
        <v>8.872537078348925</v>
      </c>
      <c r="AI15" s="72">
        <v>8.8376000534698207</v>
      </c>
      <c r="AJ15" s="72">
        <v>8.2636836425967353</v>
      </c>
      <c r="AK15" s="72">
        <v>8.2878655372681482</v>
      </c>
      <c r="AL15" s="72">
        <v>8.5307008114467333</v>
      </c>
      <c r="AM15" s="72">
        <v>8.6165395750377343</v>
      </c>
      <c r="AN15" s="72">
        <v>8.184969642645191</v>
      </c>
      <c r="AO15" s="72">
        <v>7.7802184875995923</v>
      </c>
      <c r="AP15" s="72">
        <v>8.1148020327240555</v>
      </c>
    </row>
    <row r="16" spans="1:42" s="31" customFormat="1" ht="17.100000000000001" customHeight="1" x14ac:dyDescent="0.2">
      <c r="A16" s="39" t="s">
        <v>11</v>
      </c>
      <c r="B16" s="72">
        <v>0.95346358680190069</v>
      </c>
      <c r="C16" s="72">
        <v>0.92805250083592727</v>
      </c>
      <c r="D16" s="72">
        <v>0.93249590752945399</v>
      </c>
      <c r="E16" s="72">
        <v>0.93651062093974502</v>
      </c>
      <c r="F16" s="72">
        <v>0.91815917808438718</v>
      </c>
      <c r="G16" s="72">
        <v>0.89653665143712613</v>
      </c>
      <c r="H16" s="72">
        <v>0.79282026014839713</v>
      </c>
      <c r="I16" s="72">
        <v>0.80673575512459073</v>
      </c>
      <c r="J16" s="72">
        <v>0.81670785373942434</v>
      </c>
      <c r="K16" s="72">
        <v>0.80424488828592033</v>
      </c>
      <c r="L16" s="72">
        <v>0.73532539691201793</v>
      </c>
      <c r="M16" s="72">
        <v>0.672210945937459</v>
      </c>
      <c r="N16" s="72">
        <v>0.59454893363161698</v>
      </c>
      <c r="O16" s="72">
        <v>0.56328165478602887</v>
      </c>
      <c r="P16" s="72">
        <v>0.92929416334828152</v>
      </c>
      <c r="Q16" s="72">
        <v>0.93327124800387384</v>
      </c>
      <c r="R16" s="72">
        <v>0.90058459849372829</v>
      </c>
      <c r="S16" s="72">
        <v>0.92619622681059943</v>
      </c>
      <c r="T16" s="72">
        <v>0.85947251110913248</v>
      </c>
      <c r="U16" s="72">
        <v>0.85424941952070377</v>
      </c>
      <c r="V16" s="72">
        <v>0.86798775719208898</v>
      </c>
      <c r="W16" s="72">
        <v>0.88366995122010927</v>
      </c>
      <c r="X16" s="72">
        <v>0.84777619803558113</v>
      </c>
      <c r="Y16" s="72">
        <v>0.8562513771282273</v>
      </c>
      <c r="Z16" s="72">
        <v>0.85156278164761767</v>
      </c>
      <c r="AA16" s="72">
        <v>0.80893213616772475</v>
      </c>
      <c r="AB16" s="72">
        <v>0.83345016931045424</v>
      </c>
      <c r="AC16" s="72">
        <v>0.83939474941381975</v>
      </c>
      <c r="AD16" s="72">
        <v>0.84895107162144756</v>
      </c>
      <c r="AE16" s="72">
        <v>1.0075393703444173</v>
      </c>
      <c r="AF16" s="72">
        <v>1.0018766705452027</v>
      </c>
      <c r="AG16" s="72">
        <v>0.9729915786301444</v>
      </c>
      <c r="AH16" s="72">
        <v>0.95611271574747636</v>
      </c>
      <c r="AI16" s="72">
        <v>0.90760336796454444</v>
      </c>
      <c r="AJ16" s="72">
        <v>1.0590003509289276</v>
      </c>
      <c r="AK16" s="72">
        <v>0.9768796187699802</v>
      </c>
      <c r="AL16" s="72">
        <v>0.99618915064753488</v>
      </c>
      <c r="AM16" s="72">
        <v>0.99888024286579513</v>
      </c>
      <c r="AN16" s="72">
        <v>1.0570719009647025</v>
      </c>
      <c r="AO16" s="72">
        <v>1.0464865989878525</v>
      </c>
      <c r="AP16" s="72">
        <v>1.1508066886279256</v>
      </c>
    </row>
    <row r="17" spans="1:42" s="31" customFormat="1" ht="17.100000000000001" customHeight="1" x14ac:dyDescent="0.2">
      <c r="A17" s="39" t="s">
        <v>12</v>
      </c>
      <c r="B17" s="72">
        <v>5.0872002556143308</v>
      </c>
      <c r="C17" s="72">
        <v>4.8075852402057588</v>
      </c>
      <c r="D17" s="72">
        <v>4.6890949317664612</v>
      </c>
      <c r="E17" s="72">
        <v>3.6441666062228872</v>
      </c>
      <c r="F17" s="72">
        <v>2.1613325126089773</v>
      </c>
      <c r="G17" s="72">
        <v>1.8068266133776201</v>
      </c>
      <c r="H17" s="72">
        <v>1.6647875434417849</v>
      </c>
      <c r="I17" s="72">
        <v>1.8819985773900909</v>
      </c>
      <c r="J17" s="72">
        <v>1.8983631613428666</v>
      </c>
      <c r="K17" s="72">
        <v>2.0185773138147125</v>
      </c>
      <c r="L17" s="72">
        <v>1.979692063960421</v>
      </c>
      <c r="M17" s="72">
        <v>1.9286334414358441</v>
      </c>
      <c r="N17" s="72">
        <v>1.8186972127265011</v>
      </c>
      <c r="O17" s="72">
        <v>1.9203874253435123</v>
      </c>
      <c r="P17" s="72">
        <v>2.076888649764657</v>
      </c>
      <c r="Q17" s="72">
        <v>1.9805295203471931</v>
      </c>
      <c r="R17" s="72">
        <v>2.1745690830738931</v>
      </c>
      <c r="S17" s="72">
        <v>2.3229729795196175</v>
      </c>
      <c r="T17" s="72">
        <v>2.1525090799547746</v>
      </c>
      <c r="U17" s="72">
        <v>2.1819668672686947</v>
      </c>
      <c r="V17" s="72">
        <v>2.525382480581857</v>
      </c>
      <c r="W17" s="72">
        <v>2.6535147228851033</v>
      </c>
      <c r="X17" s="72">
        <v>2.5452279890077336</v>
      </c>
      <c r="Y17" s="72">
        <v>2.5191189863100503</v>
      </c>
      <c r="Z17" s="72">
        <v>2.5705529682656709</v>
      </c>
      <c r="AA17" s="72">
        <v>2.4720794280368104</v>
      </c>
      <c r="AB17" s="72">
        <v>2.457979838535961</v>
      </c>
      <c r="AC17" s="72">
        <v>2.4321062395403414</v>
      </c>
      <c r="AD17" s="72">
        <v>2.5488425678134154</v>
      </c>
      <c r="AE17" s="72">
        <v>2.74950615035555</v>
      </c>
      <c r="AF17" s="72">
        <v>2.8307731980780977</v>
      </c>
      <c r="AG17" s="72">
        <v>2.7969586882410016</v>
      </c>
      <c r="AH17" s="72">
        <v>2.8587523305502947</v>
      </c>
      <c r="AI17" s="72">
        <v>2.7387137665559926</v>
      </c>
      <c r="AJ17" s="72">
        <v>2.7493358965385228</v>
      </c>
      <c r="AK17" s="72">
        <v>2.7584401668280139</v>
      </c>
      <c r="AL17" s="72">
        <v>2.8837527613952521</v>
      </c>
      <c r="AM17" s="72">
        <v>2.9166704393109582</v>
      </c>
      <c r="AN17" s="72">
        <v>2.9329435158067065</v>
      </c>
      <c r="AO17" s="72">
        <v>2.9230707353914336</v>
      </c>
      <c r="AP17" s="72">
        <v>2.9000713983539006</v>
      </c>
    </row>
    <row r="18" spans="1:42" s="31" customFormat="1" ht="17.100000000000001" customHeight="1" x14ac:dyDescent="0.2">
      <c r="A18" s="58" t="s">
        <v>13</v>
      </c>
      <c r="B18" s="72">
        <v>4.9419686826784952</v>
      </c>
      <c r="C18" s="72">
        <v>5.0323689673235226</v>
      </c>
      <c r="D18" s="72">
        <v>4.9157474272224562</v>
      </c>
      <c r="E18" s="72">
        <v>5.5333864024017085</v>
      </c>
      <c r="F18" s="72">
        <v>5.793134097360789</v>
      </c>
      <c r="G18" s="72">
        <v>5.8844773973399889</v>
      </c>
      <c r="H18" s="72">
        <v>6.0524326131210149</v>
      </c>
      <c r="I18" s="72">
        <v>5.2838371031609812</v>
      </c>
      <c r="J18" s="72">
        <v>5.830205618890397</v>
      </c>
      <c r="K18" s="72">
        <v>6.1606750576803222</v>
      </c>
      <c r="L18" s="72">
        <v>7.2225212580354903</v>
      </c>
      <c r="M18" s="72">
        <v>7.2542579574602879</v>
      </c>
      <c r="N18" s="72">
        <v>7.1973121793018748</v>
      </c>
      <c r="O18" s="72">
        <v>7.1600532642970904</v>
      </c>
      <c r="P18" s="72">
        <v>7.1493887852103342</v>
      </c>
      <c r="Q18" s="72">
        <v>7.0245648618011369</v>
      </c>
      <c r="R18" s="72">
        <v>6.7408307197788382</v>
      </c>
      <c r="S18" s="72">
        <v>7.1967277618260885</v>
      </c>
      <c r="T18" s="72">
        <v>7.3291377499086279</v>
      </c>
      <c r="U18" s="72">
        <v>7.5541764131734617</v>
      </c>
      <c r="V18" s="72">
        <v>7.3313721686623019</v>
      </c>
      <c r="W18" s="72">
        <v>7.953671626352163</v>
      </c>
      <c r="X18" s="72">
        <v>7.596978484953036</v>
      </c>
      <c r="Y18" s="72">
        <v>8.050657417261764</v>
      </c>
      <c r="Z18" s="72">
        <v>7.5839001491985512</v>
      </c>
      <c r="AA18" s="72">
        <v>7.2359987114240969</v>
      </c>
      <c r="AB18" s="72">
        <v>7.0242432304380582</v>
      </c>
      <c r="AC18" s="72">
        <v>7.3918152354381386</v>
      </c>
      <c r="AD18" s="72">
        <v>7.568869200419007</v>
      </c>
      <c r="AE18" s="72">
        <v>7.6463019388101001</v>
      </c>
      <c r="AF18" s="72">
        <v>7.8838908951021827</v>
      </c>
      <c r="AG18" s="72">
        <v>7.1200638656559789</v>
      </c>
      <c r="AH18" s="72">
        <v>7.6130734627958985</v>
      </c>
      <c r="AI18" s="72">
        <v>7.4053355948459618</v>
      </c>
      <c r="AJ18" s="72">
        <v>7.2056131490983191</v>
      </c>
      <c r="AK18" s="72">
        <v>6.9562734627570038</v>
      </c>
      <c r="AL18" s="72">
        <v>6.9155384835810869</v>
      </c>
      <c r="AM18" s="72">
        <v>7.1170093597315018</v>
      </c>
      <c r="AN18" s="72">
        <v>7.3487222901837974</v>
      </c>
      <c r="AO18" s="72">
        <v>7.5363223198914708</v>
      </c>
      <c r="AP18" s="72">
        <v>7.4072273410962595</v>
      </c>
    </row>
    <row r="19" spans="1:42" s="32" customFormat="1" ht="17.100000000000001" customHeight="1" x14ac:dyDescent="0.2">
      <c r="A19" s="34" t="s">
        <v>98</v>
      </c>
      <c r="B19" s="68">
        <v>46.338494004993102</v>
      </c>
      <c r="C19" s="68">
        <v>46.20215301047147</v>
      </c>
      <c r="D19" s="68">
        <v>45.458840831885055</v>
      </c>
      <c r="E19" s="68">
        <v>46.617447067066855</v>
      </c>
      <c r="F19" s="68">
        <v>47.359212698575114</v>
      </c>
      <c r="G19" s="68">
        <v>47.403281701761316</v>
      </c>
      <c r="H19" s="68">
        <v>48.253070685834977</v>
      </c>
      <c r="I19" s="68">
        <v>50.717648431711837</v>
      </c>
      <c r="J19" s="68">
        <v>49.838380895588919</v>
      </c>
      <c r="K19" s="68">
        <v>48.106194517293169</v>
      </c>
      <c r="L19" s="68">
        <v>45.976431793304606</v>
      </c>
      <c r="M19" s="68">
        <v>46.002583070862435</v>
      </c>
      <c r="N19" s="68">
        <v>45.086452175177463</v>
      </c>
      <c r="O19" s="68">
        <v>45.058068263993682</v>
      </c>
      <c r="P19" s="68">
        <v>46.38032156137735</v>
      </c>
      <c r="Q19" s="68">
        <v>46.721121898414353</v>
      </c>
      <c r="R19" s="68">
        <v>45.645939598608415</v>
      </c>
      <c r="S19" s="68">
        <v>47.205277911128597</v>
      </c>
      <c r="T19" s="68">
        <v>46.996695454701999</v>
      </c>
      <c r="U19" s="68">
        <v>48.046215341945391</v>
      </c>
      <c r="V19" s="68">
        <v>46.527453673022066</v>
      </c>
      <c r="W19" s="68">
        <v>47.722769531574052</v>
      </c>
      <c r="X19" s="68">
        <v>47.335841381535609</v>
      </c>
      <c r="Y19" s="68">
        <v>47.167923550140209</v>
      </c>
      <c r="Z19" s="68">
        <v>47.505244565279355</v>
      </c>
      <c r="AA19" s="68">
        <v>48.168666154651824</v>
      </c>
      <c r="AB19" s="68">
        <v>48.37461766407602</v>
      </c>
      <c r="AC19" s="68">
        <v>47.896732358637308</v>
      </c>
      <c r="AD19" s="68">
        <v>48.017907992884183</v>
      </c>
      <c r="AE19" s="68">
        <v>47.181058966459986</v>
      </c>
      <c r="AF19" s="68">
        <v>47.626420803993739</v>
      </c>
      <c r="AG19" s="68">
        <v>48.022050457025294</v>
      </c>
      <c r="AH19" s="68">
        <v>47.778196962386389</v>
      </c>
      <c r="AI19" s="68">
        <v>47.517048591092774</v>
      </c>
      <c r="AJ19" s="68">
        <v>45.94474490949505</v>
      </c>
      <c r="AK19" s="68">
        <v>46.543608075066238</v>
      </c>
      <c r="AL19" s="68">
        <v>46.472318373574936</v>
      </c>
      <c r="AM19" s="68">
        <v>47.753425509014569</v>
      </c>
      <c r="AN19" s="68">
        <v>47.93075977095841</v>
      </c>
      <c r="AO19" s="68">
        <v>48.626212020178798</v>
      </c>
      <c r="AP19" s="68">
        <v>48.833874127078275</v>
      </c>
    </row>
    <row r="20" spans="1:42" s="31" customFormat="1" ht="17.100000000000001" customHeight="1" x14ac:dyDescent="0.2">
      <c r="A20" s="60" t="s">
        <v>72</v>
      </c>
      <c r="B20" s="72">
        <v>13.016285422457388</v>
      </c>
      <c r="C20" s="72">
        <v>13.685118136327675</v>
      </c>
      <c r="D20" s="72">
        <v>13.276467914067375</v>
      </c>
      <c r="E20" s="72">
        <v>13.949548252222716</v>
      </c>
      <c r="F20" s="72">
        <v>13.232576850360431</v>
      </c>
      <c r="G20" s="72">
        <v>12.60651164484981</v>
      </c>
      <c r="H20" s="72">
        <v>12.791105170147976</v>
      </c>
      <c r="I20" s="72">
        <v>13.102720596170503</v>
      </c>
      <c r="J20" s="72">
        <v>12.870225906513713</v>
      </c>
      <c r="K20" s="72">
        <v>14.328569441440198</v>
      </c>
      <c r="L20" s="72">
        <v>14.762959909393668</v>
      </c>
      <c r="M20" s="72">
        <v>14.803047814996676</v>
      </c>
      <c r="N20" s="72">
        <v>15.238735673075631</v>
      </c>
      <c r="O20" s="72">
        <v>14.995407497638899</v>
      </c>
      <c r="P20" s="72">
        <v>14.579532161562209</v>
      </c>
      <c r="Q20" s="72">
        <v>14.106138396753536</v>
      </c>
      <c r="R20" s="72">
        <v>14.389653797661081</v>
      </c>
      <c r="S20" s="72">
        <v>13.739611406320812</v>
      </c>
      <c r="T20" s="72">
        <v>13.74644320429439</v>
      </c>
      <c r="U20" s="72">
        <v>14.007606022065955</v>
      </c>
      <c r="V20" s="72">
        <v>13.164722592640832</v>
      </c>
      <c r="W20" s="72">
        <v>12.814408083735875</v>
      </c>
      <c r="X20" s="72">
        <v>12.537556711410453</v>
      </c>
      <c r="Y20" s="72">
        <v>12.698083240352531</v>
      </c>
      <c r="Z20" s="72">
        <v>12.533659959039289</v>
      </c>
      <c r="AA20" s="72">
        <v>12.931994007522604</v>
      </c>
      <c r="AB20" s="72">
        <v>12.969242002628548</v>
      </c>
      <c r="AC20" s="72">
        <v>12.447690563532857</v>
      </c>
      <c r="AD20" s="72">
        <v>12.55732510970406</v>
      </c>
      <c r="AE20" s="72">
        <v>12.975114046269512</v>
      </c>
      <c r="AF20" s="72">
        <v>12.805968953304609</v>
      </c>
      <c r="AG20" s="72">
        <v>12.812395150312328</v>
      </c>
      <c r="AH20" s="72">
        <v>12.015019984054572</v>
      </c>
      <c r="AI20" s="72">
        <v>12.580796759247587</v>
      </c>
      <c r="AJ20" s="72">
        <v>11.523561714544424</v>
      </c>
      <c r="AK20" s="72">
        <v>11.923958885296466</v>
      </c>
      <c r="AL20" s="72">
        <v>11.835447308981282</v>
      </c>
      <c r="AM20" s="72">
        <v>11.840368163174922</v>
      </c>
      <c r="AN20" s="72">
        <v>11.804502695892422</v>
      </c>
      <c r="AO20" s="72">
        <v>11.595652565954463</v>
      </c>
      <c r="AP20" s="72">
        <v>11.057585633605321</v>
      </c>
    </row>
    <row r="21" spans="1:42" s="31" customFormat="1" ht="17.100000000000001" customHeight="1" x14ac:dyDescent="0.2">
      <c r="A21" s="60" t="s">
        <v>73</v>
      </c>
      <c r="B21" s="72">
        <v>2.9307002823442829</v>
      </c>
      <c r="C21" s="72">
        <v>2.8028510605043304</v>
      </c>
      <c r="D21" s="72">
        <v>2.6385925757859279</v>
      </c>
      <c r="E21" s="72">
        <v>2.6670146942160606</v>
      </c>
      <c r="F21" s="72">
        <v>2.6328262576684627</v>
      </c>
      <c r="G21" s="72">
        <v>2.6485867119301649</v>
      </c>
      <c r="H21" s="72">
        <v>2.5425035703562671</v>
      </c>
      <c r="I21" s="72">
        <v>2.6104708715830207</v>
      </c>
      <c r="J21" s="72">
        <v>2.5605616804205722</v>
      </c>
      <c r="K21" s="72">
        <v>2.4890256496212269</v>
      </c>
      <c r="L21" s="72">
        <v>2.3882957078495943</v>
      </c>
      <c r="M21" s="72">
        <v>2.6872603082869357</v>
      </c>
      <c r="N21" s="72">
        <v>2.6470612898376458</v>
      </c>
      <c r="O21" s="72">
        <v>2.7178078970987762</v>
      </c>
      <c r="P21" s="72">
        <v>2.8206239880386974</v>
      </c>
      <c r="Q21" s="72">
        <v>2.8451011925328191</v>
      </c>
      <c r="R21" s="72">
        <v>2.8200787598874606</v>
      </c>
      <c r="S21" s="72">
        <v>3.200098277588582</v>
      </c>
      <c r="T21" s="72">
        <v>3.008713732990262</v>
      </c>
      <c r="U21" s="72">
        <v>3.3782817480307719</v>
      </c>
      <c r="V21" s="72">
        <v>3.2796983396451083</v>
      </c>
      <c r="W21" s="72">
        <v>3.4613365802078335</v>
      </c>
      <c r="X21" s="72">
        <v>3.3361623966453711</v>
      </c>
      <c r="Y21" s="72">
        <v>3.2183545254798727</v>
      </c>
      <c r="Z21" s="72">
        <v>3.0280562402200117</v>
      </c>
      <c r="AA21" s="72">
        <v>2.9834668841531515</v>
      </c>
      <c r="AB21" s="72">
        <v>3.1096808363177759</v>
      </c>
      <c r="AC21" s="72">
        <v>3.1117029045142344</v>
      </c>
      <c r="AD21" s="72">
        <v>3.0910972949198889</v>
      </c>
      <c r="AE21" s="72">
        <v>3.0459434108997772</v>
      </c>
      <c r="AF21" s="72">
        <v>3.184201306766183</v>
      </c>
      <c r="AG21" s="72">
        <v>3.1600000342308121</v>
      </c>
      <c r="AH21" s="72">
        <v>3.161494390692507</v>
      </c>
      <c r="AI21" s="72">
        <v>3.0650104637198625</v>
      </c>
      <c r="AJ21" s="72">
        <v>2.8538721822912962</v>
      </c>
      <c r="AK21" s="72">
        <v>2.816581292890656</v>
      </c>
      <c r="AL21" s="72">
        <v>2.7784720989106093</v>
      </c>
      <c r="AM21" s="72">
        <v>2.824356465048913</v>
      </c>
      <c r="AN21" s="72">
        <v>2.7755388933081027</v>
      </c>
      <c r="AO21" s="72">
        <v>2.8373299387897273</v>
      </c>
      <c r="AP21" s="72">
        <v>3.1054207919921448</v>
      </c>
    </row>
    <row r="22" spans="1:42" s="31" customFormat="1" ht="17.100000000000001" customHeight="1" x14ac:dyDescent="0.2">
      <c r="A22" s="60" t="s">
        <v>74</v>
      </c>
      <c r="B22" s="72">
        <v>1.9366662422742531</v>
      </c>
      <c r="C22" s="72">
        <v>1.7575029979304662</v>
      </c>
      <c r="D22" s="72">
        <v>1.6651619211902737</v>
      </c>
      <c r="E22" s="72">
        <v>1.7829795009099279</v>
      </c>
      <c r="F22" s="72">
        <v>2.0054230915976552</v>
      </c>
      <c r="G22" s="72">
        <v>2.4104555064139404</v>
      </c>
      <c r="H22" s="72">
        <v>2.2647019273906528</v>
      </c>
      <c r="I22" s="72">
        <v>2.432154130692342</v>
      </c>
      <c r="J22" s="72">
        <v>2.1071397253846245</v>
      </c>
      <c r="K22" s="72">
        <v>2.4437994563555896</v>
      </c>
      <c r="L22" s="72">
        <v>2.5016570711319805</v>
      </c>
      <c r="M22" s="72">
        <v>2.4680768661504522</v>
      </c>
      <c r="N22" s="72">
        <v>2.4100289069560339</v>
      </c>
      <c r="O22" s="72">
        <v>2.4216408479629874</v>
      </c>
      <c r="P22" s="72">
        <v>2.5124725538528421</v>
      </c>
      <c r="Q22" s="72">
        <v>2.6904891617358291</v>
      </c>
      <c r="R22" s="72">
        <v>2.7212919515811609</v>
      </c>
      <c r="S22" s="72">
        <v>2.6110858738283009</v>
      </c>
      <c r="T22" s="72">
        <v>2.7660911562763011</v>
      </c>
      <c r="U22" s="72">
        <v>2.8603215723045383</v>
      </c>
      <c r="V22" s="72">
        <v>2.8028472706384533</v>
      </c>
      <c r="W22" s="72">
        <v>2.8517763855430385</v>
      </c>
      <c r="X22" s="72">
        <v>2.9746493148579409</v>
      </c>
      <c r="Y22" s="72">
        <v>2.7827605101581816</v>
      </c>
      <c r="Z22" s="72">
        <v>2.6604473059374927</v>
      </c>
      <c r="AA22" s="72">
        <v>2.5178532290182463</v>
      </c>
      <c r="AB22" s="72">
        <v>2.4967531302518324</v>
      </c>
      <c r="AC22" s="72">
        <v>2.546335038519377</v>
      </c>
      <c r="AD22" s="72">
        <v>2.507280573122765</v>
      </c>
      <c r="AE22" s="72">
        <v>2.5915059005035093</v>
      </c>
      <c r="AF22" s="72">
        <v>2.725867747937722</v>
      </c>
      <c r="AG22" s="72">
        <v>2.5272298246583924</v>
      </c>
      <c r="AH22" s="72">
        <v>2.7032405221676274</v>
      </c>
      <c r="AI22" s="72">
        <v>2.7269240570073721</v>
      </c>
      <c r="AJ22" s="72">
        <v>2.654078121186235</v>
      </c>
      <c r="AK22" s="72">
        <v>2.853841532976892</v>
      </c>
      <c r="AL22" s="72">
        <v>2.8436058466105223</v>
      </c>
      <c r="AM22" s="72">
        <v>2.8167074499023279</v>
      </c>
      <c r="AN22" s="72">
        <v>2.6935716715870939</v>
      </c>
      <c r="AO22" s="72">
        <v>2.9128656035976159</v>
      </c>
      <c r="AP22" s="72">
        <v>2.8827393062134337</v>
      </c>
    </row>
    <row r="23" spans="1:42" s="31" customFormat="1" ht="17.100000000000001" customHeight="1" x14ac:dyDescent="0.2">
      <c r="A23" s="60" t="s">
        <v>75</v>
      </c>
      <c r="B23" s="72">
        <v>4.8504622387448144</v>
      </c>
      <c r="C23" s="72">
        <v>5.1280745919452304</v>
      </c>
      <c r="D23" s="72">
        <v>5.3287490873926142</v>
      </c>
      <c r="E23" s="72">
        <v>5.6271768048827759</v>
      </c>
      <c r="F23" s="72">
        <v>5.0920316150182172</v>
      </c>
      <c r="G23" s="72">
        <v>4.9534591817596212</v>
      </c>
      <c r="H23" s="72">
        <v>5.693364368397301</v>
      </c>
      <c r="I23" s="72">
        <v>6.3236251644648522</v>
      </c>
      <c r="J23" s="72">
        <v>6.4161795440186715</v>
      </c>
      <c r="K23" s="72">
        <v>3.490824145048832</v>
      </c>
      <c r="L23" s="72">
        <v>2.5475617961529173</v>
      </c>
      <c r="M23" s="72">
        <v>2.5331602448059169</v>
      </c>
      <c r="N23" s="72">
        <v>2.3236024842404448</v>
      </c>
      <c r="O23" s="72">
        <v>2.6884384924585518</v>
      </c>
      <c r="P23" s="72">
        <v>2.9662994104566596</v>
      </c>
      <c r="Q23" s="72">
        <v>2.6126846879932235</v>
      </c>
      <c r="R23" s="72">
        <v>2.5985449515483938</v>
      </c>
      <c r="S23" s="72">
        <v>3.0259597745813895</v>
      </c>
      <c r="T23" s="72">
        <v>2.9131830370425833</v>
      </c>
      <c r="U23" s="72">
        <v>2.9291975817362492</v>
      </c>
      <c r="V23" s="72">
        <v>3.0902585736452615</v>
      </c>
      <c r="W23" s="72">
        <v>3.2102539203152833</v>
      </c>
      <c r="X23" s="72">
        <v>3.2000322517399398</v>
      </c>
      <c r="Y23" s="72">
        <v>3.1076861921186376</v>
      </c>
      <c r="Z23" s="72">
        <v>3.3149416658705833</v>
      </c>
      <c r="AA23" s="72">
        <v>3.7342341810103714</v>
      </c>
      <c r="AB23" s="72">
        <v>3.7878557704528171</v>
      </c>
      <c r="AC23" s="72">
        <v>3.8173650622922981</v>
      </c>
      <c r="AD23" s="72">
        <v>3.8726562564540137</v>
      </c>
      <c r="AE23" s="72">
        <v>2.1672160593506984</v>
      </c>
      <c r="AF23" s="72">
        <v>2.0456746366210394</v>
      </c>
      <c r="AG23" s="72">
        <v>2.1608278643386361</v>
      </c>
      <c r="AH23" s="72">
        <v>2.226651007418774</v>
      </c>
      <c r="AI23" s="72">
        <v>2.2300606729877921</v>
      </c>
      <c r="AJ23" s="72">
        <v>2.2177509758100169</v>
      </c>
      <c r="AK23" s="72">
        <v>2.1785321816919758</v>
      </c>
      <c r="AL23" s="72">
        <v>2.2168000789307518</v>
      </c>
      <c r="AM23" s="72">
        <v>2.9624579037462717</v>
      </c>
      <c r="AN23" s="72">
        <v>3.1909515327573446</v>
      </c>
      <c r="AO23" s="72">
        <v>3.1681487370012285</v>
      </c>
      <c r="AP23" s="72">
        <v>3.1612297132362897</v>
      </c>
    </row>
    <row r="24" spans="1:42" s="31" customFormat="1" ht="17.100000000000001" customHeight="1" x14ac:dyDescent="0.2">
      <c r="A24" s="60" t="s">
        <v>76</v>
      </c>
      <c r="B24" s="72">
        <v>2.1712386479722823</v>
      </c>
      <c r="C24" s="72">
        <v>2.417128902520592</v>
      </c>
      <c r="D24" s="72">
        <v>2.380780724850057</v>
      </c>
      <c r="E24" s="72">
        <v>2.3799840258160598</v>
      </c>
      <c r="F24" s="72">
        <v>2.2195157772431648</v>
      </c>
      <c r="G24" s="72">
        <v>2.1815618654065112</v>
      </c>
      <c r="H24" s="72">
        <v>2.2889828428447272</v>
      </c>
      <c r="I24" s="72">
        <v>2.4373783097763755</v>
      </c>
      <c r="J24" s="72">
        <v>2.4995610873219434</v>
      </c>
      <c r="K24" s="72">
        <v>2.4467877907506383</v>
      </c>
      <c r="L24" s="72">
        <v>2.240356045490969</v>
      </c>
      <c r="M24" s="72">
        <v>2.5879398413165173</v>
      </c>
      <c r="N24" s="72">
        <v>2.5016363988833956</v>
      </c>
      <c r="O24" s="72">
        <v>2.5163171717185135</v>
      </c>
      <c r="P24" s="72">
        <v>2.6924143934508042</v>
      </c>
      <c r="Q24" s="72">
        <v>2.6988772405386596</v>
      </c>
      <c r="R24" s="72">
        <v>2.4734043202726994</v>
      </c>
      <c r="S24" s="72">
        <v>2.5550432276853132</v>
      </c>
      <c r="T24" s="72">
        <v>2.6417007352101001</v>
      </c>
      <c r="U24" s="72">
        <v>2.4681043257999518</v>
      </c>
      <c r="V24" s="72">
        <v>2.5717610550101404</v>
      </c>
      <c r="W24" s="72">
        <v>2.7443954420877983</v>
      </c>
      <c r="X24" s="72">
        <v>2.9161922231845723</v>
      </c>
      <c r="Y24" s="72">
        <v>2.8268068037880774</v>
      </c>
      <c r="Z24" s="72">
        <v>2.6536329883955623</v>
      </c>
      <c r="AA24" s="72">
        <v>2.9618780657460588</v>
      </c>
      <c r="AB24" s="72">
        <v>2.9541747379619512</v>
      </c>
      <c r="AC24" s="72">
        <v>2.8650848727583882</v>
      </c>
      <c r="AD24" s="72">
        <v>3.1350987939866175</v>
      </c>
      <c r="AE24" s="72">
        <v>3.2630910509389786</v>
      </c>
      <c r="AF24" s="72">
        <v>3.475061697484874</v>
      </c>
      <c r="AG24" s="72">
        <v>3.462276563223571</v>
      </c>
      <c r="AH24" s="72">
        <v>3.410543324564296</v>
      </c>
      <c r="AI24" s="72">
        <v>3.1298926907586733</v>
      </c>
      <c r="AJ24" s="72">
        <v>3.3207815264907139</v>
      </c>
      <c r="AK24" s="72">
        <v>3.2923993885835752</v>
      </c>
      <c r="AL24" s="72">
        <v>3.2148053332590449</v>
      </c>
      <c r="AM24" s="72">
        <v>3.2307811681396994</v>
      </c>
      <c r="AN24" s="72">
        <v>3.3271915078507202</v>
      </c>
      <c r="AO24" s="72">
        <v>3.5449483773966848</v>
      </c>
      <c r="AP24" s="72">
        <v>3.4583673549130043</v>
      </c>
    </row>
    <row r="25" spans="1:42" s="31" customFormat="1" ht="17.100000000000001" customHeight="1" x14ac:dyDescent="0.2">
      <c r="A25" s="60" t="s">
        <v>20</v>
      </c>
      <c r="B25" s="72">
        <v>3.5438829005112042</v>
      </c>
      <c r="C25" s="72">
        <v>3.3325844428918865</v>
      </c>
      <c r="D25" s="72">
        <v>3.4174928425702911</v>
      </c>
      <c r="E25" s="72">
        <v>3.5810107685339347</v>
      </c>
      <c r="F25" s="72">
        <v>5.1080608365399156</v>
      </c>
      <c r="G25" s="72">
        <v>5.3571335192668688</v>
      </c>
      <c r="H25" s="72">
        <v>5.4168968452694202</v>
      </c>
      <c r="I25" s="72">
        <v>5.52564370547484</v>
      </c>
      <c r="J25" s="72">
        <v>4.1566779910470117</v>
      </c>
      <c r="K25" s="72">
        <v>3.9952030579753766</v>
      </c>
      <c r="L25" s="72">
        <v>3.6235927939535251</v>
      </c>
      <c r="M25" s="72">
        <v>3.7966015106641589</v>
      </c>
      <c r="N25" s="72">
        <v>3.6498621147248915</v>
      </c>
      <c r="O25" s="72">
        <v>3.6834275845963758</v>
      </c>
      <c r="P25" s="72">
        <v>3.8110602601945742</v>
      </c>
      <c r="Q25" s="72">
        <v>3.9405616774624805</v>
      </c>
      <c r="R25" s="72">
        <v>3.8674905982114294</v>
      </c>
      <c r="S25" s="72">
        <v>4.2524547283212026</v>
      </c>
      <c r="T25" s="72">
        <v>4.3112475652606843</v>
      </c>
      <c r="U25" s="72">
        <v>4.3631619648000077</v>
      </c>
      <c r="V25" s="72">
        <v>4.231956751177381</v>
      </c>
      <c r="W25" s="72">
        <v>4.4358190453489987</v>
      </c>
      <c r="X25" s="72">
        <v>4.3771364170118314</v>
      </c>
      <c r="Y25" s="72">
        <v>4.4152501327887359</v>
      </c>
      <c r="Z25" s="72">
        <v>4.4006871780121779</v>
      </c>
      <c r="AA25" s="72">
        <v>4.3044400822672975</v>
      </c>
      <c r="AB25" s="72">
        <v>4.4255284939294013</v>
      </c>
      <c r="AC25" s="72">
        <v>4.47961291002051</v>
      </c>
      <c r="AD25" s="72">
        <v>4.5556631128594702</v>
      </c>
      <c r="AE25" s="72">
        <v>4.6151781354986428</v>
      </c>
      <c r="AF25" s="72">
        <v>4.6243895864323576</v>
      </c>
      <c r="AG25" s="72">
        <v>4.6158930776939391</v>
      </c>
      <c r="AH25" s="72">
        <v>4.6422283639301067</v>
      </c>
      <c r="AI25" s="72">
        <v>4.5446067092799698</v>
      </c>
      <c r="AJ25" s="72">
        <v>4.4636854257796745</v>
      </c>
      <c r="AK25" s="72">
        <v>4.3998068079895933</v>
      </c>
      <c r="AL25" s="72">
        <v>4.3760264111241627</v>
      </c>
      <c r="AM25" s="72">
        <v>4.4163391590963146</v>
      </c>
      <c r="AN25" s="72">
        <v>4.422835178498592</v>
      </c>
      <c r="AO25" s="72">
        <v>4.5241988620880376</v>
      </c>
      <c r="AP25" s="72">
        <v>4.4713861230033629</v>
      </c>
    </row>
    <row r="26" spans="1:42" s="31" customFormat="1" ht="17.100000000000001" customHeight="1" x14ac:dyDescent="0.2">
      <c r="A26" s="60" t="s">
        <v>78</v>
      </c>
      <c r="B26" s="72">
        <v>3.8672548221659784</v>
      </c>
      <c r="C26" s="72">
        <v>3.4158684854289412</v>
      </c>
      <c r="D26" s="72">
        <v>2.858870558171176</v>
      </c>
      <c r="E26" s="72">
        <v>2.7309946676060419</v>
      </c>
      <c r="F26" s="72">
        <v>3.2483222142841486</v>
      </c>
      <c r="G26" s="72">
        <v>2.9718918561698264</v>
      </c>
      <c r="H26" s="72">
        <v>3.2752872553801797</v>
      </c>
      <c r="I26" s="72">
        <v>3.409919285083522</v>
      </c>
      <c r="J26" s="72">
        <v>3.5868138545060586</v>
      </c>
      <c r="K26" s="72">
        <v>3.681381680184125</v>
      </c>
      <c r="L26" s="72">
        <v>3.6526603728877385</v>
      </c>
      <c r="M26" s="72">
        <v>3.5719892956347219</v>
      </c>
      <c r="N26" s="72">
        <v>3.2102908104451453</v>
      </c>
      <c r="O26" s="72">
        <v>3.1739354617110123</v>
      </c>
      <c r="P26" s="72">
        <v>3.2458184059509327</v>
      </c>
      <c r="Q26" s="72">
        <v>3.2245978821824104</v>
      </c>
      <c r="R26" s="72">
        <v>3.0395758203462533</v>
      </c>
      <c r="S26" s="72">
        <v>3.2517723092992328</v>
      </c>
      <c r="T26" s="72">
        <v>2.7345505848314082</v>
      </c>
      <c r="U26" s="72">
        <v>2.7345367242938718</v>
      </c>
      <c r="V26" s="72">
        <v>2.6282908071235971</v>
      </c>
      <c r="W26" s="72">
        <v>2.6342070938572273</v>
      </c>
      <c r="X26" s="72">
        <v>2.5536834528350054</v>
      </c>
      <c r="Y26" s="72">
        <v>2.6226881017648735</v>
      </c>
      <c r="Z26" s="72">
        <v>2.6649128492576319</v>
      </c>
      <c r="AA26" s="72">
        <v>2.583207610506745</v>
      </c>
      <c r="AB26" s="72">
        <v>2.6251166483349446</v>
      </c>
      <c r="AC26" s="72">
        <v>2.6281815141809828</v>
      </c>
      <c r="AD26" s="72">
        <v>2.60916492036944</v>
      </c>
      <c r="AE26" s="72">
        <v>2.6040069755749564</v>
      </c>
      <c r="AF26" s="72">
        <v>2.5901612233103708</v>
      </c>
      <c r="AG26" s="72">
        <v>2.471450007968905</v>
      </c>
      <c r="AH26" s="72">
        <v>2.5589072876552006</v>
      </c>
      <c r="AI26" s="72">
        <v>2.4774720531814829</v>
      </c>
      <c r="AJ26" s="72">
        <v>2.4556943015745021</v>
      </c>
      <c r="AK26" s="72">
        <v>2.5073932905065011</v>
      </c>
      <c r="AL26" s="72">
        <v>2.4037368979099925</v>
      </c>
      <c r="AM26" s="72">
        <v>2.4770008645116381</v>
      </c>
      <c r="AN26" s="72">
        <v>2.5135519940125852</v>
      </c>
      <c r="AO26" s="72">
        <v>2.5860468224477482</v>
      </c>
      <c r="AP26" s="72">
        <v>2.5203406980625802</v>
      </c>
    </row>
    <row r="27" spans="1:42" s="31" customFormat="1" ht="17.100000000000001" customHeight="1" x14ac:dyDescent="0.2">
      <c r="A27" s="60" t="s">
        <v>82</v>
      </c>
      <c r="B27" s="72">
        <v>1.3621469998944278</v>
      </c>
      <c r="C27" s="72">
        <v>1.3322514265469456</v>
      </c>
      <c r="D27" s="72">
        <v>1.2985602902354019</v>
      </c>
      <c r="E27" s="72">
        <v>1.4810727778810431</v>
      </c>
      <c r="F27" s="72">
        <v>1.4886697579860733</v>
      </c>
      <c r="G27" s="72">
        <v>1.5309595600817989</v>
      </c>
      <c r="H27" s="72">
        <v>1.4237023505713766</v>
      </c>
      <c r="I27" s="72">
        <v>1.7022611282177624</v>
      </c>
      <c r="J27" s="72">
        <v>1.9714610582528282</v>
      </c>
      <c r="K27" s="72">
        <v>2.0419737235289688</v>
      </c>
      <c r="L27" s="72">
        <v>1.8765074469884642</v>
      </c>
      <c r="M27" s="72">
        <v>1.7759780710737441</v>
      </c>
      <c r="N27" s="72">
        <v>1.7600228181912487</v>
      </c>
      <c r="O27" s="72">
        <v>1.6166044149439593</v>
      </c>
      <c r="P27" s="72">
        <v>1.6524448832640901</v>
      </c>
      <c r="Q27" s="72">
        <v>1.9473146469642912</v>
      </c>
      <c r="R27" s="72">
        <v>1.6317931028788726</v>
      </c>
      <c r="S27" s="72">
        <v>1.6028165049584204</v>
      </c>
      <c r="T27" s="72">
        <v>1.5277901394786044</v>
      </c>
      <c r="U27" s="72">
        <v>1.4207107521873668</v>
      </c>
      <c r="V27" s="72">
        <v>1.5385332191581993</v>
      </c>
      <c r="W27" s="72">
        <v>1.5223007960718913</v>
      </c>
      <c r="X27" s="72">
        <v>1.5489765042371795</v>
      </c>
      <c r="Y27" s="72">
        <v>1.7411997633051457</v>
      </c>
      <c r="Z27" s="72">
        <v>1.8107785210060596</v>
      </c>
      <c r="AA27" s="72">
        <v>1.84964021814033</v>
      </c>
      <c r="AB27" s="72">
        <v>1.8665111233481597</v>
      </c>
      <c r="AC27" s="72">
        <v>1.8475802913760484</v>
      </c>
      <c r="AD27" s="72">
        <v>1.7730451686511977</v>
      </c>
      <c r="AE27" s="72">
        <v>1.5193378438676057</v>
      </c>
      <c r="AF27" s="72">
        <v>1.4785605236686619</v>
      </c>
      <c r="AG27" s="72">
        <v>1.4674317286889584</v>
      </c>
      <c r="AH27" s="72">
        <v>1.4978922147758</v>
      </c>
      <c r="AI27" s="72">
        <v>1.3903499002056821</v>
      </c>
      <c r="AJ27" s="72">
        <v>1.3596090646241159</v>
      </c>
      <c r="AK27" s="72">
        <v>1.3848366687635805</v>
      </c>
      <c r="AL27" s="72">
        <v>1.4112308848055941</v>
      </c>
      <c r="AM27" s="72">
        <v>1.4431252372206058</v>
      </c>
      <c r="AN27" s="72">
        <v>1.4904732956348781</v>
      </c>
      <c r="AO27" s="72">
        <v>1.4913771368789113</v>
      </c>
      <c r="AP27" s="72">
        <v>1.5728689721309512</v>
      </c>
    </row>
    <row r="28" spans="1:42" s="31" customFormat="1" ht="17.100000000000001" customHeight="1" x14ac:dyDescent="0.2">
      <c r="A28" s="60" t="s">
        <v>23</v>
      </c>
      <c r="B28" s="72">
        <v>2.8473640218875325</v>
      </c>
      <c r="C28" s="72">
        <v>2.8126743021054645</v>
      </c>
      <c r="D28" s="72">
        <v>2.6312794319160835</v>
      </c>
      <c r="E28" s="72">
        <v>2.5659409370182353</v>
      </c>
      <c r="F28" s="72">
        <v>2.9063837889198076</v>
      </c>
      <c r="G28" s="72">
        <v>2.862728389891803</v>
      </c>
      <c r="H28" s="72">
        <v>2.8880333264163118</v>
      </c>
      <c r="I28" s="72">
        <v>3.0552788614971234</v>
      </c>
      <c r="J28" s="72">
        <v>3.549058248037225</v>
      </c>
      <c r="K28" s="72">
        <v>3.3935895295912859</v>
      </c>
      <c r="L28" s="72">
        <v>3.1080693105201198</v>
      </c>
      <c r="M28" s="72">
        <v>2.9778037624242226</v>
      </c>
      <c r="N28" s="72">
        <v>2.8705687158987194</v>
      </c>
      <c r="O28" s="72">
        <v>2.9748940735127531</v>
      </c>
      <c r="P28" s="72">
        <v>2.9236646891621887</v>
      </c>
      <c r="Q28" s="72">
        <v>3.0326564485429985</v>
      </c>
      <c r="R28" s="72">
        <v>2.7846267140672687</v>
      </c>
      <c r="S28" s="72">
        <v>2.9155245491505761</v>
      </c>
      <c r="T28" s="72">
        <v>2.9911167297242889</v>
      </c>
      <c r="U28" s="72">
        <v>3.0732774818800626</v>
      </c>
      <c r="V28" s="72">
        <v>2.608583560646101</v>
      </c>
      <c r="W28" s="72">
        <v>2.8983095699550367</v>
      </c>
      <c r="X28" s="72">
        <v>2.9633644753923849</v>
      </c>
      <c r="Y28" s="72">
        <v>2.7991107477854049</v>
      </c>
      <c r="Z28" s="72">
        <v>3.1980979536810179</v>
      </c>
      <c r="AA28" s="72">
        <v>3.2517701435602557</v>
      </c>
      <c r="AB28" s="72">
        <v>3.076747382627854</v>
      </c>
      <c r="AC28" s="72">
        <v>2.9586512010261812</v>
      </c>
      <c r="AD28" s="72">
        <v>2.969332616972316</v>
      </c>
      <c r="AE28" s="72">
        <v>3.1359856315824586</v>
      </c>
      <c r="AF28" s="72">
        <v>3.105629882270919</v>
      </c>
      <c r="AG28" s="72">
        <v>3.3495178647340169</v>
      </c>
      <c r="AH28" s="72">
        <v>3.167154719363527</v>
      </c>
      <c r="AI28" s="72">
        <v>3.1029047179120122</v>
      </c>
      <c r="AJ28" s="72">
        <v>2.9628572535688567</v>
      </c>
      <c r="AK28" s="72">
        <v>3.0179035108381882</v>
      </c>
      <c r="AL28" s="72">
        <v>3.0253910321360018</v>
      </c>
      <c r="AM28" s="72">
        <v>3.0715494638482639</v>
      </c>
      <c r="AN28" s="72">
        <v>2.9094360609971988</v>
      </c>
      <c r="AO28" s="72">
        <v>2.8846645165945963</v>
      </c>
      <c r="AP28" s="72">
        <v>3.1601607104301377</v>
      </c>
    </row>
    <row r="29" spans="1:42" s="31" customFormat="1" ht="17.100000000000001" customHeight="1" x14ac:dyDescent="0.2">
      <c r="A29" s="60" t="s">
        <v>24</v>
      </c>
      <c r="B29" s="72">
        <v>5.1168963019453884</v>
      </c>
      <c r="C29" s="72">
        <v>5.0925335277980377</v>
      </c>
      <c r="D29" s="72">
        <v>4.9118669049711787</v>
      </c>
      <c r="E29" s="72">
        <v>4.836254351357157</v>
      </c>
      <c r="F29" s="72">
        <v>4.5758933862147106</v>
      </c>
      <c r="G29" s="72">
        <v>4.9483665438638464</v>
      </c>
      <c r="H29" s="72">
        <v>5.0701997674049277</v>
      </c>
      <c r="I29" s="72">
        <v>5.2041852086313884</v>
      </c>
      <c r="J29" s="72">
        <v>5.3912950852742254</v>
      </c>
      <c r="K29" s="72">
        <v>5.1440941193489129</v>
      </c>
      <c r="L29" s="72">
        <v>4.7777320750901779</v>
      </c>
      <c r="M29" s="72">
        <v>4.5189640086137191</v>
      </c>
      <c r="N29" s="72">
        <v>4.2655312690926879</v>
      </c>
      <c r="O29" s="72">
        <v>4.1034729141493669</v>
      </c>
      <c r="P29" s="72">
        <v>4.5698145594630821</v>
      </c>
      <c r="Q29" s="72">
        <v>4.9182675778784626</v>
      </c>
      <c r="R29" s="72">
        <v>4.7293308832984797</v>
      </c>
      <c r="S29" s="72">
        <v>5.0033794176555704</v>
      </c>
      <c r="T29" s="72">
        <v>5.2458948234888449</v>
      </c>
      <c r="U29" s="72">
        <v>5.6454455288616545</v>
      </c>
      <c r="V29" s="72">
        <v>5.5813620892473246</v>
      </c>
      <c r="W29" s="72">
        <v>5.8534553851955176</v>
      </c>
      <c r="X29" s="72">
        <v>5.7571988591934984</v>
      </c>
      <c r="Y29" s="72">
        <v>5.8218084102922818</v>
      </c>
      <c r="Z29" s="72">
        <v>6.0891086485815737</v>
      </c>
      <c r="AA29" s="72">
        <v>6.0073102566249608</v>
      </c>
      <c r="AB29" s="72">
        <v>6.0223433491205771</v>
      </c>
      <c r="AC29" s="72">
        <v>6.1254977944892124</v>
      </c>
      <c r="AD29" s="72">
        <v>5.9789975901547825</v>
      </c>
      <c r="AE29" s="72">
        <v>6.1752971011498294</v>
      </c>
      <c r="AF29" s="72">
        <v>6.459746319920276</v>
      </c>
      <c r="AG29" s="72">
        <v>6.8725875035354598</v>
      </c>
      <c r="AH29" s="72">
        <v>7.2972199022799833</v>
      </c>
      <c r="AI29" s="72">
        <v>7.2771984263485159</v>
      </c>
      <c r="AJ29" s="72">
        <v>7.1699436215779677</v>
      </c>
      <c r="AK29" s="72">
        <v>7.229794869359778</v>
      </c>
      <c r="AL29" s="72">
        <v>7.2729659132494087</v>
      </c>
      <c r="AM29" s="72">
        <v>7.388889679659874</v>
      </c>
      <c r="AN29" s="72">
        <v>7.4601150361095385</v>
      </c>
      <c r="AO29" s="72">
        <v>7.5939572089762928</v>
      </c>
      <c r="AP29" s="72">
        <v>7.7487894167374725</v>
      </c>
    </row>
    <row r="30" spans="1:42" s="31" customFormat="1" ht="17.100000000000001" customHeight="1" x14ac:dyDescent="0.2">
      <c r="A30" s="60" t="s">
        <v>79</v>
      </c>
      <c r="B30" s="72">
        <v>2.9509216281288828</v>
      </c>
      <c r="C30" s="72">
        <v>2.7863964688702807</v>
      </c>
      <c r="D30" s="72">
        <v>3.4834754820149838</v>
      </c>
      <c r="E30" s="72">
        <v>3.41853602155531</v>
      </c>
      <c r="F30" s="72">
        <v>3.12021129454673</v>
      </c>
      <c r="G30" s="72">
        <v>3.0149708360350491</v>
      </c>
      <c r="H30" s="72">
        <v>2.7795071131376208</v>
      </c>
      <c r="I30" s="72">
        <v>3.1010421102032679</v>
      </c>
      <c r="J30" s="72">
        <v>3.0102012990695792</v>
      </c>
      <c r="K30" s="72">
        <v>2.9636397734902391</v>
      </c>
      <c r="L30" s="72">
        <v>2.8723343769568825</v>
      </c>
      <c r="M30" s="72">
        <v>2.6685612278495103</v>
      </c>
      <c r="N30" s="72">
        <v>2.5089812017090223</v>
      </c>
      <c r="O30" s="72">
        <v>2.4516915426296482</v>
      </c>
      <c r="P30" s="72">
        <v>2.8105773229322724</v>
      </c>
      <c r="Q30" s="72">
        <v>2.9251298927044469</v>
      </c>
      <c r="R30" s="72">
        <v>2.8791936313294979</v>
      </c>
      <c r="S30" s="72">
        <v>3.1725490684349071</v>
      </c>
      <c r="T30" s="72">
        <v>3.2163809548913775</v>
      </c>
      <c r="U30" s="72">
        <v>3.2726787220238878</v>
      </c>
      <c r="V30" s="72">
        <v>3.1582943322366699</v>
      </c>
      <c r="W30" s="72">
        <v>3.3581081834168378</v>
      </c>
      <c r="X30" s="72">
        <v>3.2549569860254088</v>
      </c>
      <c r="Y30" s="72">
        <v>3.2724022679168985</v>
      </c>
      <c r="Z30" s="72">
        <v>3.2614690544045359</v>
      </c>
      <c r="AA30" s="72">
        <v>3.2268406407595549</v>
      </c>
      <c r="AB30" s="72">
        <v>3.1458393262942281</v>
      </c>
      <c r="AC30" s="72">
        <v>3.2042742043903498</v>
      </c>
      <c r="AD30" s="72">
        <v>3.1140334510051728</v>
      </c>
      <c r="AE30" s="72">
        <v>3.2451846321188986</v>
      </c>
      <c r="AF30" s="72">
        <v>3.2552155959738953</v>
      </c>
      <c r="AG30" s="72">
        <v>3.2591314263727016</v>
      </c>
      <c r="AH30" s="72">
        <v>3.1750775105952909</v>
      </c>
      <c r="AI30" s="72">
        <v>3.0881541826949483</v>
      </c>
      <c r="AJ30" s="72">
        <v>3.0730141143431808</v>
      </c>
      <c r="AK30" s="72">
        <v>3.0610885081279169</v>
      </c>
      <c r="AL30" s="72">
        <v>3.0573382875511266</v>
      </c>
      <c r="AM30" s="72">
        <v>3.1344232334341755</v>
      </c>
      <c r="AN30" s="72">
        <v>3.1344858342418083</v>
      </c>
      <c r="AO30" s="72">
        <v>3.150654138235081</v>
      </c>
      <c r="AP30" s="72">
        <v>3.298345566033043</v>
      </c>
    </row>
    <row r="31" spans="1:42" s="31" customFormat="1" ht="17.100000000000001" customHeight="1" x14ac:dyDescent="0.2">
      <c r="A31" s="60" t="s">
        <v>80</v>
      </c>
      <c r="B31" s="72">
        <v>0.32381620923532417</v>
      </c>
      <c r="C31" s="72">
        <v>0.28475653555886027</v>
      </c>
      <c r="D31" s="72">
        <v>0.24126446438628413</v>
      </c>
      <c r="E31" s="72">
        <v>0.2811396758965054</v>
      </c>
      <c r="F31" s="72">
        <v>0.27988829236813234</v>
      </c>
      <c r="G31" s="72">
        <v>0.28337269055340919</v>
      </c>
      <c r="H31" s="72">
        <v>0.32818221212626691</v>
      </c>
      <c r="I31" s="72">
        <v>0.313735063204373</v>
      </c>
      <c r="J31" s="72">
        <v>0.31774043014205805</v>
      </c>
      <c r="K31" s="72">
        <v>0.29429118366042395</v>
      </c>
      <c r="L31" s="72">
        <v>0.29944288623420001</v>
      </c>
      <c r="M31" s="72">
        <v>0.28635881467791896</v>
      </c>
      <c r="N31" s="72">
        <v>0.32798702243684291</v>
      </c>
      <c r="O31" s="72">
        <v>0.30855005430828175</v>
      </c>
      <c r="P31" s="72">
        <v>0.31259875067014109</v>
      </c>
      <c r="Q31" s="72">
        <v>0.27739957857715897</v>
      </c>
      <c r="R31" s="72">
        <v>0.2735344273517239</v>
      </c>
      <c r="S31" s="72">
        <v>0.30243219427197376</v>
      </c>
      <c r="T31" s="72">
        <v>0.32087192089491029</v>
      </c>
      <c r="U31" s="72">
        <v>0.2963138067574243</v>
      </c>
      <c r="V31" s="72">
        <v>0.32049199142239221</v>
      </c>
      <c r="W31" s="72">
        <v>0.30135884991042206</v>
      </c>
      <c r="X31" s="72">
        <v>0.30991127138742541</v>
      </c>
      <c r="Y31" s="72">
        <v>0.28060353420625039</v>
      </c>
      <c r="Z31" s="72">
        <v>0.31677644903030305</v>
      </c>
      <c r="AA31" s="72">
        <v>0.27647398006475338</v>
      </c>
      <c r="AB31" s="72">
        <v>0.29939979699681074</v>
      </c>
      <c r="AC31" s="72">
        <v>0.29073228582624761</v>
      </c>
      <c r="AD31" s="72">
        <v>0.30707219606532005</v>
      </c>
      <c r="AE31" s="72">
        <v>0.2831379335596873</v>
      </c>
      <c r="AF31" s="72">
        <v>0.27025836739092851</v>
      </c>
      <c r="AG31" s="72">
        <v>0.23932356722438908</v>
      </c>
      <c r="AH31" s="72">
        <v>0.25669807533811767</v>
      </c>
      <c r="AI31" s="72">
        <v>0.26673690768536124</v>
      </c>
      <c r="AJ31" s="72">
        <v>0.25830116885923354</v>
      </c>
      <c r="AK31" s="72">
        <v>0.24007590659049388</v>
      </c>
      <c r="AL31" s="72">
        <v>0.27784129278831377</v>
      </c>
      <c r="AM31" s="72">
        <v>0.26755088041995456</v>
      </c>
      <c r="AN31" s="72">
        <v>0.27572314607877374</v>
      </c>
      <c r="AO31" s="72">
        <v>0.3024008099062766</v>
      </c>
      <c r="AP31" s="72">
        <v>0.31360262483453932</v>
      </c>
    </row>
    <row r="32" spans="1:42" s="31" customFormat="1" ht="17.100000000000001" customHeight="1" x14ac:dyDescent="0.2">
      <c r="A32" s="60" t="s">
        <v>27</v>
      </c>
      <c r="B32" s="72">
        <v>0.98360496149076404</v>
      </c>
      <c r="C32" s="72">
        <v>0.92451322283851178</v>
      </c>
      <c r="D32" s="72">
        <v>0.89701739449672135</v>
      </c>
      <c r="E32" s="72">
        <v>0.88280767952123151</v>
      </c>
      <c r="F32" s="72">
        <v>0.91748684274484071</v>
      </c>
      <c r="G32" s="72">
        <v>1.0848779819202254</v>
      </c>
      <c r="H32" s="72">
        <v>0.95963155285609325</v>
      </c>
      <c r="I32" s="72">
        <v>0.95746576040515041</v>
      </c>
      <c r="J32" s="72">
        <v>0.95792311283842324</v>
      </c>
      <c r="K32" s="72">
        <v>0.96073447261271516</v>
      </c>
      <c r="L32" s="72">
        <v>0.91429921859206997</v>
      </c>
      <c r="M32" s="72">
        <v>0.92235464369185971</v>
      </c>
      <c r="N32" s="72">
        <v>0.976065411612006</v>
      </c>
      <c r="O32" s="72">
        <v>1.0069948847783494</v>
      </c>
      <c r="P32" s="72">
        <v>1.0667958099862382</v>
      </c>
      <c r="Q32" s="72">
        <v>1.0777076769078731</v>
      </c>
      <c r="R32" s="72">
        <v>1.0336322702585543</v>
      </c>
      <c r="S32" s="72">
        <v>1.1462890887823844</v>
      </c>
      <c r="T32" s="72">
        <v>1.1522653071859608</v>
      </c>
      <c r="U32" s="72">
        <v>1.1741599417327802</v>
      </c>
      <c r="V32" s="72">
        <v>1.1440508293729985</v>
      </c>
      <c r="W32" s="72">
        <v>1.2136578174934241</v>
      </c>
      <c r="X32" s="72">
        <v>1.198355655582968</v>
      </c>
      <c r="Y32" s="72">
        <v>1.1744941238615156</v>
      </c>
      <c r="Z32" s="72">
        <v>1.1651030628240406</v>
      </c>
      <c r="AA32" s="72">
        <v>1.1404813750987879</v>
      </c>
      <c r="AB32" s="72">
        <v>1.2023692829088168</v>
      </c>
      <c r="AC32" s="72">
        <v>1.1930420923892637</v>
      </c>
      <c r="AD32" s="72">
        <v>1.190504355757291</v>
      </c>
      <c r="AE32" s="72">
        <v>1.2154319300933418</v>
      </c>
      <c r="AF32" s="72">
        <v>1.2675608467826187</v>
      </c>
      <c r="AG32" s="72">
        <v>1.2942779378696023</v>
      </c>
      <c r="AH32" s="72">
        <v>1.333094016790684</v>
      </c>
      <c r="AI32" s="72">
        <v>1.3104242468428082</v>
      </c>
      <c r="AJ32" s="72">
        <v>1.3052221174164094</v>
      </c>
      <c r="AK32" s="72">
        <v>1.3117651227161948</v>
      </c>
      <c r="AL32" s="72">
        <v>1.4347165531958594</v>
      </c>
      <c r="AM32" s="72">
        <v>1.5448375478191252</v>
      </c>
      <c r="AN32" s="72">
        <v>1.5961075733774417</v>
      </c>
      <c r="AO32" s="72">
        <v>1.6876806704579737</v>
      </c>
      <c r="AP32" s="72">
        <v>1.7349856596819999</v>
      </c>
    </row>
    <row r="33" spans="1:42" s="31" customFormat="1" ht="17.100000000000001" customHeight="1" x14ac:dyDescent="0.2">
      <c r="A33" s="60" t="s">
        <v>77</v>
      </c>
      <c r="B33" s="72">
        <v>0.4372533259405823</v>
      </c>
      <c r="C33" s="72">
        <v>0.42989890920424922</v>
      </c>
      <c r="D33" s="72">
        <v>0.42926123983669451</v>
      </c>
      <c r="E33" s="72">
        <v>0.4329869096498562</v>
      </c>
      <c r="F33" s="72">
        <v>0.53192269308282558</v>
      </c>
      <c r="G33" s="72">
        <v>0.54840541361845574</v>
      </c>
      <c r="H33" s="72">
        <v>0.53097238353585186</v>
      </c>
      <c r="I33" s="72">
        <v>0.54176823630732251</v>
      </c>
      <c r="J33" s="72">
        <v>0.44354187276198609</v>
      </c>
      <c r="K33" s="72">
        <v>0.43228049368463622</v>
      </c>
      <c r="L33" s="72">
        <v>0.41096278206229458</v>
      </c>
      <c r="M33" s="72">
        <v>0.40448666067607497</v>
      </c>
      <c r="N33" s="72">
        <v>0.39607805807375773</v>
      </c>
      <c r="O33" s="72">
        <v>0.3988854264862155</v>
      </c>
      <c r="P33" s="72">
        <v>0.41620437239261837</v>
      </c>
      <c r="Q33" s="72">
        <v>0.42419583764016605</v>
      </c>
      <c r="R33" s="72">
        <v>0.40378836991552908</v>
      </c>
      <c r="S33" s="72">
        <v>0.42626149024994076</v>
      </c>
      <c r="T33" s="72">
        <v>0.42044556313227804</v>
      </c>
      <c r="U33" s="72">
        <v>0.42241916947085739</v>
      </c>
      <c r="V33" s="72">
        <v>0.40660226105760239</v>
      </c>
      <c r="W33" s="72">
        <v>0.42338237843486504</v>
      </c>
      <c r="X33" s="72">
        <v>0.40766486203163271</v>
      </c>
      <c r="Y33" s="72">
        <v>0.40667519632180449</v>
      </c>
      <c r="Z33" s="72">
        <v>0.40757268901908306</v>
      </c>
      <c r="AA33" s="72">
        <v>0.39907548017870359</v>
      </c>
      <c r="AB33" s="72">
        <v>0.39305578290231064</v>
      </c>
      <c r="AC33" s="72">
        <v>0.38098162332135832</v>
      </c>
      <c r="AD33" s="72">
        <v>0.35663655286184359</v>
      </c>
      <c r="AE33" s="72">
        <v>0.34462831505208519</v>
      </c>
      <c r="AF33" s="72">
        <v>0.33812411612928123</v>
      </c>
      <c r="AG33" s="72">
        <v>0.32970790617357892</v>
      </c>
      <c r="AH33" s="72">
        <v>0.33297564275989611</v>
      </c>
      <c r="AI33" s="72">
        <v>0.32651680322069909</v>
      </c>
      <c r="AJ33" s="72">
        <v>0.32637332142842479</v>
      </c>
      <c r="AK33" s="72">
        <v>0.32563010873443088</v>
      </c>
      <c r="AL33" s="72">
        <v>0.32394043412226392</v>
      </c>
      <c r="AM33" s="72">
        <v>0.33503829299248206</v>
      </c>
      <c r="AN33" s="72">
        <v>0.33627535061190544</v>
      </c>
      <c r="AO33" s="72">
        <v>0.34628663185416464</v>
      </c>
      <c r="AP33" s="72">
        <v>0.34805155620399414</v>
      </c>
    </row>
    <row r="34" spans="1:42" s="31" customFormat="1" ht="17.100000000000001" customHeight="1" x14ac:dyDescent="0.2">
      <c r="A34" s="6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</row>
    <row r="35" spans="1:42" s="31" customFormat="1" ht="17.100000000000001" customHeight="1" x14ac:dyDescent="0.2">
      <c r="A35" s="34" t="s">
        <v>99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</row>
    <row r="36" spans="1:42" s="42" customFormat="1" ht="17.100000000000001" customHeight="1" thickBot="1" x14ac:dyDescent="0.25">
      <c r="A36" s="63" t="s">
        <v>30</v>
      </c>
      <c r="B36" s="74">
        <v>7.437955415919534</v>
      </c>
      <c r="C36" s="74">
        <v>7.6776459518147613</v>
      </c>
      <c r="D36" s="74">
        <v>7.507252803167745</v>
      </c>
      <c r="E36" s="74">
        <v>7.0548495047515454</v>
      </c>
      <c r="F36" s="74">
        <v>7.2027234432723937</v>
      </c>
      <c r="G36" s="74">
        <v>6.9883025855305574</v>
      </c>
      <c r="H36" s="74">
        <v>7.0827057502485484</v>
      </c>
      <c r="I36" s="74">
        <v>7.3124524354516076</v>
      </c>
      <c r="J36" s="74">
        <v>7.5639122516805459</v>
      </c>
      <c r="K36" s="74">
        <v>7.346505011081585</v>
      </c>
      <c r="L36" s="74">
        <v>6.9858115281365842</v>
      </c>
      <c r="M36" s="74">
        <v>6.8754180405342131</v>
      </c>
      <c r="N36" s="74">
        <v>6.6837581394104468</v>
      </c>
      <c r="O36" s="74">
        <v>6.553218368920037</v>
      </c>
      <c r="P36" s="74">
        <v>7.0253116768523372</v>
      </c>
      <c r="Q36" s="74">
        <v>7.014321118937267</v>
      </c>
      <c r="R36" s="74">
        <v>6.6365439664583556</v>
      </c>
      <c r="S36" s="74">
        <v>7.0605881517728664</v>
      </c>
      <c r="T36" s="74">
        <v>7.6068140102957607</v>
      </c>
      <c r="U36" s="74">
        <v>7.5211579372381401</v>
      </c>
      <c r="V36" s="74">
        <v>7.2529277425848875</v>
      </c>
      <c r="W36" s="74">
        <v>7.361050038125776</v>
      </c>
      <c r="X36" s="74">
        <v>7.446732415497137</v>
      </c>
      <c r="Y36" s="74">
        <v>7.5162638661585515</v>
      </c>
      <c r="Z36" s="74">
        <v>7.7178961406591</v>
      </c>
      <c r="AA36" s="74">
        <v>8.061048811607689</v>
      </c>
      <c r="AB36" s="74">
        <v>8.2746889618899608</v>
      </c>
      <c r="AC36" s="74">
        <v>8.2558320623090253</v>
      </c>
      <c r="AD36" s="74">
        <v>7.8395287972490681</v>
      </c>
      <c r="AE36" s="74">
        <v>8.4348484132951427</v>
      </c>
      <c r="AF36" s="74">
        <v>7.8861565688934858</v>
      </c>
      <c r="AG36" s="74">
        <v>7.9414602161692782</v>
      </c>
      <c r="AH36" s="74">
        <v>8.0751238695643899</v>
      </c>
      <c r="AI36" s="74">
        <v>7.7708665549614944</v>
      </c>
      <c r="AJ36" s="74">
        <v>8.0725765645144989</v>
      </c>
      <c r="AK36" s="74">
        <v>7.8253242767186411</v>
      </c>
      <c r="AL36" s="74">
        <v>7.9363783278871631</v>
      </c>
      <c r="AM36" s="74">
        <v>8.2625134541873226</v>
      </c>
      <c r="AN36" s="74">
        <v>8.4678085849699798</v>
      </c>
      <c r="AO36" s="74">
        <v>8.7221515221438288</v>
      </c>
      <c r="AP36" s="74">
        <v>8.7019692607820325</v>
      </c>
    </row>
    <row r="37" spans="1:42" x14ac:dyDescent="0.2">
      <c r="A37" s="19" t="s">
        <v>70</v>
      </c>
    </row>
  </sheetData>
  <mergeCells count="10">
    <mergeCell ref="S3:U3"/>
    <mergeCell ref="B3:E3"/>
    <mergeCell ref="F3:I3"/>
    <mergeCell ref="J3:M3"/>
    <mergeCell ref="N3:Q3"/>
    <mergeCell ref="AD3:AG3"/>
    <mergeCell ref="Z3:AC3"/>
    <mergeCell ref="V3:Y3"/>
    <mergeCell ref="AH3:AK3"/>
    <mergeCell ref="AL3:AO3"/>
  </mergeCells>
  <pageMargins left="0.11811023622047245" right="0" top="0.47244094488188981" bottom="0" header="0.31496062992125984" footer="0.31496062992125984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P37"/>
  <sheetViews>
    <sheetView view="pageBreakPreview" zoomScaleSheetLayoutView="100" workbookViewId="0">
      <pane xSplit="9" ySplit="4" topLeftCell="J5" activePane="bottomRight" state="frozen"/>
      <selection activeCell="AO11" sqref="AO11"/>
      <selection pane="topRight" activeCell="AO11" sqref="AO11"/>
      <selection pane="bottomLeft" activeCell="AO11" sqref="AO11"/>
      <selection pane="bottomRight" activeCell="D9" sqref="D9"/>
    </sheetView>
  </sheetViews>
  <sheetFormatPr defaultRowHeight="11.25" x14ac:dyDescent="0.2"/>
  <cols>
    <col min="1" max="1" width="25" style="14" customWidth="1"/>
    <col min="2" max="6" width="7.5703125" style="14" customWidth="1"/>
    <col min="7" max="13" width="6.7109375" style="14" customWidth="1"/>
    <col min="14" max="34" width="7.28515625" style="14" customWidth="1"/>
    <col min="35" max="35" width="6.85546875" style="14" customWidth="1"/>
    <col min="36" max="36" width="7" style="14" customWidth="1"/>
    <col min="37" max="37" width="7.140625" style="14" customWidth="1"/>
    <col min="38" max="38" width="7.28515625" style="14" customWidth="1"/>
    <col min="39" max="42" width="7.5703125" style="14" customWidth="1"/>
    <col min="43" max="16384" width="9.140625" style="14"/>
  </cols>
  <sheetData>
    <row r="1" spans="1:42" ht="16.5" customHeight="1" x14ac:dyDescent="0.2">
      <c r="V1" s="20" t="s">
        <v>106</v>
      </c>
    </row>
    <row r="2" spans="1:42" ht="3" customHeight="1" thickBot="1" x14ac:dyDescent="0.25">
      <c r="B2" s="14" t="s">
        <v>33</v>
      </c>
      <c r="C2" s="14" t="s">
        <v>34</v>
      </c>
      <c r="D2" s="14" t="s">
        <v>35</v>
      </c>
      <c r="E2" s="14" t="s">
        <v>36</v>
      </c>
      <c r="F2" s="14" t="s">
        <v>37</v>
      </c>
      <c r="G2" s="14" t="s">
        <v>38</v>
      </c>
      <c r="H2" s="14" t="s">
        <v>39</v>
      </c>
      <c r="I2" s="14" t="s">
        <v>40</v>
      </c>
      <c r="J2" s="14" t="s">
        <v>41</v>
      </c>
      <c r="K2" s="14" t="s">
        <v>42</v>
      </c>
      <c r="L2" s="14" t="s">
        <v>43</v>
      </c>
      <c r="M2" s="14" t="s">
        <v>44</v>
      </c>
      <c r="N2" s="14" t="s">
        <v>45</v>
      </c>
      <c r="O2" s="14" t="s">
        <v>46</v>
      </c>
      <c r="P2" s="14" t="s">
        <v>47</v>
      </c>
      <c r="Q2" s="14" t="s">
        <v>48</v>
      </c>
      <c r="R2" s="14" t="s">
        <v>49</v>
      </c>
      <c r="S2" s="14" t="s">
        <v>50</v>
      </c>
      <c r="T2" s="14" t="s">
        <v>51</v>
      </c>
      <c r="U2" s="14" t="s">
        <v>52</v>
      </c>
      <c r="V2" s="14" t="s">
        <v>53</v>
      </c>
      <c r="W2" s="14" t="s">
        <v>54</v>
      </c>
      <c r="X2" s="14" t="s">
        <v>55</v>
      </c>
      <c r="Y2" s="14" t="s">
        <v>56</v>
      </c>
      <c r="Z2" s="14" t="s">
        <v>71</v>
      </c>
      <c r="AA2" s="14" t="s">
        <v>84</v>
      </c>
      <c r="AB2" s="14" t="s">
        <v>83</v>
      </c>
      <c r="AC2" s="14" t="s">
        <v>85</v>
      </c>
      <c r="AD2" s="14" t="s">
        <v>86</v>
      </c>
      <c r="AE2" s="14" t="s">
        <v>89</v>
      </c>
      <c r="AF2" s="14" t="s">
        <v>89</v>
      </c>
    </row>
    <row r="3" spans="1:42" s="27" customFormat="1" ht="15" customHeight="1" x14ac:dyDescent="0.2">
      <c r="A3" s="24"/>
      <c r="B3" s="75" t="s">
        <v>63</v>
      </c>
      <c r="C3" s="75"/>
      <c r="D3" s="75"/>
      <c r="E3" s="75"/>
      <c r="F3" s="75" t="s">
        <v>64</v>
      </c>
      <c r="G3" s="75"/>
      <c r="H3" s="75"/>
      <c r="I3" s="75"/>
      <c r="J3" s="75" t="s">
        <v>65</v>
      </c>
      <c r="K3" s="75"/>
      <c r="L3" s="75"/>
      <c r="M3" s="75"/>
      <c r="N3" s="75" t="s">
        <v>66</v>
      </c>
      <c r="O3" s="75"/>
      <c r="P3" s="75"/>
      <c r="Q3" s="75"/>
      <c r="R3" s="25"/>
      <c r="S3" s="75" t="s">
        <v>67</v>
      </c>
      <c r="T3" s="75"/>
      <c r="U3" s="75"/>
      <c r="V3" s="75" t="s">
        <v>68</v>
      </c>
      <c r="W3" s="75"/>
      <c r="X3" s="75"/>
      <c r="Y3" s="75"/>
      <c r="Z3" s="75" t="s">
        <v>69</v>
      </c>
      <c r="AA3" s="75"/>
      <c r="AB3" s="75"/>
      <c r="AC3" s="75"/>
      <c r="AD3" s="75" t="s">
        <v>87</v>
      </c>
      <c r="AE3" s="75"/>
      <c r="AF3" s="75"/>
      <c r="AG3" s="75"/>
      <c r="AH3" s="75" t="s">
        <v>90</v>
      </c>
      <c r="AI3" s="75"/>
      <c r="AJ3" s="75"/>
      <c r="AK3" s="75"/>
      <c r="AL3" s="75" t="s">
        <v>94</v>
      </c>
      <c r="AM3" s="75"/>
      <c r="AN3" s="75"/>
      <c r="AO3" s="75"/>
      <c r="AP3" s="26" t="s">
        <v>100</v>
      </c>
    </row>
    <row r="4" spans="1:42" s="31" customFormat="1" x14ac:dyDescent="0.2">
      <c r="A4" s="28"/>
      <c r="B4" s="29" t="s">
        <v>57</v>
      </c>
      <c r="C4" s="29" t="s">
        <v>58</v>
      </c>
      <c r="D4" s="29" t="s">
        <v>59</v>
      </c>
      <c r="E4" s="29" t="s">
        <v>60</v>
      </c>
      <c r="F4" s="29" t="s">
        <v>57</v>
      </c>
      <c r="G4" s="29" t="s">
        <v>58</v>
      </c>
      <c r="H4" s="29" t="s">
        <v>59</v>
      </c>
      <c r="I4" s="29" t="s">
        <v>60</v>
      </c>
      <c r="J4" s="29" t="s">
        <v>57</v>
      </c>
      <c r="K4" s="29" t="s">
        <v>58</v>
      </c>
      <c r="L4" s="29" t="s">
        <v>59</v>
      </c>
      <c r="M4" s="29" t="s">
        <v>60</v>
      </c>
      <c r="N4" s="29" t="s">
        <v>57</v>
      </c>
      <c r="O4" s="29" t="s">
        <v>58</v>
      </c>
      <c r="P4" s="29" t="s">
        <v>59</v>
      </c>
      <c r="Q4" s="29" t="s">
        <v>60</v>
      </c>
      <c r="R4" s="29" t="s">
        <v>57</v>
      </c>
      <c r="S4" s="29" t="s">
        <v>58</v>
      </c>
      <c r="T4" s="29" t="s">
        <v>59</v>
      </c>
      <c r="U4" s="29" t="s">
        <v>60</v>
      </c>
      <c r="V4" s="29" t="s">
        <v>57</v>
      </c>
      <c r="W4" s="29" t="s">
        <v>58</v>
      </c>
      <c r="X4" s="29" t="s">
        <v>59</v>
      </c>
      <c r="Y4" s="29" t="s">
        <v>60</v>
      </c>
      <c r="Z4" s="29" t="s">
        <v>57</v>
      </c>
      <c r="AA4" s="30" t="s">
        <v>58</v>
      </c>
      <c r="AB4" s="30" t="s">
        <v>59</v>
      </c>
      <c r="AC4" s="29" t="s">
        <v>60</v>
      </c>
      <c r="AD4" s="29" t="s">
        <v>57</v>
      </c>
      <c r="AE4" s="29" t="s">
        <v>58</v>
      </c>
      <c r="AF4" s="29" t="s">
        <v>59</v>
      </c>
      <c r="AG4" s="29" t="s">
        <v>60</v>
      </c>
      <c r="AH4" s="29" t="s">
        <v>57</v>
      </c>
      <c r="AI4" s="29" t="s">
        <v>58</v>
      </c>
      <c r="AJ4" s="29" t="s">
        <v>59</v>
      </c>
      <c r="AK4" s="29" t="s">
        <v>60</v>
      </c>
      <c r="AL4" s="30" t="s">
        <v>57</v>
      </c>
      <c r="AM4" s="29" t="s">
        <v>58</v>
      </c>
      <c r="AN4" s="30" t="s">
        <v>59</v>
      </c>
      <c r="AO4" s="30" t="s">
        <v>60</v>
      </c>
      <c r="AP4" s="30" t="s">
        <v>57</v>
      </c>
    </row>
    <row r="5" spans="1:42" s="32" customFormat="1" ht="17.100000000000001" customHeight="1" x14ac:dyDescent="0.2">
      <c r="A5" s="34" t="s">
        <v>95</v>
      </c>
      <c r="B5" s="53">
        <v>7967.6976255954824</v>
      </c>
      <c r="C5" s="53">
        <v>8519.913585906248</v>
      </c>
      <c r="D5" s="53">
        <v>9155.6625176498619</v>
      </c>
      <c r="E5" s="53">
        <v>9647.0284869653788</v>
      </c>
      <c r="F5" s="53">
        <v>9896.5539148724129</v>
      </c>
      <c r="G5" s="53">
        <v>10111.70127300905</v>
      </c>
      <c r="H5" s="53">
        <v>10371.033232585005</v>
      </c>
      <c r="I5" s="53">
        <v>10564.078584487213</v>
      </c>
      <c r="J5" s="53">
        <v>10694.582583867803</v>
      </c>
      <c r="K5" s="53">
        <v>11157.361660415521</v>
      </c>
      <c r="L5" s="53">
        <v>12228.543801287957</v>
      </c>
      <c r="M5" s="53">
        <v>13336.760608697376</v>
      </c>
      <c r="N5" s="53">
        <v>14251.02239356479</v>
      </c>
      <c r="O5" s="53">
        <v>14834.265146859896</v>
      </c>
      <c r="P5" s="53">
        <v>14917.55858280229</v>
      </c>
      <c r="Q5" s="53">
        <v>15012.607436203343</v>
      </c>
      <c r="R5" s="53">
        <v>15289.68678066292</v>
      </c>
      <c r="S5" s="53">
        <v>15538.283115263937</v>
      </c>
      <c r="T5" s="53">
        <v>15803.211081350517</v>
      </c>
      <c r="U5" s="53">
        <v>16304.218080597113</v>
      </c>
      <c r="V5" s="53">
        <v>16599.151680970885</v>
      </c>
      <c r="W5" s="53">
        <v>16886.679537458935</v>
      </c>
      <c r="X5" s="53">
        <v>17380.993399958264</v>
      </c>
      <c r="Y5" s="53">
        <v>17932.35314532126</v>
      </c>
      <c r="Z5" s="53">
        <v>18419.554516781489</v>
      </c>
      <c r="AA5" s="53">
        <v>18923.944960374571</v>
      </c>
      <c r="AB5" s="53">
        <v>19378.034534227496</v>
      </c>
      <c r="AC5" s="53">
        <v>19794.650118628375</v>
      </c>
      <c r="AD5" s="53">
        <v>20038.909445635374</v>
      </c>
      <c r="AE5" s="53">
        <v>20479.296125862216</v>
      </c>
      <c r="AF5" s="53">
        <v>20781.966576686576</v>
      </c>
      <c r="AG5" s="53">
        <v>21116.475599561458</v>
      </c>
      <c r="AH5" s="53">
        <v>21691.186309162858</v>
      </c>
      <c r="AI5" s="53">
        <v>22623.076415563948</v>
      </c>
      <c r="AJ5" s="53">
        <v>23602.609771300253</v>
      </c>
      <c r="AK5" s="53">
        <v>24354.19601290004</v>
      </c>
      <c r="AL5" s="53">
        <v>24739.993293200157</v>
      </c>
      <c r="AM5" s="53">
        <v>24963.719897911305</v>
      </c>
      <c r="AN5" s="53">
        <v>25259.048098138785</v>
      </c>
      <c r="AO5" s="53">
        <v>25602.066659566553</v>
      </c>
      <c r="AP5" s="53">
        <v>25934.084706358306</v>
      </c>
    </row>
    <row r="6" spans="1:42" s="32" customFormat="1" ht="17.100000000000001" customHeight="1" x14ac:dyDescent="0.2">
      <c r="A6" s="34" t="s">
        <v>96</v>
      </c>
      <c r="B6" s="35">
        <v>1935.810769567109</v>
      </c>
      <c r="C6" s="35">
        <v>2162.0456204118664</v>
      </c>
      <c r="D6" s="35">
        <v>2446.8019661724406</v>
      </c>
      <c r="E6" s="35">
        <v>2689.1165860624437</v>
      </c>
      <c r="F6" s="35">
        <v>2759.4335271962518</v>
      </c>
      <c r="G6" s="35">
        <v>2754.4403912755606</v>
      </c>
      <c r="H6" s="35">
        <v>2709.2788473384985</v>
      </c>
      <c r="I6" s="35">
        <v>2575.4446240644734</v>
      </c>
      <c r="J6" s="35">
        <v>2520.2977555061625</v>
      </c>
      <c r="K6" s="35">
        <v>2757.4713171691706</v>
      </c>
      <c r="L6" s="35">
        <v>3184.0176568387737</v>
      </c>
      <c r="M6" s="35">
        <v>3535.6640714957261</v>
      </c>
      <c r="N6" s="35">
        <v>3753.1245286874769</v>
      </c>
      <c r="O6" s="35">
        <v>3903.7495524413298</v>
      </c>
      <c r="P6" s="35">
        <v>3866.156286534419</v>
      </c>
      <c r="Q6" s="35">
        <v>3941.0661870020444</v>
      </c>
      <c r="R6" s="35">
        <v>4008.3818255626429</v>
      </c>
      <c r="S6" s="35">
        <v>3914.4832237375017</v>
      </c>
      <c r="T6" s="35">
        <v>3812.5969122380548</v>
      </c>
      <c r="U6" s="35">
        <v>3898.6704435976912</v>
      </c>
      <c r="V6" s="35">
        <v>4000.0694681364139</v>
      </c>
      <c r="W6" s="35">
        <v>4139.9808125084237</v>
      </c>
      <c r="X6" s="35">
        <v>4294.7780660415528</v>
      </c>
      <c r="Y6" s="35">
        <v>4432.6158179598542</v>
      </c>
      <c r="Z6" s="35">
        <v>4509.4241309112113</v>
      </c>
      <c r="AA6" s="35">
        <v>4510.2723925245664</v>
      </c>
      <c r="AB6" s="35">
        <v>4560.9513559774578</v>
      </c>
      <c r="AC6" s="35">
        <v>4691.7619537514247</v>
      </c>
      <c r="AD6" s="35">
        <v>4930.9463171798143</v>
      </c>
      <c r="AE6" s="35">
        <v>4999.3469498327913</v>
      </c>
      <c r="AF6" s="35">
        <v>4898.875051112409</v>
      </c>
      <c r="AG6" s="35">
        <v>4788.7246197941349</v>
      </c>
      <c r="AH6" s="35">
        <v>4960.3381420859332</v>
      </c>
      <c r="AI6" s="35">
        <v>5545.5048009202847</v>
      </c>
      <c r="AJ6" s="35">
        <v>6065.8899948564767</v>
      </c>
      <c r="AK6" s="35">
        <v>6380.2905611509559</v>
      </c>
      <c r="AL6" s="35">
        <v>6245.1345482867118</v>
      </c>
      <c r="AM6" s="35">
        <v>6029.2962930318663</v>
      </c>
      <c r="AN6" s="35">
        <v>5967.1654918742806</v>
      </c>
      <c r="AO6" s="35">
        <v>5932.3744707138976</v>
      </c>
      <c r="AP6" s="35">
        <v>5792.7186287015547</v>
      </c>
    </row>
    <row r="7" spans="1:42" s="31" customFormat="1" ht="17.100000000000001" customHeight="1" x14ac:dyDescent="0.2">
      <c r="A7" s="58" t="s">
        <v>2</v>
      </c>
      <c r="B7" s="37">
        <v>191.20910857585599</v>
      </c>
      <c r="C7" s="37">
        <v>214.135103278749</v>
      </c>
      <c r="D7" s="37">
        <v>228.47269024482</v>
      </c>
      <c r="E7" s="37">
        <v>214.093340756408</v>
      </c>
      <c r="F7" s="37">
        <v>192.30142707270801</v>
      </c>
      <c r="G7" s="37">
        <v>181.808767440449</v>
      </c>
      <c r="H7" s="37">
        <v>198.29432907767401</v>
      </c>
      <c r="I7" s="37">
        <v>225.89066789433801</v>
      </c>
      <c r="J7" s="37">
        <v>248.40182502736701</v>
      </c>
      <c r="K7" s="37">
        <v>272.183020738729</v>
      </c>
      <c r="L7" s="37">
        <v>298.08219527691102</v>
      </c>
      <c r="M7" s="37">
        <v>331.23851699073202</v>
      </c>
      <c r="N7" s="37">
        <v>349.72749636115702</v>
      </c>
      <c r="O7" s="37">
        <v>334.15253418970298</v>
      </c>
      <c r="P7" s="37">
        <v>296.73866724970401</v>
      </c>
      <c r="Q7" s="37">
        <v>263.69718739846098</v>
      </c>
      <c r="R7" s="37">
        <v>261.32513330166302</v>
      </c>
      <c r="S7" s="37">
        <v>285.52814084110099</v>
      </c>
      <c r="T7" s="37">
        <v>302.758981440203</v>
      </c>
      <c r="U7" s="37">
        <v>294.86907896404398</v>
      </c>
      <c r="V7" s="37">
        <v>275.80206676051802</v>
      </c>
      <c r="W7" s="37">
        <v>266.28259837989799</v>
      </c>
      <c r="X7" s="37">
        <v>274.62006071426498</v>
      </c>
      <c r="Y7" s="37">
        <v>291.92330429923101</v>
      </c>
      <c r="Z7" s="37">
        <v>311.15961887739797</v>
      </c>
      <c r="AA7" s="37">
        <v>321.89408524772699</v>
      </c>
      <c r="AB7" s="37">
        <v>333.90904834642402</v>
      </c>
      <c r="AC7" s="37">
        <v>343.69324322017201</v>
      </c>
      <c r="AD7" s="37">
        <v>351.81307615937902</v>
      </c>
      <c r="AE7" s="37">
        <v>357.06024164031197</v>
      </c>
      <c r="AF7" s="37">
        <v>357.63019333759701</v>
      </c>
      <c r="AG7" s="37">
        <v>357.341661795135</v>
      </c>
      <c r="AH7" s="37">
        <v>352.824860398402</v>
      </c>
      <c r="AI7" s="37">
        <v>502.35165476707499</v>
      </c>
      <c r="AJ7" s="37">
        <v>500.14632299136002</v>
      </c>
      <c r="AK7" s="37">
        <v>508.76879077566798</v>
      </c>
      <c r="AL7" s="37">
        <v>519.64947033551596</v>
      </c>
      <c r="AM7" s="37">
        <v>526.02389932883398</v>
      </c>
      <c r="AN7" s="37">
        <v>525.25440757143201</v>
      </c>
      <c r="AO7" s="37">
        <v>529.710996084832</v>
      </c>
      <c r="AP7" s="37">
        <v>539.68923507319096</v>
      </c>
    </row>
    <row r="8" spans="1:42" s="31" customFormat="1" ht="17.100000000000001" customHeight="1" x14ac:dyDescent="0.2">
      <c r="A8" s="58" t="s">
        <v>3</v>
      </c>
      <c r="B8" s="37">
        <v>997.50049577581001</v>
      </c>
      <c r="C8" s="37">
        <v>1097.84533799377</v>
      </c>
      <c r="D8" s="37">
        <v>1277.5317678132301</v>
      </c>
      <c r="E8" s="37">
        <v>1484.1610306958401</v>
      </c>
      <c r="F8" s="37">
        <v>1567.5445849887899</v>
      </c>
      <c r="G8" s="37">
        <v>1581.84550826347</v>
      </c>
      <c r="H8" s="37">
        <v>1505.73527229757</v>
      </c>
      <c r="I8" s="37">
        <v>1303.1680874101201</v>
      </c>
      <c r="J8" s="37">
        <v>1186.6394752159599</v>
      </c>
      <c r="K8" s="37">
        <v>1378.45420750928</v>
      </c>
      <c r="L8" s="37">
        <v>1755.85535436184</v>
      </c>
      <c r="M8" s="37">
        <v>2020.57400618771</v>
      </c>
      <c r="N8" s="37">
        <v>2113.0734568166399</v>
      </c>
      <c r="O8" s="37">
        <v>2065.7873670075401</v>
      </c>
      <c r="P8" s="37">
        <v>2017.3030634064401</v>
      </c>
      <c r="Q8" s="37">
        <v>2119.45778376006</v>
      </c>
      <c r="R8" s="37">
        <v>2162.3473734081799</v>
      </c>
      <c r="S8" s="37">
        <v>1976.58968881135</v>
      </c>
      <c r="T8" s="37">
        <v>1781.8804247015801</v>
      </c>
      <c r="U8" s="37">
        <v>1834.8396295534801</v>
      </c>
      <c r="V8" s="37">
        <v>1959.7096006075601</v>
      </c>
      <c r="W8" s="37">
        <v>2116.7404438512799</v>
      </c>
      <c r="X8" s="37">
        <v>2255.4208202479099</v>
      </c>
      <c r="Y8" s="37">
        <v>2352.8448800680499</v>
      </c>
      <c r="Z8" s="37">
        <v>2388.1149433871101</v>
      </c>
      <c r="AA8" s="37">
        <v>2345.0933583097699</v>
      </c>
      <c r="AB8" s="37">
        <v>2330.15697500633</v>
      </c>
      <c r="AC8" s="37">
        <v>2386.9281293375702</v>
      </c>
      <c r="AD8" s="37">
        <v>2574.1179396283501</v>
      </c>
      <c r="AE8" s="37">
        <v>2605.7363243023701</v>
      </c>
      <c r="AF8" s="37">
        <v>2479.7036709659101</v>
      </c>
      <c r="AG8" s="37">
        <v>2363.03306590174</v>
      </c>
      <c r="AH8" s="37">
        <v>2529.3189583458002</v>
      </c>
      <c r="AI8" s="37">
        <v>2940.8536456259699</v>
      </c>
      <c r="AJ8" s="37">
        <v>3417.0377190147901</v>
      </c>
      <c r="AK8" s="37">
        <v>3659.3737198056801</v>
      </c>
      <c r="AL8" s="37">
        <v>3441.9803057637801</v>
      </c>
      <c r="AM8" s="37">
        <v>3171.3573726876698</v>
      </c>
      <c r="AN8" s="37">
        <v>3080.4305141908499</v>
      </c>
      <c r="AO8" s="37">
        <v>2994.71087745361</v>
      </c>
      <c r="AP8" s="37">
        <v>2780.9833258480999</v>
      </c>
    </row>
    <row r="9" spans="1:42" s="31" customFormat="1" ht="17.100000000000001" customHeight="1" x14ac:dyDescent="0.2">
      <c r="A9" s="58" t="s">
        <v>4</v>
      </c>
      <c r="B9" s="37">
        <v>338.81762419917698</v>
      </c>
      <c r="C9" s="37">
        <v>389.80635132417598</v>
      </c>
      <c r="D9" s="37">
        <v>434.24301001453699</v>
      </c>
      <c r="E9" s="37">
        <v>462.69061439496102</v>
      </c>
      <c r="F9" s="37">
        <v>473.39400224917699</v>
      </c>
      <c r="G9" s="37">
        <v>465.77119500243799</v>
      </c>
      <c r="H9" s="37">
        <v>456.617710096449</v>
      </c>
      <c r="I9" s="37">
        <v>459.92779394852897</v>
      </c>
      <c r="J9" s="37">
        <v>462.207872627276</v>
      </c>
      <c r="K9" s="37">
        <v>460.989725066392</v>
      </c>
      <c r="L9" s="37">
        <v>459.20576908172598</v>
      </c>
      <c r="M9" s="37">
        <v>469.42365109254899</v>
      </c>
      <c r="N9" s="37">
        <v>514.160213761455</v>
      </c>
      <c r="O9" s="37">
        <v>583.13253559059399</v>
      </c>
      <c r="P9" s="37">
        <v>640.93876532904301</v>
      </c>
      <c r="Q9" s="37">
        <v>671.25972250826305</v>
      </c>
      <c r="R9" s="37">
        <v>695.84861905741195</v>
      </c>
      <c r="S9" s="37">
        <v>721.92761583827803</v>
      </c>
      <c r="T9" s="37">
        <v>743.16349970081296</v>
      </c>
      <c r="U9" s="37">
        <v>758.67078867577095</v>
      </c>
      <c r="V9" s="37">
        <v>764.40719881582595</v>
      </c>
      <c r="W9" s="37">
        <v>754.59343248770097</v>
      </c>
      <c r="X9" s="37">
        <v>745.14323123107602</v>
      </c>
      <c r="Y9" s="37">
        <v>749.68023998101603</v>
      </c>
      <c r="Z9" s="37">
        <v>755.13619289598205</v>
      </c>
      <c r="AA9" s="37">
        <v>776.89126893419098</v>
      </c>
      <c r="AB9" s="37">
        <v>811.62117962538196</v>
      </c>
      <c r="AC9" s="37">
        <v>835.36443074288695</v>
      </c>
      <c r="AD9" s="37">
        <v>849.04996325455795</v>
      </c>
      <c r="AE9" s="37">
        <v>875.34502583258597</v>
      </c>
      <c r="AF9" s="37">
        <v>908.39848728159097</v>
      </c>
      <c r="AG9" s="37">
        <v>930.23296398262096</v>
      </c>
      <c r="AH9" s="37">
        <v>944.22150903293903</v>
      </c>
      <c r="AI9" s="37">
        <v>947.68286380122697</v>
      </c>
      <c r="AJ9" s="37">
        <v>960.77663881929698</v>
      </c>
      <c r="AK9" s="37">
        <v>998.03084238768599</v>
      </c>
      <c r="AL9" s="37">
        <v>1044.8381525012801</v>
      </c>
      <c r="AM9" s="37">
        <v>1078.6150641953</v>
      </c>
      <c r="AN9" s="37">
        <v>1099.38933967707</v>
      </c>
      <c r="AO9" s="37">
        <v>1113.2921357535699</v>
      </c>
      <c r="AP9" s="37">
        <v>1126.9061427623899</v>
      </c>
    </row>
    <row r="10" spans="1:42" s="31" customFormat="1" ht="17.100000000000001" customHeight="1" x14ac:dyDescent="0.2">
      <c r="A10" s="58" t="s">
        <v>5</v>
      </c>
      <c r="B10" s="37">
        <v>2.3360646459577401</v>
      </c>
      <c r="C10" s="37">
        <v>2.4612192825732802</v>
      </c>
      <c r="D10" s="37">
        <v>2.6347453648772801</v>
      </c>
      <c r="E10" s="37">
        <v>2.7601328197045398</v>
      </c>
      <c r="F10" s="37">
        <v>2.7558477648406701</v>
      </c>
      <c r="G10" s="37">
        <v>2.9463779195316002</v>
      </c>
      <c r="H10" s="37">
        <v>3.2562142051552101</v>
      </c>
      <c r="I10" s="37">
        <v>3.3733780132921001</v>
      </c>
      <c r="J10" s="37">
        <v>3.3545898167295398</v>
      </c>
      <c r="K10" s="37">
        <v>3.3930159810390399</v>
      </c>
      <c r="L10" s="37">
        <v>4.8582216689624298</v>
      </c>
      <c r="M10" s="37">
        <v>5.0924481337072303</v>
      </c>
      <c r="N10" s="37">
        <v>5.4085870233120703</v>
      </c>
      <c r="O10" s="37">
        <v>5.4654374473723504</v>
      </c>
      <c r="P10" s="37">
        <v>5.2821885246817502</v>
      </c>
      <c r="Q10" s="37">
        <v>5.3603083843291497</v>
      </c>
      <c r="R10" s="37">
        <v>5.7413760710172799</v>
      </c>
      <c r="S10" s="37">
        <v>5.8105689844267499</v>
      </c>
      <c r="T10" s="37">
        <v>5.6550552429237104</v>
      </c>
      <c r="U10" s="37">
        <v>5.8630815917405901</v>
      </c>
      <c r="V10" s="37">
        <v>6.00680814906067</v>
      </c>
      <c r="W10" s="37">
        <v>6.0069048335040698</v>
      </c>
      <c r="X10" s="37">
        <v>6.3013166234848601</v>
      </c>
      <c r="Y10" s="37">
        <v>6.7482359309308499</v>
      </c>
      <c r="Z10" s="37">
        <v>7.12650917011098</v>
      </c>
      <c r="AA10" s="37">
        <v>7.4596476843912596</v>
      </c>
      <c r="AB10" s="37">
        <v>7.75429462540313</v>
      </c>
      <c r="AC10" s="37">
        <v>7.8101900200880197</v>
      </c>
      <c r="AD10" s="37">
        <v>7.7917385739554703</v>
      </c>
      <c r="AE10" s="37">
        <v>7.8081452442377497</v>
      </c>
      <c r="AF10" s="37">
        <v>8.0095708256398108</v>
      </c>
      <c r="AG10" s="37">
        <v>8.0174151042619695</v>
      </c>
      <c r="AH10" s="37">
        <v>8.0380946105095408</v>
      </c>
      <c r="AI10" s="37">
        <v>8.3317221629956393</v>
      </c>
      <c r="AJ10" s="37">
        <v>8.5299370721361196</v>
      </c>
      <c r="AK10" s="37">
        <v>8.43464474704321</v>
      </c>
      <c r="AL10" s="37">
        <v>8.4636805008826297</v>
      </c>
      <c r="AM10" s="37">
        <v>8.8337356684419905</v>
      </c>
      <c r="AN10" s="37">
        <v>9.0655970542113593</v>
      </c>
      <c r="AO10" s="37">
        <v>9.0340907605218703</v>
      </c>
      <c r="AP10" s="37">
        <v>8.9267402750515306</v>
      </c>
    </row>
    <row r="11" spans="1:42" s="31" customFormat="1" ht="17.100000000000001" customHeight="1" x14ac:dyDescent="0.2">
      <c r="A11" s="58" t="s">
        <v>6</v>
      </c>
      <c r="B11" s="37">
        <v>286.65248743904499</v>
      </c>
      <c r="C11" s="37">
        <v>335.95378876762499</v>
      </c>
      <c r="D11" s="37">
        <v>378.63291844415699</v>
      </c>
      <c r="E11" s="37">
        <v>393.377695156752</v>
      </c>
      <c r="F11" s="37">
        <v>384.68178617099301</v>
      </c>
      <c r="G11" s="37">
        <v>379.32390919569798</v>
      </c>
      <c r="H11" s="37">
        <v>397.14269366220702</v>
      </c>
      <c r="I11" s="37">
        <v>427.18072735527699</v>
      </c>
      <c r="J11" s="37">
        <v>455.115304725827</v>
      </c>
      <c r="K11" s="37">
        <v>465.77981538905902</v>
      </c>
      <c r="L11" s="37">
        <v>475.56076108749301</v>
      </c>
      <c r="M11" s="37">
        <v>506.79140722493202</v>
      </c>
      <c r="N11" s="37">
        <v>555.88318173867503</v>
      </c>
      <c r="O11" s="37">
        <v>689.90062685422504</v>
      </c>
      <c r="P11" s="37">
        <v>678.41460274244002</v>
      </c>
      <c r="Q11" s="37">
        <v>658.34715032906604</v>
      </c>
      <c r="R11" s="37">
        <v>662.92977562302201</v>
      </c>
      <c r="S11" s="37">
        <v>700.53625604787896</v>
      </c>
      <c r="T11" s="37">
        <v>741.00667114564499</v>
      </c>
      <c r="U11" s="37">
        <v>751.48098663569999</v>
      </c>
      <c r="V11" s="37">
        <v>736.19272041835995</v>
      </c>
      <c r="W11" s="37">
        <v>737.89505039513404</v>
      </c>
      <c r="X11" s="37">
        <v>751.85424189378</v>
      </c>
      <c r="Y11" s="37">
        <v>760.47156514072799</v>
      </c>
      <c r="Z11" s="37">
        <v>757.18800575863395</v>
      </c>
      <c r="AA11" s="37">
        <v>752.149198197587</v>
      </c>
      <c r="AB11" s="37">
        <v>765.88419303590194</v>
      </c>
      <c r="AC11" s="37">
        <v>800.295241282098</v>
      </c>
      <c r="AD11" s="37">
        <v>824.01144824230698</v>
      </c>
      <c r="AE11" s="37">
        <v>825.63831007072702</v>
      </c>
      <c r="AF11" s="37">
        <v>814.88481296577004</v>
      </c>
      <c r="AG11" s="37">
        <v>796.71063087578602</v>
      </c>
      <c r="AH11" s="37">
        <v>785.76453388251502</v>
      </c>
      <c r="AI11" s="37">
        <v>788.51027281371603</v>
      </c>
      <c r="AJ11" s="37">
        <v>802.61729431713002</v>
      </c>
      <c r="AK11" s="37">
        <v>820.18934770516705</v>
      </c>
      <c r="AL11" s="37">
        <v>845.86888005223796</v>
      </c>
      <c r="AM11" s="37">
        <v>864.59682199172198</v>
      </c>
      <c r="AN11" s="37">
        <v>876.15751392694494</v>
      </c>
      <c r="AO11" s="37">
        <v>905.09724316311394</v>
      </c>
      <c r="AP11" s="37">
        <v>947.94034452008202</v>
      </c>
    </row>
    <row r="12" spans="1:42" s="31" customFormat="1" ht="17.100000000000001" customHeight="1" x14ac:dyDescent="0.2">
      <c r="A12" s="58" t="s">
        <v>7</v>
      </c>
      <c r="B12" s="37">
        <v>119.29498893126301</v>
      </c>
      <c r="C12" s="37">
        <v>121.84381976497301</v>
      </c>
      <c r="D12" s="37">
        <v>125.286834290819</v>
      </c>
      <c r="E12" s="37">
        <v>132.033772238778</v>
      </c>
      <c r="F12" s="37">
        <v>138.75587894974299</v>
      </c>
      <c r="G12" s="37">
        <v>142.74463345397399</v>
      </c>
      <c r="H12" s="37">
        <v>148.232627999443</v>
      </c>
      <c r="I12" s="37">
        <v>155.903969442917</v>
      </c>
      <c r="J12" s="37">
        <v>164.578688093003</v>
      </c>
      <c r="K12" s="37">
        <v>176.67153248467201</v>
      </c>
      <c r="L12" s="37">
        <v>190.45535536184099</v>
      </c>
      <c r="M12" s="37">
        <v>202.54404186609599</v>
      </c>
      <c r="N12" s="37">
        <v>214.871592986238</v>
      </c>
      <c r="O12" s="37">
        <v>225.311051351895</v>
      </c>
      <c r="P12" s="37">
        <v>227.47899928211001</v>
      </c>
      <c r="Q12" s="37">
        <v>222.944034621865</v>
      </c>
      <c r="R12" s="37">
        <v>220.189548101349</v>
      </c>
      <c r="S12" s="37">
        <v>224.09095321446699</v>
      </c>
      <c r="T12" s="37">
        <v>238.132280006889</v>
      </c>
      <c r="U12" s="37">
        <v>252.94687817695601</v>
      </c>
      <c r="V12" s="37">
        <v>257.95107338508899</v>
      </c>
      <c r="W12" s="37">
        <v>258.46238256090697</v>
      </c>
      <c r="X12" s="37">
        <v>261.43839533103699</v>
      </c>
      <c r="Y12" s="37">
        <v>270.94759253989798</v>
      </c>
      <c r="Z12" s="37">
        <v>290.69886082197598</v>
      </c>
      <c r="AA12" s="37">
        <v>306.7848341509</v>
      </c>
      <c r="AB12" s="37">
        <v>311.62566533801697</v>
      </c>
      <c r="AC12" s="37">
        <v>317.67071914860901</v>
      </c>
      <c r="AD12" s="37">
        <v>324.16215132126501</v>
      </c>
      <c r="AE12" s="37">
        <v>327.75890274255801</v>
      </c>
      <c r="AF12" s="37">
        <v>330.24831573590097</v>
      </c>
      <c r="AG12" s="37">
        <v>333.38888213459097</v>
      </c>
      <c r="AH12" s="37">
        <v>340.17018581576701</v>
      </c>
      <c r="AI12" s="37">
        <v>357.774641749301</v>
      </c>
      <c r="AJ12" s="37">
        <v>376.78208264176402</v>
      </c>
      <c r="AK12" s="37">
        <v>385.49321572971201</v>
      </c>
      <c r="AL12" s="37">
        <v>384.33405913301601</v>
      </c>
      <c r="AM12" s="37">
        <v>379.86939915989802</v>
      </c>
      <c r="AN12" s="37">
        <v>376.86811945377201</v>
      </c>
      <c r="AO12" s="37">
        <v>380.52912749824998</v>
      </c>
      <c r="AP12" s="37">
        <v>388.27284022274</v>
      </c>
    </row>
    <row r="13" spans="1:42" s="32" customFormat="1" ht="17.100000000000001" customHeight="1" x14ac:dyDescent="0.2">
      <c r="A13" s="34" t="s">
        <v>8</v>
      </c>
      <c r="B13" s="35">
        <v>1708.2205962188305</v>
      </c>
      <c r="C13" s="35">
        <v>1778.9556488392386</v>
      </c>
      <c r="D13" s="35">
        <v>1824.4759088033888</v>
      </c>
      <c r="E13" s="35">
        <v>1879.6331555843822</v>
      </c>
      <c r="F13" s="35">
        <v>1740.9520558657123</v>
      </c>
      <c r="G13" s="35">
        <v>1820.7973186367085</v>
      </c>
      <c r="H13" s="35">
        <v>1879.3261027751382</v>
      </c>
      <c r="I13" s="35">
        <v>1926.3123579418727</v>
      </c>
      <c r="J13" s="35">
        <v>2005.1471920563044</v>
      </c>
      <c r="K13" s="35">
        <v>2212.2139307752745</v>
      </c>
      <c r="L13" s="35">
        <v>2513.8769114291131</v>
      </c>
      <c r="M13" s="35">
        <v>2830.6593029635428</v>
      </c>
      <c r="N13" s="35">
        <v>3081.5574877525778</v>
      </c>
      <c r="O13" s="35">
        <v>3164.4914390403351</v>
      </c>
      <c r="P13" s="35">
        <v>3139.4821461399888</v>
      </c>
      <c r="Q13" s="35">
        <v>3076.2926188200659</v>
      </c>
      <c r="R13" s="35">
        <v>3144.137470769931</v>
      </c>
      <c r="S13" s="35">
        <v>3233.8586482233814</v>
      </c>
      <c r="T13" s="35">
        <v>3330.6349820515029</v>
      </c>
      <c r="U13" s="35">
        <v>3391.1462888011629</v>
      </c>
      <c r="V13" s="35">
        <v>3425.8540433861608</v>
      </c>
      <c r="W13" s="35">
        <v>3470.3726022551018</v>
      </c>
      <c r="X13" s="35">
        <v>3580.2355290447513</v>
      </c>
      <c r="Y13" s="35">
        <v>3666.2679514757201</v>
      </c>
      <c r="Z13" s="35">
        <v>3713.1119989546187</v>
      </c>
      <c r="AA13" s="35">
        <v>3799.4075705816099</v>
      </c>
      <c r="AB13" s="35">
        <v>3883.8490250010145</v>
      </c>
      <c r="AC13" s="35">
        <v>3975.8155308430169</v>
      </c>
      <c r="AD13" s="35">
        <v>4028.2675318172737</v>
      </c>
      <c r="AE13" s="35">
        <v>4151.832872844464</v>
      </c>
      <c r="AF13" s="35">
        <v>4317.9357657627042</v>
      </c>
      <c r="AG13" s="35">
        <v>4490.2647668469963</v>
      </c>
      <c r="AH13" s="35">
        <v>4584.0854449698263</v>
      </c>
      <c r="AI13" s="35">
        <v>4643.2194046968261</v>
      </c>
      <c r="AJ13" s="35">
        <v>4733.7732670411642</v>
      </c>
      <c r="AK13" s="35">
        <v>4775.0683490989786</v>
      </c>
      <c r="AL13" s="35">
        <v>4911.6833665870017</v>
      </c>
      <c r="AM13" s="35">
        <v>5006.8004039620628</v>
      </c>
      <c r="AN13" s="35">
        <v>5034.9769743898423</v>
      </c>
      <c r="AO13" s="35">
        <v>5062.7179690137036</v>
      </c>
      <c r="AP13" s="35">
        <v>5159.3763305757111</v>
      </c>
    </row>
    <row r="14" spans="1:42" s="31" customFormat="1" ht="17.100000000000001" customHeight="1" x14ac:dyDescent="0.2">
      <c r="A14" s="58" t="s">
        <v>9</v>
      </c>
      <c r="B14" s="37">
        <v>88.672804359634299</v>
      </c>
      <c r="C14" s="37">
        <v>91.963336583101196</v>
      </c>
      <c r="D14" s="37">
        <v>100.823079704596</v>
      </c>
      <c r="E14" s="37">
        <v>119.182560279718</v>
      </c>
      <c r="F14" s="37">
        <v>134.360994853515</v>
      </c>
      <c r="G14" s="37">
        <v>129.210297861274</v>
      </c>
      <c r="H14" s="37">
        <v>106.663290099035</v>
      </c>
      <c r="I14" s="37">
        <v>91.593689944066398</v>
      </c>
      <c r="J14" s="37">
        <v>96.725535139833397</v>
      </c>
      <c r="K14" s="37">
        <v>108.903382243915</v>
      </c>
      <c r="L14" s="37">
        <v>108.910061109083</v>
      </c>
      <c r="M14" s="37">
        <v>103.647644737932</v>
      </c>
      <c r="N14" s="37">
        <v>105.01985920153</v>
      </c>
      <c r="O14" s="37">
        <v>122.165112560795</v>
      </c>
      <c r="P14" s="37">
        <v>147.50337682883</v>
      </c>
      <c r="Q14" s="37">
        <v>158.899083743896</v>
      </c>
      <c r="R14" s="37">
        <v>143.707978001442</v>
      </c>
      <c r="S14" s="37">
        <v>126.832021731846</v>
      </c>
      <c r="T14" s="37">
        <v>128.56785317841201</v>
      </c>
      <c r="U14" s="37">
        <v>133.73050667797699</v>
      </c>
      <c r="V14" s="37">
        <v>134.61173029703301</v>
      </c>
      <c r="W14" s="37">
        <v>131.24129743834999</v>
      </c>
      <c r="X14" s="37">
        <v>129.87979805731001</v>
      </c>
      <c r="Y14" s="37">
        <v>133.96652588112099</v>
      </c>
      <c r="Z14" s="37">
        <v>139.206064468341</v>
      </c>
      <c r="AA14" s="37">
        <v>139.447300325957</v>
      </c>
      <c r="AB14" s="37">
        <v>135.20633972216601</v>
      </c>
      <c r="AC14" s="37">
        <v>129.79642387696299</v>
      </c>
      <c r="AD14" s="37">
        <v>129.714057492188</v>
      </c>
      <c r="AE14" s="37">
        <v>136.85918707779001</v>
      </c>
      <c r="AF14" s="37">
        <v>144.695618317899</v>
      </c>
      <c r="AG14" s="37">
        <v>150.400037682884</v>
      </c>
      <c r="AH14" s="37">
        <v>154.75364956848</v>
      </c>
      <c r="AI14" s="37">
        <v>156.85023154533101</v>
      </c>
      <c r="AJ14" s="37">
        <v>153.823912448058</v>
      </c>
      <c r="AK14" s="37">
        <v>140.41794662654399</v>
      </c>
      <c r="AL14" s="37">
        <v>128.88433257789899</v>
      </c>
      <c r="AM14" s="37">
        <v>116.238359979755</v>
      </c>
      <c r="AN14" s="37">
        <v>106.615269251882</v>
      </c>
      <c r="AO14" s="37">
        <v>123.313273809587</v>
      </c>
      <c r="AP14" s="37">
        <v>156.30427863728599</v>
      </c>
    </row>
    <row r="15" spans="1:42" s="31" customFormat="1" ht="17.100000000000001" customHeight="1" x14ac:dyDescent="0.2">
      <c r="A15" s="39" t="s">
        <v>10</v>
      </c>
      <c r="B15" s="37">
        <v>742.14004753244797</v>
      </c>
      <c r="C15" s="37">
        <v>765.27975405686095</v>
      </c>
      <c r="D15" s="37">
        <v>747.62814104810798</v>
      </c>
      <c r="E15" s="37">
        <v>713.16584499159501</v>
      </c>
      <c r="F15" s="37">
        <v>729.84524917546503</v>
      </c>
      <c r="G15" s="37">
        <v>823.43953275740296</v>
      </c>
      <c r="H15" s="37">
        <v>925.39164760953895</v>
      </c>
      <c r="I15" s="37">
        <v>980.11523148769095</v>
      </c>
      <c r="J15" s="37">
        <v>1003.54794711855</v>
      </c>
      <c r="K15" s="37">
        <v>1084.0944785126801</v>
      </c>
      <c r="L15" s="37">
        <v>1235.59222246276</v>
      </c>
      <c r="M15" s="37">
        <v>1429.8814442364201</v>
      </c>
      <c r="N15" s="37">
        <v>1594.2914197144901</v>
      </c>
      <c r="O15" s="37">
        <v>1603.5143054166499</v>
      </c>
      <c r="P15" s="37">
        <v>1482.5145635969</v>
      </c>
      <c r="Q15" s="37">
        <v>1403.2999303689401</v>
      </c>
      <c r="R15" s="37">
        <v>1452.7789271970901</v>
      </c>
      <c r="S15" s="37">
        <v>1508.7526890581901</v>
      </c>
      <c r="T15" s="37">
        <v>1546.25971824254</v>
      </c>
      <c r="U15" s="37">
        <v>1525.83765751498</v>
      </c>
      <c r="V15" s="37">
        <v>1471.0494308800701</v>
      </c>
      <c r="W15" s="37">
        <v>1441.01964413109</v>
      </c>
      <c r="X15" s="37">
        <v>1483.80796255686</v>
      </c>
      <c r="Y15" s="37">
        <v>1521.2777510215701</v>
      </c>
      <c r="Z15" s="37">
        <v>1558.8085144008401</v>
      </c>
      <c r="AA15" s="37">
        <v>1670.8661358808299</v>
      </c>
      <c r="AB15" s="37">
        <v>1735.39669157396</v>
      </c>
      <c r="AC15" s="37">
        <v>1736.07218162818</v>
      </c>
      <c r="AD15" s="37">
        <v>1666.9517509781499</v>
      </c>
      <c r="AE15" s="37">
        <v>1654.5493165861401</v>
      </c>
      <c r="AF15" s="37">
        <v>1768.5257215890001</v>
      </c>
      <c r="AG15" s="37">
        <v>1923.3109092529</v>
      </c>
      <c r="AH15" s="37">
        <v>1979.47881476519</v>
      </c>
      <c r="AI15" s="37">
        <v>1978.75046544161</v>
      </c>
      <c r="AJ15" s="37">
        <v>1987.47135822377</v>
      </c>
      <c r="AK15" s="37">
        <v>2006.3772971593901</v>
      </c>
      <c r="AL15" s="37">
        <v>2108.5184057296701</v>
      </c>
      <c r="AM15" s="37">
        <v>2140.8434397773699</v>
      </c>
      <c r="AN15" s="37">
        <v>2070.0044264159801</v>
      </c>
      <c r="AO15" s="37">
        <v>2019.5724288126</v>
      </c>
      <c r="AP15" s="37">
        <v>2046.4778671486199</v>
      </c>
    </row>
    <row r="16" spans="1:42" s="31" customFormat="1" ht="17.100000000000001" customHeight="1" x14ac:dyDescent="0.2">
      <c r="A16" s="39" t="s">
        <v>11</v>
      </c>
      <c r="B16" s="37">
        <v>74.543600398829298</v>
      </c>
      <c r="C16" s="37">
        <v>79.879368823887603</v>
      </c>
      <c r="D16" s="37">
        <v>85.503989426148806</v>
      </c>
      <c r="E16" s="37">
        <v>89.594597500791394</v>
      </c>
      <c r="F16" s="37">
        <v>90.669066496988407</v>
      </c>
      <c r="G16" s="37">
        <v>88.588496480836298</v>
      </c>
      <c r="H16" s="37">
        <v>85.541037404048197</v>
      </c>
      <c r="I16" s="37">
        <v>84.564278774768596</v>
      </c>
      <c r="J16" s="37">
        <v>86.271313380436197</v>
      </c>
      <c r="K16" s="37">
        <v>89.041524276659302</v>
      </c>
      <c r="L16" s="37">
        <v>90.913731195181001</v>
      </c>
      <c r="M16" s="37">
        <v>88.665272130227805</v>
      </c>
      <c r="N16" s="37">
        <v>84.988556289365704</v>
      </c>
      <c r="O16" s="37">
        <v>83.9951286167841</v>
      </c>
      <c r="P16" s="37">
        <v>138.832905638905</v>
      </c>
      <c r="Q16" s="37">
        <v>140.00256793816001</v>
      </c>
      <c r="R16" s="37">
        <v>141.58701254673699</v>
      </c>
      <c r="S16" s="37">
        <v>141.06243246770899</v>
      </c>
      <c r="T16" s="37">
        <v>138.664808279337</v>
      </c>
      <c r="U16" s="37">
        <v>139.45341836980899</v>
      </c>
      <c r="V16" s="37">
        <v>143.47834557149201</v>
      </c>
      <c r="W16" s="37">
        <v>146.53166185403899</v>
      </c>
      <c r="X16" s="37">
        <v>149.60123704476999</v>
      </c>
      <c r="Y16" s="37">
        <v>153.41227551837801</v>
      </c>
      <c r="Z16" s="37">
        <v>155.144835280276</v>
      </c>
      <c r="AA16" s="37">
        <v>156.826755385463</v>
      </c>
      <c r="AB16" s="37">
        <v>161.212422783298</v>
      </c>
      <c r="AC16" s="37">
        <v>167.22160109459</v>
      </c>
      <c r="AD16" s="37">
        <v>171.56904714810099</v>
      </c>
      <c r="AE16" s="37">
        <v>208.80827897288</v>
      </c>
      <c r="AF16" s="37">
        <v>208.24058166746801</v>
      </c>
      <c r="AG16" s="37">
        <v>206.638296395884</v>
      </c>
      <c r="AH16" s="37">
        <v>205.39246056837999</v>
      </c>
      <c r="AI16" s="37">
        <v>205.95409371826401</v>
      </c>
      <c r="AJ16" s="37">
        <v>249.724980082717</v>
      </c>
      <c r="AK16" s="37">
        <v>248.555304407108</v>
      </c>
      <c r="AL16" s="37">
        <v>247.49936868017701</v>
      </c>
      <c r="AM16" s="37">
        <v>247.685872873226</v>
      </c>
      <c r="AN16" s="37">
        <v>267.47730864371403</v>
      </c>
      <c r="AO16" s="37">
        <v>266.34704206571098</v>
      </c>
      <c r="AP16" s="37">
        <v>265.66835904705698</v>
      </c>
    </row>
    <row r="17" spans="1:42" s="31" customFormat="1" ht="17.100000000000001" customHeight="1" x14ac:dyDescent="0.2">
      <c r="A17" s="39" t="s">
        <v>12</v>
      </c>
      <c r="B17" s="37">
        <v>404.39530426143801</v>
      </c>
      <c r="C17" s="37">
        <v>416.50731361651299</v>
      </c>
      <c r="D17" s="37">
        <v>430.06313796883899</v>
      </c>
      <c r="E17" s="37">
        <v>437.70405928474798</v>
      </c>
      <c r="F17" s="37">
        <v>211.069990321689</v>
      </c>
      <c r="G17" s="37">
        <v>186.262209286071</v>
      </c>
      <c r="H17" s="37">
        <v>179.36877087022</v>
      </c>
      <c r="I17" s="37">
        <v>190.44390665273599</v>
      </c>
      <c r="J17" s="37">
        <v>204.778604393812</v>
      </c>
      <c r="K17" s="37">
        <v>223.27363760377199</v>
      </c>
      <c r="L17" s="37">
        <v>244.34931436889801</v>
      </c>
      <c r="M17" s="37">
        <v>253.434744730234</v>
      </c>
      <c r="N17" s="37">
        <v>262.63151334362198</v>
      </c>
      <c r="O17" s="37">
        <v>284.83638665650602</v>
      </c>
      <c r="P17" s="37">
        <v>307.61245997034399</v>
      </c>
      <c r="Q17" s="37">
        <v>323.15908219625999</v>
      </c>
      <c r="R17" s="37">
        <v>339.62321468677197</v>
      </c>
      <c r="S17" s="37">
        <v>348.04965634445603</v>
      </c>
      <c r="T17" s="37">
        <v>350.22863098575402</v>
      </c>
      <c r="U17" s="37">
        <v>373.098893254887</v>
      </c>
      <c r="V17" s="37">
        <v>410.43751631756601</v>
      </c>
      <c r="W17" s="37">
        <v>435.45231742740299</v>
      </c>
      <c r="X17" s="37">
        <v>448.600435535521</v>
      </c>
      <c r="Y17" s="37">
        <v>460.201795914211</v>
      </c>
      <c r="Z17" s="37">
        <v>464.34640380816199</v>
      </c>
      <c r="AA17" s="37">
        <v>466.59707982327001</v>
      </c>
      <c r="AB17" s="37">
        <v>475.13432150245097</v>
      </c>
      <c r="AC17" s="37">
        <v>489.88743580479399</v>
      </c>
      <c r="AD17" s="37">
        <v>519.57712788413505</v>
      </c>
      <c r="AE17" s="37">
        <v>559.67599410969399</v>
      </c>
      <c r="AF17" s="37">
        <v>589.16343668689694</v>
      </c>
      <c r="AG17" s="37">
        <v>601.26756002538798</v>
      </c>
      <c r="AH17" s="37">
        <v>608.99432301953595</v>
      </c>
      <c r="AI17" s="37">
        <v>621.59317501074099</v>
      </c>
      <c r="AJ17" s="37">
        <v>647.122110942929</v>
      </c>
      <c r="AK17" s="37">
        <v>681.55141419978702</v>
      </c>
      <c r="AL17" s="37">
        <v>708.283565051756</v>
      </c>
      <c r="AM17" s="37">
        <v>725.92056428200203</v>
      </c>
      <c r="AN17" s="37">
        <v>739.19917720434603</v>
      </c>
      <c r="AO17" s="37">
        <v>748.42965788621598</v>
      </c>
      <c r="AP17" s="37">
        <v>752.70893646169804</v>
      </c>
    </row>
    <row r="18" spans="1:42" s="31" customFormat="1" ht="17.100000000000001" customHeight="1" x14ac:dyDescent="0.2">
      <c r="A18" s="58" t="s">
        <v>13</v>
      </c>
      <c r="B18" s="37">
        <v>398.46883966648102</v>
      </c>
      <c r="C18" s="37">
        <v>425.32587575887601</v>
      </c>
      <c r="D18" s="37">
        <v>460.45756065569702</v>
      </c>
      <c r="E18" s="37">
        <v>519.98609352752999</v>
      </c>
      <c r="F18" s="37">
        <v>575.00675501805495</v>
      </c>
      <c r="G18" s="37">
        <v>593.296782251124</v>
      </c>
      <c r="H18" s="37">
        <v>582.36135679229596</v>
      </c>
      <c r="I18" s="37">
        <v>579.59525108261096</v>
      </c>
      <c r="J18" s="37">
        <v>613.82379202367304</v>
      </c>
      <c r="K18" s="37">
        <v>706.90090813824804</v>
      </c>
      <c r="L18" s="37">
        <v>834.11158229319096</v>
      </c>
      <c r="M18" s="37">
        <v>955.03019712872901</v>
      </c>
      <c r="N18" s="37">
        <v>1034.6261392035699</v>
      </c>
      <c r="O18" s="37">
        <v>1069.9805057896001</v>
      </c>
      <c r="P18" s="37">
        <v>1063.01884010501</v>
      </c>
      <c r="Q18" s="37">
        <v>1050.9319545728099</v>
      </c>
      <c r="R18" s="37">
        <v>1066.4403383378899</v>
      </c>
      <c r="S18" s="37">
        <v>1109.1618486211801</v>
      </c>
      <c r="T18" s="37">
        <v>1166.9139713654599</v>
      </c>
      <c r="U18" s="37">
        <v>1219.0258129835099</v>
      </c>
      <c r="V18" s="37">
        <v>1266.27702032</v>
      </c>
      <c r="W18" s="37">
        <v>1316.1276814042201</v>
      </c>
      <c r="X18" s="37">
        <v>1368.3460958502901</v>
      </c>
      <c r="Y18" s="37">
        <v>1397.4096031404399</v>
      </c>
      <c r="Z18" s="37">
        <v>1395.6061809969999</v>
      </c>
      <c r="AA18" s="37">
        <v>1365.67029916609</v>
      </c>
      <c r="AB18" s="37">
        <v>1376.89924941914</v>
      </c>
      <c r="AC18" s="37">
        <v>1452.8378884384899</v>
      </c>
      <c r="AD18" s="37">
        <v>1540.4555483147001</v>
      </c>
      <c r="AE18" s="37">
        <v>1591.9400960979599</v>
      </c>
      <c r="AF18" s="37">
        <v>1607.3104075014401</v>
      </c>
      <c r="AG18" s="37">
        <v>1608.6479634899399</v>
      </c>
      <c r="AH18" s="37">
        <v>1635.46619704824</v>
      </c>
      <c r="AI18" s="37">
        <v>1680.07143898088</v>
      </c>
      <c r="AJ18" s="37">
        <v>1695.6309053436901</v>
      </c>
      <c r="AK18" s="37">
        <v>1698.16638670615</v>
      </c>
      <c r="AL18" s="37">
        <v>1718.4976945475</v>
      </c>
      <c r="AM18" s="37">
        <v>1776.11216704971</v>
      </c>
      <c r="AN18" s="37">
        <v>1851.6807928739199</v>
      </c>
      <c r="AO18" s="37">
        <v>1905.0555664395899</v>
      </c>
      <c r="AP18" s="37">
        <v>1938.21688928105</v>
      </c>
    </row>
    <row r="19" spans="1:42" s="32" customFormat="1" ht="17.100000000000001" customHeight="1" x14ac:dyDescent="0.2">
      <c r="A19" s="34" t="s">
        <v>14</v>
      </c>
      <c r="B19" s="35">
        <v>3722.2328563967958</v>
      </c>
      <c r="C19" s="35">
        <v>3929.5307355235313</v>
      </c>
      <c r="D19" s="35">
        <v>4203.8478376973044</v>
      </c>
      <c r="E19" s="35">
        <v>4390.2784721154694</v>
      </c>
      <c r="F19" s="35">
        <v>4700.6368915677031</v>
      </c>
      <c r="G19" s="35">
        <v>4825.8442854037512</v>
      </c>
      <c r="H19" s="35">
        <v>5048.546784124228</v>
      </c>
      <c r="I19" s="35">
        <v>5294.7830868611954</v>
      </c>
      <c r="J19" s="35">
        <v>5367.0777919076336</v>
      </c>
      <c r="K19" s="35">
        <v>5360.9002950148624</v>
      </c>
      <c r="L19" s="35">
        <v>5676.995808233808</v>
      </c>
      <c r="M19" s="35">
        <v>6068.4845301526693</v>
      </c>
      <c r="N19" s="35">
        <v>6459.5674291247205</v>
      </c>
      <c r="O19" s="35">
        <v>6765.6087360913207</v>
      </c>
      <c r="P19" s="35">
        <v>6883.0108246287728</v>
      </c>
      <c r="Q19" s="35">
        <v>6954.6123961271724</v>
      </c>
      <c r="R19" s="35">
        <v>7080.9910208084366</v>
      </c>
      <c r="S19" s="35">
        <v>7284.9809218543032</v>
      </c>
      <c r="T19" s="35">
        <v>7492.1392718201378</v>
      </c>
      <c r="U19" s="35">
        <v>7796.490240038137</v>
      </c>
      <c r="V19" s="35">
        <v>7934.8240732865424</v>
      </c>
      <c r="W19" s="35">
        <v>8024.8719181862807</v>
      </c>
      <c r="X19" s="35">
        <v>8224.110345585601</v>
      </c>
      <c r="Y19" s="35">
        <v>8492.6341721981971</v>
      </c>
      <c r="Z19" s="35">
        <v>8765.1431042009881</v>
      </c>
      <c r="AA19" s="35">
        <v>9085.7716285619135</v>
      </c>
      <c r="AB19" s="35">
        <v>9339.7006395492917</v>
      </c>
      <c r="AC19" s="35">
        <v>9513.0738235538665</v>
      </c>
      <c r="AD19" s="35">
        <v>9467.6320327888552</v>
      </c>
      <c r="AE19" s="35">
        <v>9725.9828876284228</v>
      </c>
      <c r="AF19" s="35">
        <v>9941.8622745509529</v>
      </c>
      <c r="AG19" s="35">
        <v>10161.127250265987</v>
      </c>
      <c r="AH19" s="35">
        <v>10410.514545211996</v>
      </c>
      <c r="AI19" s="35">
        <v>10639.596147219167</v>
      </c>
      <c r="AJ19" s="35">
        <v>10952.765479229653</v>
      </c>
      <c r="AK19" s="35">
        <v>11291.291884372871</v>
      </c>
      <c r="AL19" s="35">
        <v>11602.035316583462</v>
      </c>
      <c r="AM19" s="35">
        <v>11863.457499660924</v>
      </c>
      <c r="AN19" s="35">
        <v>12125.979882559544</v>
      </c>
      <c r="AO19" s="35">
        <v>12406.56405648335</v>
      </c>
      <c r="AP19" s="35">
        <v>12704.8342876806</v>
      </c>
    </row>
    <row r="20" spans="1:42" s="31" customFormat="1" ht="17.100000000000001" customHeight="1" x14ac:dyDescent="0.2">
      <c r="A20" s="60" t="s">
        <v>72</v>
      </c>
      <c r="B20" s="37">
        <v>1057.51814792303</v>
      </c>
      <c r="C20" s="37">
        <v>1150.5420084372599</v>
      </c>
      <c r="D20" s="37">
        <v>1237.96799816218</v>
      </c>
      <c r="E20" s="37">
        <v>1304.3054080857801</v>
      </c>
      <c r="F20" s="37">
        <v>1312.7833082054501</v>
      </c>
      <c r="G20" s="37">
        <v>1293.2278490143401</v>
      </c>
      <c r="H20" s="37">
        <v>1325.1508335572501</v>
      </c>
      <c r="I20" s="37">
        <v>1361.23049271745</v>
      </c>
      <c r="J20" s="37">
        <v>1422.31031810885</v>
      </c>
      <c r="K20" s="37">
        <v>1591.40498339853</v>
      </c>
      <c r="L20" s="37">
        <v>1790.6127211094599</v>
      </c>
      <c r="M20" s="37">
        <v>1982.0279045130001</v>
      </c>
      <c r="N20" s="37">
        <v>2165.9074629745901</v>
      </c>
      <c r="O20" s="37">
        <v>2241.0551144804399</v>
      </c>
      <c r="P20" s="37">
        <v>2171.9799055863</v>
      </c>
      <c r="Q20" s="37">
        <v>2121.7858843379599</v>
      </c>
      <c r="R20" s="37">
        <v>2119.0089553053999</v>
      </c>
      <c r="S20" s="37">
        <v>2134.8377413558201</v>
      </c>
      <c r="T20" s="37">
        <v>2188.7954003107602</v>
      </c>
      <c r="U20" s="37">
        <v>2265.2018953964398</v>
      </c>
      <c r="V20" s="37">
        <v>2235.0889565116399</v>
      </c>
      <c r="W20" s="37">
        <v>2165.1023481313</v>
      </c>
      <c r="X20" s="37">
        <v>2184.9896639690901</v>
      </c>
      <c r="Y20" s="37">
        <v>2256.0767226222201</v>
      </c>
      <c r="Z20" s="37">
        <v>2331.8728480439599</v>
      </c>
      <c r="AA20" s="37">
        <v>2437.6480158978702</v>
      </c>
      <c r="AB20" s="37">
        <v>2489.68393682745</v>
      </c>
      <c r="AC20" s="37">
        <v>2488.1392693133598</v>
      </c>
      <c r="AD20" s="37">
        <v>2568.0963886734098</v>
      </c>
      <c r="AE20" s="37">
        <v>2655.9378148051201</v>
      </c>
      <c r="AF20" s="37">
        <v>2685.8902919775001</v>
      </c>
      <c r="AG20" s="37">
        <v>2697.5186148737798</v>
      </c>
      <c r="AH20" s="37">
        <v>2711.8484768895901</v>
      </c>
      <c r="AI20" s="37">
        <v>2717.1009494027398</v>
      </c>
      <c r="AJ20" s="37">
        <v>2790.1963960701901</v>
      </c>
      <c r="AK20" s="37">
        <v>2890.0301196606601</v>
      </c>
      <c r="AL20" s="37">
        <v>2941.3142850009399</v>
      </c>
      <c r="AM20" s="37">
        <v>2958.94471662972</v>
      </c>
      <c r="AN20" s="37">
        <v>2969.0635328219701</v>
      </c>
      <c r="AO20" s="37">
        <v>2940.5325236366298</v>
      </c>
      <c r="AP20" s="37">
        <v>2886.74241396254</v>
      </c>
    </row>
    <row r="21" spans="1:42" s="31" customFormat="1" ht="17.100000000000001" customHeight="1" x14ac:dyDescent="0.2">
      <c r="A21" s="60" t="s">
        <v>73</v>
      </c>
      <c r="B21" s="37">
        <v>235.237247281761</v>
      </c>
      <c r="C21" s="37">
        <v>238.80402856334999</v>
      </c>
      <c r="D21" s="37">
        <v>243.15768403103999</v>
      </c>
      <c r="E21" s="37">
        <v>252.192090427821</v>
      </c>
      <c r="F21" s="37">
        <v>262.20547790472301</v>
      </c>
      <c r="G21" s="37">
        <v>265.54295595158101</v>
      </c>
      <c r="H21" s="37">
        <v>267.98098330635997</v>
      </c>
      <c r="I21" s="37">
        <v>271.42195019626502</v>
      </c>
      <c r="J21" s="37">
        <v>273.33302446637299</v>
      </c>
      <c r="K21" s="37">
        <v>278.90559609377499</v>
      </c>
      <c r="L21" s="37">
        <v>290.51153681884898</v>
      </c>
      <c r="M21" s="37">
        <v>356.024577112945</v>
      </c>
      <c r="N21" s="37">
        <v>380.58880121776502</v>
      </c>
      <c r="O21" s="37">
        <v>405.91022135526902</v>
      </c>
      <c r="P21" s="37">
        <v>418.06445497900398</v>
      </c>
      <c r="Q21" s="37">
        <v>426.85061988463502</v>
      </c>
      <c r="R21" s="37">
        <v>445.43593717841702</v>
      </c>
      <c r="S21" s="37">
        <v>471.88047343367998</v>
      </c>
      <c r="T21" s="37">
        <v>502.890929226114</v>
      </c>
      <c r="U21" s="37">
        <v>536.48237575239204</v>
      </c>
      <c r="V21" s="37">
        <v>562.14566354355998</v>
      </c>
      <c r="W21" s="37">
        <v>576.66655815377806</v>
      </c>
      <c r="X21" s="37">
        <v>582.44195268802196</v>
      </c>
      <c r="Y21" s="37">
        <v>573.41548216755302</v>
      </c>
      <c r="Z21" s="37">
        <v>559.83115602931798</v>
      </c>
      <c r="AA21" s="37">
        <v>569.14072067522397</v>
      </c>
      <c r="AB21" s="37">
        <v>596.30309624373899</v>
      </c>
      <c r="AC21" s="37">
        <v>618.08213467247106</v>
      </c>
      <c r="AD21" s="37">
        <v>626.589961081512</v>
      </c>
      <c r="AE21" s="37">
        <v>637.73815500262299</v>
      </c>
      <c r="AF21" s="37">
        <v>655.20260438844298</v>
      </c>
      <c r="AG21" s="37">
        <v>670.82164753261202</v>
      </c>
      <c r="AH21" s="37">
        <v>684.26202460617196</v>
      </c>
      <c r="AI21" s="37">
        <v>687.66444223327198</v>
      </c>
      <c r="AJ21" s="37">
        <v>682.10237072254301</v>
      </c>
      <c r="AK21" s="37">
        <v>681.70479097294594</v>
      </c>
      <c r="AL21" s="37">
        <v>693.39941232931403</v>
      </c>
      <c r="AM21" s="37">
        <v>696.88878700938403</v>
      </c>
      <c r="AN21" s="37">
        <v>707.01760101203695</v>
      </c>
      <c r="AO21" s="37">
        <v>747.82909562002703</v>
      </c>
      <c r="AP21" s="37">
        <v>805.975102989064</v>
      </c>
    </row>
    <row r="22" spans="1:42" s="31" customFormat="1" ht="17.100000000000001" customHeight="1" x14ac:dyDescent="0.2">
      <c r="A22" s="60" t="s">
        <v>74</v>
      </c>
      <c r="B22" s="37">
        <v>153.78908001135201</v>
      </c>
      <c r="C22" s="37">
        <v>151.38609172327699</v>
      </c>
      <c r="D22" s="37">
        <v>152.906883516893</v>
      </c>
      <c r="E22" s="37">
        <v>169.157685617607</v>
      </c>
      <c r="F22" s="37">
        <v>204.20507676803399</v>
      </c>
      <c r="G22" s="37">
        <v>232.95725637165901</v>
      </c>
      <c r="H22" s="37">
        <v>245.174195925352</v>
      </c>
      <c r="I22" s="37">
        <v>243.72845232129501</v>
      </c>
      <c r="J22" s="37">
        <v>249.25373513130799</v>
      </c>
      <c r="K22" s="37">
        <v>271.13642000546503</v>
      </c>
      <c r="L22" s="37">
        <v>303.82897510727503</v>
      </c>
      <c r="M22" s="37">
        <v>326.805730283022</v>
      </c>
      <c r="N22" s="37">
        <v>345.89222498613299</v>
      </c>
      <c r="O22" s="37">
        <v>361.40350805733698</v>
      </c>
      <c r="P22" s="37">
        <v>376.27351709810603</v>
      </c>
      <c r="Q22" s="37">
        <v>402.99539898933199</v>
      </c>
      <c r="R22" s="37">
        <v>422.48684821714397</v>
      </c>
      <c r="S22" s="37">
        <v>427.35589168479999</v>
      </c>
      <c r="T22" s="37">
        <v>438.88260889889801</v>
      </c>
      <c r="U22" s="37">
        <v>462.83919718801798</v>
      </c>
      <c r="V22" s="37">
        <v>480.36063977522701</v>
      </c>
      <c r="W22" s="37">
        <v>500.58918266917402</v>
      </c>
      <c r="X22" s="37">
        <v>511.70029736341399</v>
      </c>
      <c r="Y22" s="37">
        <v>503.71072365119102</v>
      </c>
      <c r="Z22" s="37">
        <v>486.52958326722103</v>
      </c>
      <c r="AA22" s="37">
        <v>479.018115615292</v>
      </c>
      <c r="AB22" s="37">
        <v>484.90277476711401</v>
      </c>
      <c r="AC22" s="37">
        <v>499.15752202172001</v>
      </c>
      <c r="AD22" s="37">
        <v>515.11226726184202</v>
      </c>
      <c r="AE22" s="37">
        <v>539.67820825656997</v>
      </c>
      <c r="AF22" s="37">
        <v>553.11067522890596</v>
      </c>
      <c r="AG22" s="37">
        <v>555.61922432821996</v>
      </c>
      <c r="AH22" s="37">
        <v>578.69380655054294</v>
      </c>
      <c r="AI22" s="37">
        <v>614.69673248701304</v>
      </c>
      <c r="AJ22" s="37">
        <v>649.783118445431</v>
      </c>
      <c r="AK22" s="37">
        <v>687.66446191918396</v>
      </c>
      <c r="AL22" s="37">
        <v>707.002466077794</v>
      </c>
      <c r="AM22" s="37">
        <v>700.32185791799895</v>
      </c>
      <c r="AN22" s="37">
        <v>707.76763964214501</v>
      </c>
      <c r="AO22" s="37">
        <v>732.01193726926999</v>
      </c>
      <c r="AP22" s="37">
        <v>756.384621979332</v>
      </c>
    </row>
    <row r="23" spans="1:42" s="31" customFormat="1" ht="17.100000000000001" customHeight="1" x14ac:dyDescent="0.2">
      <c r="A23" s="60" t="s">
        <v>75</v>
      </c>
      <c r="B23" s="37">
        <v>393.09543722525098</v>
      </c>
      <c r="C23" s="37">
        <v>437.85575436399699</v>
      </c>
      <c r="D23" s="37">
        <v>488.03255628963399</v>
      </c>
      <c r="E23" s="37">
        <v>521.65558690711703</v>
      </c>
      <c r="F23" s="37">
        <v>518.33380042522003</v>
      </c>
      <c r="G23" s="37">
        <v>526.77122168305505</v>
      </c>
      <c r="H23" s="37">
        <v>587.96153877857103</v>
      </c>
      <c r="I23" s="37">
        <v>663.25383618984802</v>
      </c>
      <c r="J23" s="37">
        <v>695.22161706875204</v>
      </c>
      <c r="K23" s="37">
        <v>376.06981241583799</v>
      </c>
      <c r="L23" s="37">
        <v>342.20483361132102</v>
      </c>
      <c r="M23" s="37">
        <v>328.86810603435799</v>
      </c>
      <c r="N23" s="37">
        <v>348.91469487528002</v>
      </c>
      <c r="O23" s="37">
        <v>394.03201876225597</v>
      </c>
      <c r="P23" s="37">
        <v>422.67681407830202</v>
      </c>
      <c r="Q23" s="37">
        <v>415.049679708817</v>
      </c>
      <c r="R23" s="37">
        <v>420.389724044719</v>
      </c>
      <c r="S23" s="37">
        <v>445.64804626865299</v>
      </c>
      <c r="T23" s="37">
        <v>462.49799484352201</v>
      </c>
      <c r="U23" s="37">
        <v>494.07970812958399</v>
      </c>
      <c r="V23" s="37">
        <v>521.67355888402699</v>
      </c>
      <c r="W23" s="37">
        <v>532.93128615976798</v>
      </c>
      <c r="X23" s="37">
        <v>545.66861466003195</v>
      </c>
      <c r="Y23" s="37">
        <v>574.91494165506003</v>
      </c>
      <c r="Z23" s="37">
        <v>620.54012144125102</v>
      </c>
      <c r="AA23" s="37">
        <v>681.39478670521805</v>
      </c>
      <c r="AB23" s="37">
        <v>735.15341574465197</v>
      </c>
      <c r="AC23" s="37">
        <v>765.25306286235298</v>
      </c>
      <c r="AD23" s="37">
        <v>458.63015446440602</v>
      </c>
      <c r="AE23" s="37">
        <v>435.96258616338002</v>
      </c>
      <c r="AF23" s="37">
        <v>434.48982646847998</v>
      </c>
      <c r="AG23" s="37">
        <v>460.81456859585597</v>
      </c>
      <c r="AH23" s="37">
        <v>484.75401030745201</v>
      </c>
      <c r="AI23" s="37">
        <v>497.65092424016001</v>
      </c>
      <c r="AJ23" s="37">
        <v>514.28263509385795</v>
      </c>
      <c r="AK23" s="37">
        <v>541.41332686000601</v>
      </c>
      <c r="AL23" s="37">
        <v>606.20170356648703</v>
      </c>
      <c r="AM23" s="37">
        <v>712.14247034047298</v>
      </c>
      <c r="AN23" s="37">
        <v>792.41194298044002</v>
      </c>
      <c r="AO23" s="37">
        <v>821.02505705314195</v>
      </c>
      <c r="AP23" s="37">
        <v>839.534523000391</v>
      </c>
    </row>
    <row r="24" spans="1:42" s="31" customFormat="1" ht="17.100000000000001" customHeight="1" x14ac:dyDescent="0.2">
      <c r="A24" s="60" t="s">
        <v>76</v>
      </c>
      <c r="B24" s="37">
        <v>180.39494751793001</v>
      </c>
      <c r="C24" s="37">
        <v>204.03849697087</v>
      </c>
      <c r="D24" s="37">
        <v>218.80963543827201</v>
      </c>
      <c r="E24" s="37">
        <v>221.36137112642501</v>
      </c>
      <c r="F24" s="37">
        <v>222.226872722753</v>
      </c>
      <c r="G24" s="37">
        <v>224.91650381596699</v>
      </c>
      <c r="H24" s="37">
        <v>236.38151284873601</v>
      </c>
      <c r="I24" s="37">
        <v>252.97218878448999</v>
      </c>
      <c r="J24" s="37">
        <v>266.417531354971</v>
      </c>
      <c r="K24" s="37">
        <v>277.25833240477999</v>
      </c>
      <c r="L24" s="37">
        <v>294.46731982199401</v>
      </c>
      <c r="M24" s="37">
        <v>324.68956940131801</v>
      </c>
      <c r="N24" s="37">
        <v>359.10935504588099</v>
      </c>
      <c r="O24" s="37">
        <v>381.86799987098499</v>
      </c>
      <c r="P24" s="37">
        <v>395.52992493208097</v>
      </c>
      <c r="Q24" s="37">
        <v>398.98645802157398</v>
      </c>
      <c r="R24" s="37">
        <v>396.59044890796798</v>
      </c>
      <c r="S24" s="37">
        <v>399.816039944257</v>
      </c>
      <c r="T24" s="37">
        <v>404.60518156166199</v>
      </c>
      <c r="U24" s="37">
        <v>412.97767029846898</v>
      </c>
      <c r="V24" s="37">
        <v>435.39324003033198</v>
      </c>
      <c r="W24" s="37">
        <v>468.24992378383598</v>
      </c>
      <c r="X24" s="37">
        <v>494.06307808672699</v>
      </c>
      <c r="Y24" s="37">
        <v>510.89246254351002</v>
      </c>
      <c r="Z24" s="37">
        <v>522.13910924980405</v>
      </c>
      <c r="AA24" s="37">
        <v>539.62423951005496</v>
      </c>
      <c r="AB24" s="37">
        <v>555.19290332078106</v>
      </c>
      <c r="AC24" s="37">
        <v>583.20973445383595</v>
      </c>
      <c r="AD24" s="37">
        <v>635.58484668056201</v>
      </c>
      <c r="AE24" s="37">
        <v>685.153964916105</v>
      </c>
      <c r="AF24" s="37">
        <v>713.16073603994403</v>
      </c>
      <c r="AG24" s="37">
        <v>729.12225568814495</v>
      </c>
      <c r="AH24" s="37">
        <v>731.27437467824802</v>
      </c>
      <c r="AI24" s="37">
        <v>739.23276273497004</v>
      </c>
      <c r="AJ24" s="37">
        <v>768.43808698497298</v>
      </c>
      <c r="AK24" s="37">
        <v>794.04339674053597</v>
      </c>
      <c r="AL24" s="37">
        <v>803.65618308015496</v>
      </c>
      <c r="AM24" s="37">
        <v>813.57465870052101</v>
      </c>
      <c r="AN24" s="37">
        <v>841.67997515161801</v>
      </c>
      <c r="AO24" s="37">
        <v>878.19575964322905</v>
      </c>
      <c r="AP24" s="37">
        <v>911.39313989609798</v>
      </c>
    </row>
    <row r="25" spans="1:42" s="31" customFormat="1" ht="17.100000000000001" customHeight="1" x14ac:dyDescent="0.2">
      <c r="A25" s="60" t="s">
        <v>20</v>
      </c>
      <c r="B25" s="37">
        <v>281.99546594406002</v>
      </c>
      <c r="C25" s="37">
        <v>295.54795409391397</v>
      </c>
      <c r="D25" s="37">
        <v>314.24160882289999</v>
      </c>
      <c r="E25" s="37">
        <v>334.98021862983899</v>
      </c>
      <c r="F25" s="37">
        <v>513.84651910761499</v>
      </c>
      <c r="G25" s="37">
        <v>538.10339942726705</v>
      </c>
      <c r="H25" s="37">
        <v>564.30949424875701</v>
      </c>
      <c r="I25" s="37">
        <v>581.14239605433102</v>
      </c>
      <c r="J25" s="37">
        <v>440.46992615728101</v>
      </c>
      <c r="K25" s="37">
        <v>446.30620854575898</v>
      </c>
      <c r="L25" s="37">
        <v>460.46267883641002</v>
      </c>
      <c r="M25" s="37">
        <v>489.66929714511298</v>
      </c>
      <c r="N25" s="37">
        <v>524.34971452966204</v>
      </c>
      <c r="O25" s="37">
        <v>550.53182964512905</v>
      </c>
      <c r="P25" s="37">
        <v>568.14083874169205</v>
      </c>
      <c r="Q25" s="37">
        <v>586.06481040629205</v>
      </c>
      <c r="R25" s="37">
        <v>615.45166462682596</v>
      </c>
      <c r="S25" s="37">
        <v>652.60046453520397</v>
      </c>
      <c r="T25" s="37">
        <v>685.59944558093503</v>
      </c>
      <c r="U25" s="37">
        <v>708.45500518165102</v>
      </c>
      <c r="V25" s="37">
        <v>724.09166091478596</v>
      </c>
      <c r="W25" s="37">
        <v>740.52171874497799</v>
      </c>
      <c r="X25" s="37">
        <v>764.28205718356799</v>
      </c>
      <c r="Y25" s="37">
        <v>790.22375666376297</v>
      </c>
      <c r="Z25" s="37">
        <v>806.91713298000502</v>
      </c>
      <c r="AA25" s="37">
        <v>825.31390774510703</v>
      </c>
      <c r="AB25" s="37">
        <v>852.74508319652398</v>
      </c>
      <c r="AC25" s="37">
        <v>889.20734623725696</v>
      </c>
      <c r="AD25" s="37">
        <v>927.46766589998799</v>
      </c>
      <c r="AE25" s="37">
        <v>955.71002202088096</v>
      </c>
      <c r="AF25" s="37">
        <v>969.06427885476</v>
      </c>
      <c r="AG25" s="37">
        <v>979.42582887258504</v>
      </c>
      <c r="AH25" s="37">
        <v>1000.83067081765</v>
      </c>
      <c r="AI25" s="37">
        <v>1028.3430857236399</v>
      </c>
      <c r="AJ25" s="37">
        <v>1052.8091444613899</v>
      </c>
      <c r="AK25" s="37">
        <v>1071.78590233045</v>
      </c>
      <c r="AL25" s="37">
        <v>1086.8162003572399</v>
      </c>
      <c r="AM25" s="37">
        <v>1099.4703742890399</v>
      </c>
      <c r="AN25" s="37">
        <v>1119.1079943298701</v>
      </c>
      <c r="AO25" s="37">
        <v>1144.58631814057</v>
      </c>
      <c r="AP25" s="37">
        <v>1168.2877526608299</v>
      </c>
    </row>
    <row r="26" spans="1:42" s="31" customFormat="1" ht="17.100000000000001" customHeight="1" x14ac:dyDescent="0.2">
      <c r="A26" s="60" t="s">
        <v>78</v>
      </c>
      <c r="B26" s="37">
        <v>311.979903070945</v>
      </c>
      <c r="C26" s="37">
        <v>288.35260522811598</v>
      </c>
      <c r="D26" s="37">
        <v>264.53410230787898</v>
      </c>
      <c r="E26" s="37">
        <v>265.11489308519799</v>
      </c>
      <c r="F26" s="37">
        <v>291.92513311881601</v>
      </c>
      <c r="G26" s="37">
        <v>320.71277413096499</v>
      </c>
      <c r="H26" s="37">
        <v>340.62093960021798</v>
      </c>
      <c r="I26" s="37">
        <v>359.26217431278701</v>
      </c>
      <c r="J26" s="37">
        <v>381.08749915611702</v>
      </c>
      <c r="K26" s="37">
        <v>412.526374997647</v>
      </c>
      <c r="L26" s="37">
        <v>447.23241077309302</v>
      </c>
      <c r="M26" s="37">
        <v>464.866559706045</v>
      </c>
      <c r="N26" s="37">
        <v>467.66694874401702</v>
      </c>
      <c r="O26" s="37">
        <v>473.83695012765003</v>
      </c>
      <c r="P26" s="37">
        <v>481.62765928731801</v>
      </c>
      <c r="Q26" s="37">
        <v>480.13140452076999</v>
      </c>
      <c r="R26" s="37">
        <v>484.55842123080703</v>
      </c>
      <c r="S26" s="37">
        <v>498.06408168365601</v>
      </c>
      <c r="T26" s="37">
        <v>435.64591334494799</v>
      </c>
      <c r="U26" s="37">
        <v>445.00741782100602</v>
      </c>
      <c r="V26" s="37">
        <v>446.44048035373203</v>
      </c>
      <c r="W26" s="37">
        <v>441.49585798304702</v>
      </c>
      <c r="X26" s="37">
        <v>447.45467116676002</v>
      </c>
      <c r="Y26" s="37">
        <v>468.96179935958401</v>
      </c>
      <c r="Z26" s="37">
        <v>484.53744239168901</v>
      </c>
      <c r="AA26" s="37">
        <v>493.740193856465</v>
      </c>
      <c r="AB26" s="37">
        <v>505.76604722551201</v>
      </c>
      <c r="AC26" s="37">
        <v>520.50557085696403</v>
      </c>
      <c r="AD26" s="37">
        <v>532.480528721425</v>
      </c>
      <c r="AE26" s="37">
        <v>538.839131809587</v>
      </c>
      <c r="AF26" s="37">
        <v>534.90043059927802</v>
      </c>
      <c r="AG26" s="37">
        <v>534.52558811096901</v>
      </c>
      <c r="AH26" s="37">
        <v>547.17647819385502</v>
      </c>
      <c r="AI26" s="37">
        <v>563.86302492273001</v>
      </c>
      <c r="AJ26" s="37">
        <v>580.38676661770296</v>
      </c>
      <c r="AK26" s="37">
        <v>595.33024358514899</v>
      </c>
      <c r="AL26" s="37">
        <v>604.73544882915201</v>
      </c>
      <c r="AM26" s="37">
        <v>616.08576349213104</v>
      </c>
      <c r="AN26" s="37">
        <v>636.28054378724005</v>
      </c>
      <c r="AO26" s="37">
        <v>651.55668927588999</v>
      </c>
      <c r="AP26" s="37">
        <v>660.90228266619602</v>
      </c>
    </row>
    <row r="27" spans="1:42" s="31" customFormat="1" ht="17.100000000000001" customHeight="1" x14ac:dyDescent="0.2">
      <c r="A27" s="60" t="s">
        <v>82</v>
      </c>
      <c r="B27" s="37">
        <v>100.854701143581</v>
      </c>
      <c r="C27" s="37">
        <v>112.907508516967</v>
      </c>
      <c r="D27" s="37">
        <v>127.56733072173</v>
      </c>
      <c r="E27" s="37">
        <v>138.649703832922</v>
      </c>
      <c r="F27" s="37">
        <v>144.566699382943</v>
      </c>
      <c r="G27" s="37">
        <v>148.750494818178</v>
      </c>
      <c r="H27" s="37">
        <v>159.93951100773799</v>
      </c>
      <c r="I27" s="37">
        <v>178.318374005019</v>
      </c>
      <c r="J27" s="37">
        <v>203.672440186557</v>
      </c>
      <c r="K27" s="37">
        <v>225.16722345231301</v>
      </c>
      <c r="L27" s="37">
        <v>235.59664614865801</v>
      </c>
      <c r="M27" s="37">
        <v>238.71144592553199</v>
      </c>
      <c r="N27" s="37">
        <v>241.54195962023201</v>
      </c>
      <c r="O27" s="37">
        <v>245.773415465315</v>
      </c>
      <c r="P27" s="37">
        <v>249.830902414126</v>
      </c>
      <c r="Q27" s="37">
        <v>251.87792689857099</v>
      </c>
      <c r="R27" s="37">
        <v>249.83812385891201</v>
      </c>
      <c r="S27" s="37">
        <v>249.49679897942599</v>
      </c>
      <c r="T27" s="37">
        <v>245.03030137041699</v>
      </c>
      <c r="U27" s="37">
        <v>242.59830181816901</v>
      </c>
      <c r="V27" s="37">
        <v>247.57426449159499</v>
      </c>
      <c r="W27" s="37">
        <v>258.62738050959501</v>
      </c>
      <c r="X27" s="37">
        <v>277.80391442410399</v>
      </c>
      <c r="Y27" s="37">
        <v>302.97142372086</v>
      </c>
      <c r="Z27" s="37">
        <v>328.48218748156103</v>
      </c>
      <c r="AA27" s="37">
        <v>351.99236724923099</v>
      </c>
      <c r="AB27" s="37">
        <v>366.62698791630999</v>
      </c>
      <c r="AC27" s="37">
        <v>365.36708463393001</v>
      </c>
      <c r="AD27" s="37">
        <v>348.87332909665798</v>
      </c>
      <c r="AE27" s="37">
        <v>324.37028940925001</v>
      </c>
      <c r="AF27" s="37">
        <v>310.243528539588</v>
      </c>
      <c r="AG27" s="37">
        <v>309.77181193824498</v>
      </c>
      <c r="AH27" s="37">
        <v>314.329043511885</v>
      </c>
      <c r="AI27" s="37">
        <v>319.67315264414202</v>
      </c>
      <c r="AJ27" s="37">
        <v>326.75807541370301</v>
      </c>
      <c r="AK27" s="37">
        <v>333.70019973218803</v>
      </c>
      <c r="AL27" s="37">
        <v>345.57820014261699</v>
      </c>
      <c r="AM27" s="37">
        <v>363.626943744252</v>
      </c>
      <c r="AN27" s="37">
        <v>376.23559889781598</v>
      </c>
      <c r="AO27" s="37">
        <v>384.24002600333102</v>
      </c>
      <c r="AP27" s="37">
        <v>396.46694887375298</v>
      </c>
    </row>
    <row r="28" spans="1:42" s="31" customFormat="1" ht="17.100000000000001" customHeight="1" x14ac:dyDescent="0.2">
      <c r="A28" s="60" t="s">
        <v>23</v>
      </c>
      <c r="B28" s="37">
        <v>217.37291431760099</v>
      </c>
      <c r="C28" s="37">
        <v>234.94758975729599</v>
      </c>
      <c r="D28" s="37">
        <v>245.54403051647799</v>
      </c>
      <c r="E28" s="37">
        <v>256.84531331586197</v>
      </c>
      <c r="F28" s="37">
        <v>272.912846601593</v>
      </c>
      <c r="G28" s="37">
        <v>289.22191564771202</v>
      </c>
      <c r="H28" s="37">
        <v>303.928536163525</v>
      </c>
      <c r="I28" s="37">
        <v>333.28703986316299</v>
      </c>
      <c r="J28" s="37">
        <v>362.33269486335399</v>
      </c>
      <c r="K28" s="37">
        <v>379.17925036524298</v>
      </c>
      <c r="L28" s="37">
        <v>384.67300859900001</v>
      </c>
      <c r="M28" s="37">
        <v>394.20852491265299</v>
      </c>
      <c r="N28" s="37">
        <v>414.71944757511602</v>
      </c>
      <c r="O28" s="37">
        <v>434.65076149838399</v>
      </c>
      <c r="P28" s="37">
        <v>445.28602770304502</v>
      </c>
      <c r="Q28" s="37">
        <v>446.31616723388998</v>
      </c>
      <c r="R28" s="37">
        <v>443.48683790218502</v>
      </c>
      <c r="S28" s="37">
        <v>449.55215739037698</v>
      </c>
      <c r="T28" s="37">
        <v>478.50144667402498</v>
      </c>
      <c r="U28" s="37">
        <v>484.88448613737302</v>
      </c>
      <c r="V28" s="37">
        <v>467.19101895970499</v>
      </c>
      <c r="W28" s="37">
        <v>475.70214702506502</v>
      </c>
      <c r="X28" s="37">
        <v>506.37748683366499</v>
      </c>
      <c r="Y28" s="37">
        <v>542.27337195758105</v>
      </c>
      <c r="Z28" s="37">
        <v>584.13385945271204</v>
      </c>
      <c r="AA28" s="37">
        <v>609.62920022393098</v>
      </c>
      <c r="AB28" s="37">
        <v>598.19997836103198</v>
      </c>
      <c r="AC28" s="37">
        <v>589.955512472245</v>
      </c>
      <c r="AD28" s="37">
        <v>608.34215209501997</v>
      </c>
      <c r="AE28" s="37">
        <v>633.88015636637704</v>
      </c>
      <c r="AF28" s="37">
        <v>666.07662799034904</v>
      </c>
      <c r="AG28" s="37">
        <v>689.47359886355002</v>
      </c>
      <c r="AH28" s="37">
        <v>693.57436332434304</v>
      </c>
      <c r="AI28" s="37">
        <v>691.03439547877201</v>
      </c>
      <c r="AJ28" s="37">
        <v>712.02474091303998</v>
      </c>
      <c r="AK28" s="37">
        <v>734.14131403420299</v>
      </c>
      <c r="AL28" s="37">
        <v>750.02365939151298</v>
      </c>
      <c r="AM28" s="37">
        <v>753.20182198789598</v>
      </c>
      <c r="AN28" s="37">
        <v>739.96684423909903</v>
      </c>
      <c r="AO28" s="37">
        <v>756.88766496513904</v>
      </c>
      <c r="AP28" s="37">
        <v>802.84332612681999</v>
      </c>
    </row>
    <row r="29" spans="1:42" s="31" customFormat="1" ht="17.100000000000001" customHeight="1" x14ac:dyDescent="0.2">
      <c r="A29" s="60" t="s">
        <v>24</v>
      </c>
      <c r="B29" s="37">
        <v>413.50877481488499</v>
      </c>
      <c r="C29" s="37">
        <v>434.06098794073301</v>
      </c>
      <c r="D29" s="37">
        <v>448.35147196669499</v>
      </c>
      <c r="E29" s="37">
        <v>455.58952716422499</v>
      </c>
      <c r="F29" s="37">
        <v>472.07242603724001</v>
      </c>
      <c r="G29" s="37">
        <v>499.85804311517398</v>
      </c>
      <c r="H29" s="37">
        <v>525.69799793276604</v>
      </c>
      <c r="I29" s="37">
        <v>548.24032613982695</v>
      </c>
      <c r="J29" s="37">
        <v>568.45639149823</v>
      </c>
      <c r="K29" s="37">
        <v>580.80425838522899</v>
      </c>
      <c r="L29" s="37">
        <v>583.74911840260199</v>
      </c>
      <c r="M29" s="37">
        <v>592.57803509105702</v>
      </c>
      <c r="N29" s="37">
        <v>608.98343462838795</v>
      </c>
      <c r="O29" s="37">
        <v>637.61460202566604</v>
      </c>
      <c r="P29" s="37">
        <v>680.44422223015499</v>
      </c>
      <c r="Q29" s="37">
        <v>721.36368182692297</v>
      </c>
      <c r="R29" s="37">
        <v>748.08957466362904</v>
      </c>
      <c r="S29" s="37">
        <v>780.82029792700803</v>
      </c>
      <c r="T29" s="37">
        <v>838.72180946928904</v>
      </c>
      <c r="U29" s="37">
        <v>904.26609941976801</v>
      </c>
      <c r="V29" s="37">
        <v>952.34888439352198</v>
      </c>
      <c r="W29" s="37">
        <v>983.53544133351102</v>
      </c>
      <c r="X29" s="37">
        <v>1009.40654443225</v>
      </c>
      <c r="Y29" s="37">
        <v>1046.08564877238</v>
      </c>
      <c r="Z29" s="37">
        <v>1096.2764638646499</v>
      </c>
      <c r="AA29" s="37">
        <v>1143.3293548347699</v>
      </c>
      <c r="AB29" s="37">
        <v>1176.0154852205201</v>
      </c>
      <c r="AC29" s="37">
        <v>1195.9936337865299</v>
      </c>
      <c r="AD29" s="37">
        <v>1225.01613890403</v>
      </c>
      <c r="AE29" s="37">
        <v>1275.63032430865</v>
      </c>
      <c r="AF29" s="37">
        <v>1353.65945011485</v>
      </c>
      <c r="AG29" s="37">
        <v>1451.3040142873101</v>
      </c>
      <c r="AH29" s="37">
        <v>1562.58711836714</v>
      </c>
      <c r="AI29" s="37">
        <v>1649.3321365229899</v>
      </c>
      <c r="AJ29" s="37">
        <v>1707.69845885789</v>
      </c>
      <c r="AK29" s="37">
        <v>1755.4723628460799</v>
      </c>
      <c r="AL29" s="37">
        <v>1797.4413952012301</v>
      </c>
      <c r="AM29" s="37">
        <v>1841.6226468879399</v>
      </c>
      <c r="AN29" s="37">
        <v>1885.05756728399</v>
      </c>
      <c r="AO29" s="37">
        <v>1939.3902003200501</v>
      </c>
      <c r="AP29" s="37">
        <v>2001.0807742910099</v>
      </c>
    </row>
    <row r="30" spans="1:42" s="31" customFormat="1" ht="17.100000000000001" customHeight="1" x14ac:dyDescent="0.2">
      <c r="A30" s="60" t="s">
        <v>79</v>
      </c>
      <c r="B30" s="37">
        <v>239.16767173078699</v>
      </c>
      <c r="C30" s="37">
        <v>240.52223803623701</v>
      </c>
      <c r="D30" s="37">
        <v>317.98115439407701</v>
      </c>
      <c r="E30" s="37">
        <v>318.78264897576503</v>
      </c>
      <c r="F30" s="37">
        <v>314.66769579640101</v>
      </c>
      <c r="G30" s="37">
        <v>305.51272655420098</v>
      </c>
      <c r="H30" s="37">
        <v>302.58525744890699</v>
      </c>
      <c r="I30" s="37">
        <v>309.61374656156102</v>
      </c>
      <c r="J30" s="37">
        <v>321.65213885691901</v>
      </c>
      <c r="K30" s="37">
        <v>335.26982633825799</v>
      </c>
      <c r="L30" s="37">
        <v>345.361356842872</v>
      </c>
      <c r="M30" s="37">
        <v>352.31570347868001</v>
      </c>
      <c r="N30" s="37">
        <v>361.39216435349101</v>
      </c>
      <c r="O30" s="37">
        <v>381.81782403138999</v>
      </c>
      <c r="P30" s="37">
        <v>408.15577547710501</v>
      </c>
      <c r="Q30" s="37">
        <v>434.429887318233</v>
      </c>
      <c r="R30" s="37">
        <v>460.16169661346203</v>
      </c>
      <c r="S30" s="37">
        <v>487.54020225588903</v>
      </c>
      <c r="T30" s="37">
        <v>510.79284514911302</v>
      </c>
      <c r="U30" s="37">
        <v>529.04400202302998</v>
      </c>
      <c r="V30" s="37">
        <v>544.66384636560599</v>
      </c>
      <c r="W30" s="37">
        <v>557.59687803402198</v>
      </c>
      <c r="X30" s="37">
        <v>569.23214222340096</v>
      </c>
      <c r="Y30" s="37">
        <v>584.80747305044804</v>
      </c>
      <c r="Z30" s="37">
        <v>601.27336923701296</v>
      </c>
      <c r="AA30" s="37">
        <v>608.74712351080302</v>
      </c>
      <c r="AB30" s="37">
        <v>614.195942285412</v>
      </c>
      <c r="AC30" s="37">
        <v>626.48459143224795</v>
      </c>
      <c r="AD30" s="37">
        <v>644.72212340845601</v>
      </c>
      <c r="AE30" s="37">
        <v>661.67485769741495</v>
      </c>
      <c r="AF30" s="37">
        <v>677.69107102672297</v>
      </c>
      <c r="AG30" s="37">
        <v>684.56788492079204</v>
      </c>
      <c r="AH30" s="37">
        <v>688.75485150135103</v>
      </c>
      <c r="AI30" s="37">
        <v>702.01412755579997</v>
      </c>
      <c r="AJ30" s="37">
        <v>723.36115526199296</v>
      </c>
      <c r="AK30" s="37">
        <v>743.92265053008396</v>
      </c>
      <c r="AL30" s="37">
        <v>762.15835557683397</v>
      </c>
      <c r="AM30" s="37">
        <v>777.452895326364</v>
      </c>
      <c r="AN30" s="37">
        <v>791.19833895356703</v>
      </c>
      <c r="AO30" s="37">
        <v>817.298381744415</v>
      </c>
      <c r="AP30" s="37">
        <v>849.76248702135399</v>
      </c>
    </row>
    <row r="31" spans="1:42" s="31" customFormat="1" ht="17.100000000000001" customHeight="1" x14ac:dyDescent="0.2">
      <c r="A31" s="60" t="s">
        <v>80</v>
      </c>
      <c r="B31" s="37">
        <v>24.963028706782701</v>
      </c>
      <c r="C31" s="37">
        <v>24.6331750379894</v>
      </c>
      <c r="D31" s="37">
        <v>24.289210975300101</v>
      </c>
      <c r="E31" s="37">
        <v>24.8809670222652</v>
      </c>
      <c r="F31" s="37">
        <v>26.608296363460799</v>
      </c>
      <c r="G31" s="37">
        <v>29.431254682703901</v>
      </c>
      <c r="H31" s="37">
        <v>32.966691648552597</v>
      </c>
      <c r="I31" s="37">
        <v>34.175878631707498</v>
      </c>
      <c r="J31" s="37">
        <v>33.1334340430016</v>
      </c>
      <c r="K31" s="37">
        <v>33.152426605174298</v>
      </c>
      <c r="L31" s="37">
        <v>35.689790906496903</v>
      </c>
      <c r="M31" s="37">
        <v>40.163274316784701</v>
      </c>
      <c r="N31" s="37">
        <v>44.9863127383178</v>
      </c>
      <c r="O31" s="37">
        <v>46.774995348096603</v>
      </c>
      <c r="P31" s="37">
        <v>45.4822783855602</v>
      </c>
      <c r="Q31" s="37">
        <v>43.593878739523497</v>
      </c>
      <c r="R31" s="37">
        <v>44.071514933420602</v>
      </c>
      <c r="S31" s="37">
        <v>46.963736233613801</v>
      </c>
      <c r="T31" s="37">
        <v>49.691783913927502</v>
      </c>
      <c r="U31" s="37">
        <v>51.248417774657597</v>
      </c>
      <c r="V31" s="37">
        <v>51.706369340400002</v>
      </c>
      <c r="W31" s="37">
        <v>51.897369864911397</v>
      </c>
      <c r="X31" s="37">
        <v>52.321702805785002</v>
      </c>
      <c r="Y31" s="37">
        <v>53.984644299417297</v>
      </c>
      <c r="Z31" s="37">
        <v>54.225452808245699</v>
      </c>
      <c r="AA31" s="37">
        <v>54.548955208000102</v>
      </c>
      <c r="AB31" s="37">
        <v>56.762304024194798</v>
      </c>
      <c r="AC31" s="37">
        <v>59.8508761340128</v>
      </c>
      <c r="AD31" s="37">
        <v>60.422185316372897</v>
      </c>
      <c r="AE31" s="37">
        <v>58.721801779641098</v>
      </c>
      <c r="AF31" s="37">
        <v>55.770929326777797</v>
      </c>
      <c r="AG31" s="37">
        <v>52.954418481695797</v>
      </c>
      <c r="AH31" s="37">
        <v>53.944277587942402</v>
      </c>
      <c r="AI31" s="37">
        <v>57.817368653229103</v>
      </c>
      <c r="AJ31" s="37">
        <v>60.609130984053301</v>
      </c>
      <c r="AK31" s="37">
        <v>62.486427219646004</v>
      </c>
      <c r="AL31" s="37">
        <v>64.8921435361069</v>
      </c>
      <c r="AM31" s="37">
        <v>66.696197360011297</v>
      </c>
      <c r="AN31" s="37">
        <v>70.899372114784597</v>
      </c>
      <c r="AO31" s="37">
        <v>76.800217301930303</v>
      </c>
      <c r="AP31" s="37">
        <v>81.395399565155003</v>
      </c>
    </row>
    <row r="32" spans="1:42" s="31" customFormat="1" ht="17.100000000000001" customHeight="1" x14ac:dyDescent="0.2">
      <c r="A32" s="60" t="s">
        <v>27</v>
      </c>
      <c r="B32" s="37">
        <v>77.467102693952896</v>
      </c>
      <c r="C32" s="37">
        <v>78.914551411500597</v>
      </c>
      <c r="D32" s="37">
        <v>81.335317717754606</v>
      </c>
      <c r="E32" s="37">
        <v>85.791744142316702</v>
      </c>
      <c r="F32" s="37">
        <v>91.067444669946298</v>
      </c>
      <c r="G32" s="37">
        <v>96.238627765693906</v>
      </c>
      <c r="H32" s="37">
        <v>100.11293387099199</v>
      </c>
      <c r="I32" s="37">
        <v>101.553595403415</v>
      </c>
      <c r="J32" s="37">
        <v>102.46283154487899</v>
      </c>
      <c r="K32" s="37">
        <v>105.41128623519801</v>
      </c>
      <c r="L32" s="37">
        <v>112.275224217155</v>
      </c>
      <c r="M32" s="37">
        <v>124.216085681875</v>
      </c>
      <c r="N32" s="37">
        <v>138.71294210161599</v>
      </c>
      <c r="O32" s="37">
        <v>150.493253369125</v>
      </c>
      <c r="P32" s="37">
        <v>157.65661227375401</v>
      </c>
      <c r="Q32" s="37">
        <v>162.07846742552101</v>
      </c>
      <c r="R32" s="37">
        <v>167.26088207646299</v>
      </c>
      <c r="S32" s="37">
        <v>174.91168096495699</v>
      </c>
      <c r="T32" s="37">
        <v>183.49860624987301</v>
      </c>
      <c r="U32" s="37">
        <v>190.913659589551</v>
      </c>
      <c r="V32" s="37">
        <v>196.46154187204999</v>
      </c>
      <c r="W32" s="37">
        <v>201.53318459197001</v>
      </c>
      <c r="X32" s="37">
        <v>207.05002185506601</v>
      </c>
      <c r="Y32" s="37">
        <v>211.46153337057399</v>
      </c>
      <c r="Z32" s="37">
        <v>213.89488248064899</v>
      </c>
      <c r="AA32" s="37">
        <v>215.97739161437801</v>
      </c>
      <c r="AB32" s="37">
        <v>232.15830407243499</v>
      </c>
      <c r="AC32" s="37">
        <v>236.76539559229801</v>
      </c>
      <c r="AD32" s="37">
        <v>243.02155807902901</v>
      </c>
      <c r="AE32" s="37">
        <v>251.36506876403101</v>
      </c>
      <c r="AF32" s="37">
        <v>262.55101852683998</v>
      </c>
      <c r="AG32" s="37">
        <v>275.13636794923599</v>
      </c>
      <c r="AH32" s="37">
        <v>286.824898727206</v>
      </c>
      <c r="AI32" s="37">
        <v>296.99904287164401</v>
      </c>
      <c r="AJ32" s="37">
        <v>307.41842245517302</v>
      </c>
      <c r="AK32" s="37">
        <v>320.48852311333798</v>
      </c>
      <c r="AL32" s="37">
        <v>357.84084008015401</v>
      </c>
      <c r="AM32" s="37">
        <v>380.487306898989</v>
      </c>
      <c r="AN32" s="37">
        <v>404.15001016858099</v>
      </c>
      <c r="AO32" s="37">
        <v>428.37722517753298</v>
      </c>
      <c r="AP32" s="37">
        <v>453.172534032621</v>
      </c>
    </row>
    <row r="33" spans="1:42" s="31" customFormat="1" ht="17.100000000000001" customHeight="1" x14ac:dyDescent="0.2">
      <c r="A33" s="61" t="s">
        <v>77</v>
      </c>
      <c r="B33" s="37">
        <v>34.888434014877298</v>
      </c>
      <c r="C33" s="37">
        <v>37.017745442024101</v>
      </c>
      <c r="D33" s="37">
        <v>39.128852836472198</v>
      </c>
      <c r="E33" s="37">
        <v>40.971313782326803</v>
      </c>
      <c r="F33" s="37">
        <v>53.215294463508201</v>
      </c>
      <c r="G33" s="37">
        <v>54.599262425252803</v>
      </c>
      <c r="H33" s="37">
        <v>55.736357786502403</v>
      </c>
      <c r="I33" s="37">
        <v>56.582635680037498</v>
      </c>
      <c r="J33" s="37">
        <v>47.274209471041303</v>
      </c>
      <c r="K33" s="37">
        <v>48.308295771652702</v>
      </c>
      <c r="L33" s="37">
        <v>50.3301870386235</v>
      </c>
      <c r="M33" s="37">
        <v>53.339716550287299</v>
      </c>
      <c r="N33" s="37">
        <v>56.801965734231899</v>
      </c>
      <c r="O33" s="37">
        <v>59.846242054276203</v>
      </c>
      <c r="P33" s="37">
        <v>61.861891442225001</v>
      </c>
      <c r="Q33" s="37">
        <v>63.0881308151301</v>
      </c>
      <c r="R33" s="37">
        <v>64.160391249084</v>
      </c>
      <c r="S33" s="37">
        <v>65.4933091969625</v>
      </c>
      <c r="T33" s="37">
        <v>66.985005226652603</v>
      </c>
      <c r="U33" s="37">
        <v>68.492003508030294</v>
      </c>
      <c r="V33" s="37">
        <v>69.683947850361093</v>
      </c>
      <c r="W33" s="37">
        <v>70.422641201325703</v>
      </c>
      <c r="X33" s="37">
        <v>71.3181978937168</v>
      </c>
      <c r="Y33" s="37">
        <v>72.854188364057293</v>
      </c>
      <c r="Z33" s="37">
        <v>74.489495472911798</v>
      </c>
      <c r="AA33" s="37">
        <v>75.667255915569299</v>
      </c>
      <c r="AB33" s="37">
        <v>75.994380343616498</v>
      </c>
      <c r="AC33" s="37">
        <v>75.102089084641705</v>
      </c>
      <c r="AD33" s="37">
        <v>73.272733106146504</v>
      </c>
      <c r="AE33" s="37">
        <v>71.320506328791794</v>
      </c>
      <c r="AF33" s="37">
        <v>70.050805468513502</v>
      </c>
      <c r="AG33" s="37">
        <v>70.071425822992396</v>
      </c>
      <c r="AH33" s="37">
        <v>71.660150148619806</v>
      </c>
      <c r="AI33" s="37">
        <v>74.174001748062494</v>
      </c>
      <c r="AJ33" s="37">
        <v>76.896976947709206</v>
      </c>
      <c r="AK33" s="37">
        <v>79.108164828399794</v>
      </c>
      <c r="AL33" s="37">
        <v>80.975023413926493</v>
      </c>
      <c r="AM33" s="37">
        <v>82.941059076205093</v>
      </c>
      <c r="AN33" s="37">
        <v>85.142921176384803</v>
      </c>
      <c r="AO33" s="37">
        <v>87.832960332191902</v>
      </c>
      <c r="AP33" s="37">
        <v>90.892980615435903</v>
      </c>
    </row>
    <row r="34" spans="1:42" s="31" customFormat="1" ht="17.100000000000001" customHeight="1" x14ac:dyDescent="0.2">
      <c r="A34" s="6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</row>
    <row r="35" spans="1:42" s="31" customFormat="1" ht="17.100000000000001" customHeight="1" x14ac:dyDescent="0.2">
      <c r="A35" s="34" t="s">
        <v>29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</row>
    <row r="36" spans="1:42" s="42" customFormat="1" ht="17.100000000000001" customHeight="1" thickBot="1" x14ac:dyDescent="0.25">
      <c r="A36" s="63" t="s">
        <v>30</v>
      </c>
      <c r="B36" s="64">
        <v>601.433403412747</v>
      </c>
      <c r="C36" s="64">
        <v>649.38158113161103</v>
      </c>
      <c r="D36" s="64">
        <v>680.53680497672894</v>
      </c>
      <c r="E36" s="64">
        <v>688.000273203083</v>
      </c>
      <c r="F36" s="64">
        <v>695.53144024274604</v>
      </c>
      <c r="G36" s="64">
        <v>710.61927769302997</v>
      </c>
      <c r="H36" s="64">
        <v>733.88149834714102</v>
      </c>
      <c r="I36" s="64">
        <v>767.53851561967099</v>
      </c>
      <c r="J36" s="64">
        <v>802.05984439770305</v>
      </c>
      <c r="K36" s="64">
        <v>826.77611745621402</v>
      </c>
      <c r="L36" s="64">
        <v>853.65342478626098</v>
      </c>
      <c r="M36" s="64">
        <v>901.95270408543797</v>
      </c>
      <c r="N36" s="64">
        <v>956.77294800001403</v>
      </c>
      <c r="O36" s="64">
        <v>1000.41541928691</v>
      </c>
      <c r="P36" s="64">
        <v>1028.9093254991101</v>
      </c>
      <c r="Q36" s="64">
        <v>1040.6362342540599</v>
      </c>
      <c r="R36" s="64">
        <v>1056.1764635219099</v>
      </c>
      <c r="S36" s="64">
        <v>1104.9603214487499</v>
      </c>
      <c r="T36" s="64">
        <v>1167.8399152408199</v>
      </c>
      <c r="U36" s="64">
        <v>1217.91110816012</v>
      </c>
      <c r="V36" s="64">
        <v>1238.40409616177</v>
      </c>
      <c r="W36" s="64">
        <v>1251.45420450913</v>
      </c>
      <c r="X36" s="64">
        <v>1281.8694592863601</v>
      </c>
      <c r="Y36" s="64">
        <v>1340.8352036874901</v>
      </c>
      <c r="Z36" s="64">
        <v>1431.87528271467</v>
      </c>
      <c r="AA36" s="64">
        <v>1528.4933687064799</v>
      </c>
      <c r="AB36" s="64">
        <v>1593.5335136997301</v>
      </c>
      <c r="AC36" s="64">
        <v>1613.99881048007</v>
      </c>
      <c r="AD36" s="64">
        <v>1612.06356384943</v>
      </c>
      <c r="AE36" s="64">
        <v>1602.1334155565401</v>
      </c>
      <c r="AF36" s="64">
        <v>1623.2934852605099</v>
      </c>
      <c r="AG36" s="64">
        <v>1676.3589626543401</v>
      </c>
      <c r="AH36" s="64">
        <v>1736.2481768951</v>
      </c>
      <c r="AI36" s="64">
        <v>1794.75606272767</v>
      </c>
      <c r="AJ36" s="64">
        <v>1850.1810301729599</v>
      </c>
      <c r="AK36" s="64">
        <v>1907.5452182772301</v>
      </c>
      <c r="AL36" s="64">
        <v>1981.1400617429799</v>
      </c>
      <c r="AM36" s="64">
        <v>2064.1657012564501</v>
      </c>
      <c r="AN36" s="64">
        <v>2130.9257493151199</v>
      </c>
      <c r="AO36" s="64">
        <v>2200.4101633556002</v>
      </c>
      <c r="AP36" s="64">
        <v>2277.1554594004401</v>
      </c>
    </row>
    <row r="37" spans="1:42" x14ac:dyDescent="0.2">
      <c r="A37" s="19" t="s">
        <v>70</v>
      </c>
    </row>
  </sheetData>
  <mergeCells count="10">
    <mergeCell ref="S3:U3"/>
    <mergeCell ref="B3:E3"/>
    <mergeCell ref="F3:I3"/>
    <mergeCell ref="J3:M3"/>
    <mergeCell ref="N3:Q3"/>
    <mergeCell ref="AD3:AG3"/>
    <mergeCell ref="Z3:AC3"/>
    <mergeCell ref="V3:Y3"/>
    <mergeCell ref="AH3:AK3"/>
    <mergeCell ref="AL3:AO3"/>
  </mergeCells>
  <pageMargins left="0.31496062992125984" right="0.27559055118110237" top="0.51181102362204722" bottom="0.47244094488188981" header="0.31496062992125984" footer="0.31496062992125984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P37"/>
  <sheetViews>
    <sheetView view="pageBreakPreview" zoomScaleSheetLayoutView="100" workbookViewId="0">
      <pane xSplit="9" ySplit="4" topLeftCell="J5" activePane="bottomRight" state="frozen"/>
      <selection activeCell="AO11" sqref="AO11"/>
      <selection pane="topRight" activeCell="AO11" sqref="AO11"/>
      <selection pane="bottomLeft" activeCell="AO11" sqref="AO11"/>
      <selection pane="bottomRight" activeCell="F10" sqref="F10"/>
    </sheetView>
  </sheetViews>
  <sheetFormatPr defaultRowHeight="11.25" x14ac:dyDescent="0.2"/>
  <cols>
    <col min="1" max="1" width="25.28515625" style="14" customWidth="1"/>
    <col min="2" max="6" width="7.5703125" style="14" customWidth="1"/>
    <col min="7" max="13" width="6.7109375" style="14" customWidth="1"/>
    <col min="14" max="39" width="7.28515625" style="14" customWidth="1"/>
    <col min="40" max="42" width="7.5703125" style="14" customWidth="1"/>
    <col min="43" max="16384" width="9.140625" style="14"/>
  </cols>
  <sheetData>
    <row r="1" spans="1:42" ht="15.75" customHeight="1" x14ac:dyDescent="0.2">
      <c r="V1" s="20" t="s">
        <v>107</v>
      </c>
    </row>
    <row r="2" spans="1:42" ht="3" customHeight="1" thickBot="1" x14ac:dyDescent="0.25">
      <c r="B2" s="14" t="s">
        <v>33</v>
      </c>
      <c r="C2" s="14" t="s">
        <v>34</v>
      </c>
      <c r="D2" s="14" t="s">
        <v>35</v>
      </c>
      <c r="E2" s="14" t="s">
        <v>36</v>
      </c>
      <c r="F2" s="14" t="s">
        <v>37</v>
      </c>
      <c r="G2" s="14" t="s">
        <v>38</v>
      </c>
      <c r="H2" s="14" t="s">
        <v>39</v>
      </c>
      <c r="I2" s="14" t="s">
        <v>40</v>
      </c>
      <c r="J2" s="14" t="s">
        <v>41</v>
      </c>
      <c r="K2" s="14" t="s">
        <v>42</v>
      </c>
      <c r="L2" s="14" t="s">
        <v>43</v>
      </c>
      <c r="M2" s="14" t="s">
        <v>44</v>
      </c>
      <c r="N2" s="14" t="s">
        <v>45</v>
      </c>
      <c r="O2" s="14" t="s">
        <v>46</v>
      </c>
      <c r="P2" s="14" t="s">
        <v>47</v>
      </c>
      <c r="Q2" s="14" t="s">
        <v>48</v>
      </c>
      <c r="R2" s="14" t="s">
        <v>49</v>
      </c>
      <c r="S2" s="14" t="s">
        <v>50</v>
      </c>
      <c r="T2" s="14" t="s">
        <v>51</v>
      </c>
      <c r="U2" s="14" t="s">
        <v>52</v>
      </c>
      <c r="V2" s="14" t="s">
        <v>53</v>
      </c>
      <c r="W2" s="14" t="s">
        <v>54</v>
      </c>
      <c r="X2" s="14" t="s">
        <v>55</v>
      </c>
      <c r="Y2" s="14" t="s">
        <v>56</v>
      </c>
      <c r="Z2" s="14" t="s">
        <v>71</v>
      </c>
      <c r="AA2" s="14" t="s">
        <v>84</v>
      </c>
      <c r="AB2" s="14" t="s">
        <v>83</v>
      </c>
      <c r="AC2" s="14" t="s">
        <v>85</v>
      </c>
      <c r="AD2" s="14" t="s">
        <v>86</v>
      </c>
      <c r="AE2" s="14" t="s">
        <v>89</v>
      </c>
      <c r="AF2" s="14" t="s">
        <v>89</v>
      </c>
    </row>
    <row r="3" spans="1:42" s="27" customFormat="1" ht="15" customHeight="1" x14ac:dyDescent="0.2">
      <c r="A3" s="24"/>
      <c r="B3" s="75" t="s">
        <v>63</v>
      </c>
      <c r="C3" s="75"/>
      <c r="D3" s="75"/>
      <c r="E3" s="75"/>
      <c r="F3" s="75" t="s">
        <v>64</v>
      </c>
      <c r="G3" s="75"/>
      <c r="H3" s="75"/>
      <c r="I3" s="75"/>
      <c r="J3" s="75" t="s">
        <v>65</v>
      </c>
      <c r="K3" s="75"/>
      <c r="L3" s="75"/>
      <c r="M3" s="75"/>
      <c r="N3" s="75" t="s">
        <v>66</v>
      </c>
      <c r="O3" s="75"/>
      <c r="P3" s="75"/>
      <c r="Q3" s="75"/>
      <c r="R3" s="24"/>
      <c r="S3" s="75" t="s">
        <v>67</v>
      </c>
      <c r="T3" s="75"/>
      <c r="U3" s="75"/>
      <c r="V3" s="75" t="s">
        <v>68</v>
      </c>
      <c r="W3" s="75"/>
      <c r="X3" s="75"/>
      <c r="Y3" s="75"/>
      <c r="Z3" s="75" t="s">
        <v>69</v>
      </c>
      <c r="AA3" s="75"/>
      <c r="AB3" s="75"/>
      <c r="AC3" s="75"/>
      <c r="AD3" s="75" t="s">
        <v>87</v>
      </c>
      <c r="AE3" s="75"/>
      <c r="AF3" s="75"/>
      <c r="AG3" s="75"/>
      <c r="AH3" s="75" t="s">
        <v>90</v>
      </c>
      <c r="AI3" s="75"/>
      <c r="AJ3" s="75"/>
      <c r="AK3" s="75"/>
      <c r="AL3" s="75" t="s">
        <v>94</v>
      </c>
      <c r="AM3" s="75"/>
      <c r="AN3" s="75"/>
      <c r="AO3" s="75"/>
      <c r="AP3" s="26" t="s">
        <v>100</v>
      </c>
    </row>
    <row r="4" spans="1:42" s="31" customFormat="1" x14ac:dyDescent="0.2">
      <c r="A4" s="28"/>
      <c r="B4" s="29" t="s">
        <v>57</v>
      </c>
      <c r="C4" s="29" t="s">
        <v>58</v>
      </c>
      <c r="D4" s="29" t="s">
        <v>59</v>
      </c>
      <c r="E4" s="29" t="s">
        <v>60</v>
      </c>
      <c r="F4" s="29" t="s">
        <v>57</v>
      </c>
      <c r="G4" s="29" t="s">
        <v>58</v>
      </c>
      <c r="H4" s="29" t="s">
        <v>59</v>
      </c>
      <c r="I4" s="29" t="s">
        <v>60</v>
      </c>
      <c r="J4" s="29" t="s">
        <v>57</v>
      </c>
      <c r="K4" s="29" t="s">
        <v>58</v>
      </c>
      <c r="L4" s="29" t="s">
        <v>59</v>
      </c>
      <c r="M4" s="29" t="s">
        <v>60</v>
      </c>
      <c r="N4" s="29" t="s">
        <v>57</v>
      </c>
      <c r="O4" s="29" t="s">
        <v>58</v>
      </c>
      <c r="P4" s="29" t="s">
        <v>59</v>
      </c>
      <c r="Q4" s="29" t="s">
        <v>60</v>
      </c>
      <c r="R4" s="29" t="s">
        <v>57</v>
      </c>
      <c r="S4" s="29" t="s">
        <v>58</v>
      </c>
      <c r="T4" s="29" t="s">
        <v>59</v>
      </c>
      <c r="U4" s="29" t="s">
        <v>60</v>
      </c>
      <c r="V4" s="29" t="s">
        <v>57</v>
      </c>
      <c r="W4" s="29" t="s">
        <v>58</v>
      </c>
      <c r="X4" s="29" t="s">
        <v>59</v>
      </c>
      <c r="Y4" s="29" t="s">
        <v>60</v>
      </c>
      <c r="Z4" s="29" t="s">
        <v>57</v>
      </c>
      <c r="AA4" s="30" t="s">
        <v>58</v>
      </c>
      <c r="AB4" s="30" t="s">
        <v>59</v>
      </c>
      <c r="AC4" s="30" t="s">
        <v>60</v>
      </c>
      <c r="AD4" s="29" t="s">
        <v>57</v>
      </c>
      <c r="AE4" s="29" t="s">
        <v>58</v>
      </c>
      <c r="AF4" s="29" t="s">
        <v>59</v>
      </c>
      <c r="AG4" s="29" t="s">
        <v>60</v>
      </c>
      <c r="AH4" s="29" t="s">
        <v>57</v>
      </c>
      <c r="AI4" s="29" t="s">
        <v>58</v>
      </c>
      <c r="AJ4" s="29" t="s">
        <v>59</v>
      </c>
      <c r="AK4" s="29" t="s">
        <v>60</v>
      </c>
      <c r="AL4" s="51" t="s">
        <v>57</v>
      </c>
      <c r="AM4" s="29" t="s">
        <v>58</v>
      </c>
      <c r="AN4" s="51" t="s">
        <v>59</v>
      </c>
      <c r="AO4" s="51" t="s">
        <v>60</v>
      </c>
      <c r="AP4" s="51" t="s">
        <v>57</v>
      </c>
    </row>
    <row r="5" spans="1:42" s="32" customFormat="1" ht="17.100000000000001" customHeight="1" x14ac:dyDescent="0.2">
      <c r="A5" s="34" t="s">
        <v>95</v>
      </c>
      <c r="B5" s="71">
        <v>100.00000000000001</v>
      </c>
      <c r="C5" s="71">
        <v>99.999999999999986</v>
      </c>
      <c r="D5" s="71">
        <v>100</v>
      </c>
      <c r="E5" s="71">
        <v>100.00000000000001</v>
      </c>
      <c r="F5" s="71">
        <v>100</v>
      </c>
      <c r="G5" s="71">
        <v>99.999999999999972</v>
      </c>
      <c r="H5" s="71">
        <v>100</v>
      </c>
      <c r="I5" s="71">
        <v>99.999999999999986</v>
      </c>
      <c r="J5" s="71">
        <v>100.00000000000003</v>
      </c>
      <c r="K5" s="71">
        <v>100.00000000000001</v>
      </c>
      <c r="L5" s="71">
        <v>100</v>
      </c>
      <c r="M5" s="71">
        <v>100.00000000000001</v>
      </c>
      <c r="N5" s="71">
        <v>100</v>
      </c>
      <c r="O5" s="71">
        <v>99.999999999999972</v>
      </c>
      <c r="P5" s="71">
        <v>100</v>
      </c>
      <c r="Q5" s="71">
        <v>99.999999999999986</v>
      </c>
      <c r="R5" s="71">
        <v>100</v>
      </c>
      <c r="S5" s="71">
        <v>99.999999999999986</v>
      </c>
      <c r="T5" s="71">
        <v>99.999999999999972</v>
      </c>
      <c r="U5" s="71">
        <v>100</v>
      </c>
      <c r="V5" s="71">
        <v>100</v>
      </c>
      <c r="W5" s="71">
        <v>100.00000000000001</v>
      </c>
      <c r="X5" s="71">
        <v>100</v>
      </c>
      <c r="Y5" s="71">
        <v>100.00000000000001</v>
      </c>
      <c r="Z5" s="71">
        <v>100.00000000000001</v>
      </c>
      <c r="AA5" s="71">
        <v>100</v>
      </c>
      <c r="AB5" s="71">
        <v>99.999999999999986</v>
      </c>
      <c r="AC5" s="71">
        <v>100.00000000000003</v>
      </c>
      <c r="AD5" s="71">
        <v>100.00000000000003</v>
      </c>
      <c r="AE5" s="71">
        <v>100</v>
      </c>
      <c r="AF5" s="71">
        <v>100.00000000000001</v>
      </c>
      <c r="AG5" s="71">
        <v>100</v>
      </c>
      <c r="AH5" s="71">
        <v>100</v>
      </c>
      <c r="AI5" s="71">
        <v>100</v>
      </c>
      <c r="AJ5" s="71">
        <v>99.999999999999986</v>
      </c>
      <c r="AK5" s="71">
        <v>100</v>
      </c>
      <c r="AL5" s="71">
        <v>100</v>
      </c>
      <c r="AM5" s="71">
        <v>100</v>
      </c>
      <c r="AN5" s="71">
        <v>100</v>
      </c>
      <c r="AO5" s="71">
        <v>99.999999999999986</v>
      </c>
      <c r="AP5" s="71">
        <v>100.00000000000001</v>
      </c>
    </row>
    <row r="6" spans="1:42" s="32" customFormat="1" ht="17.100000000000001" customHeight="1" x14ac:dyDescent="0.2">
      <c r="A6" s="34" t="s">
        <v>96</v>
      </c>
      <c r="B6" s="68">
        <v>24.295735864128396</v>
      </c>
      <c r="C6" s="68">
        <v>25.376379685215944</v>
      </c>
      <c r="D6" s="68">
        <v>26.72446654139565</v>
      </c>
      <c r="E6" s="68">
        <v>27.875076659054699</v>
      </c>
      <c r="F6" s="68">
        <v>27.882771628712199</v>
      </c>
      <c r="G6" s="68">
        <v>27.240128212924265</v>
      </c>
      <c r="H6" s="68">
        <v>26.123519099583518</v>
      </c>
      <c r="I6" s="68">
        <v>24.379264158886286</v>
      </c>
      <c r="J6" s="68">
        <v>23.566116169020891</v>
      </c>
      <c r="K6" s="68">
        <v>24.714367079739151</v>
      </c>
      <c r="L6" s="68">
        <v>26.037586392775729</v>
      </c>
      <c r="M6" s="68">
        <v>26.510666084761194</v>
      </c>
      <c r="N6" s="68">
        <v>26.335826476437528</v>
      </c>
      <c r="O6" s="68">
        <v>26.315759586295862</v>
      </c>
      <c r="P6" s="68">
        <v>25.916816515750224</v>
      </c>
      <c r="Q6" s="68">
        <v>26.251710129301372</v>
      </c>
      <c r="R6" s="68">
        <v>26.216245519379108</v>
      </c>
      <c r="S6" s="68">
        <v>25.192508044161798</v>
      </c>
      <c r="T6" s="68">
        <v>24.125457115088</v>
      </c>
      <c r="U6" s="68">
        <v>23.912035672764446</v>
      </c>
      <c r="V6" s="68">
        <v>24.098035520225146</v>
      </c>
      <c r="W6" s="68">
        <v>24.516251423643691</v>
      </c>
      <c r="X6" s="68">
        <v>24.709623709148094</v>
      </c>
      <c r="Y6" s="68">
        <v>24.718539625215726</v>
      </c>
      <c r="Z6" s="68">
        <v>24.481722002575111</v>
      </c>
      <c r="AA6" s="68">
        <v>23.833679510106187</v>
      </c>
      <c r="AB6" s="68">
        <v>23.536707749805238</v>
      </c>
      <c r="AC6" s="68">
        <v>23.702171675851421</v>
      </c>
      <c r="AD6" s="68">
        <v>24.606859622562006</v>
      </c>
      <c r="AE6" s="68">
        <v>24.411712781082262</v>
      </c>
      <c r="AF6" s="68">
        <v>23.5727212486619</v>
      </c>
      <c r="AG6" s="68">
        <v>22.677669847015501</v>
      </c>
      <c r="AH6" s="68">
        <v>22.86798919794705</v>
      </c>
      <c r="AI6" s="68">
        <v>24.512602526087726</v>
      </c>
      <c r="AJ6" s="68">
        <v>25.700081701271593</v>
      </c>
      <c r="AK6" s="68">
        <v>26.197910855983157</v>
      </c>
      <c r="AL6" s="68">
        <v>25.243072923561389</v>
      </c>
      <c r="AM6" s="68">
        <v>24.152234994177817</v>
      </c>
      <c r="AN6" s="68">
        <v>23.62387319066854</v>
      </c>
      <c r="AO6" s="68">
        <v>23.171467169417692</v>
      </c>
      <c r="AP6" s="68">
        <v>22.336314137515494</v>
      </c>
    </row>
    <row r="7" spans="1:42" s="31" customFormat="1" ht="17.100000000000001" customHeight="1" x14ac:dyDescent="0.2">
      <c r="A7" s="58" t="s">
        <v>2</v>
      </c>
      <c r="B7" s="47">
        <v>2.3998037772118086</v>
      </c>
      <c r="C7" s="47">
        <v>2.5133483000693113</v>
      </c>
      <c r="D7" s="47">
        <v>2.4954249875897125</v>
      </c>
      <c r="E7" s="47">
        <v>2.219267218353103</v>
      </c>
      <c r="F7" s="47">
        <v>1.9431150350600315</v>
      </c>
      <c r="G7" s="47">
        <v>1.7980037436998588</v>
      </c>
      <c r="H7" s="47">
        <v>1.9120016745742188</v>
      </c>
      <c r="I7" s="47">
        <v>2.138290302251693</v>
      </c>
      <c r="J7" s="47">
        <v>2.3226883618820962</v>
      </c>
      <c r="K7" s="47">
        <v>2.4394926777751542</v>
      </c>
      <c r="L7" s="47">
        <v>2.4375935525987638</v>
      </c>
      <c r="M7" s="47">
        <v>2.483650465876396</v>
      </c>
      <c r="N7" s="47">
        <v>2.4540519739768314</v>
      </c>
      <c r="O7" s="47">
        <v>2.2525722095538794</v>
      </c>
      <c r="P7" s="47">
        <v>1.989190560925963</v>
      </c>
      <c r="Q7" s="47">
        <v>1.7565049144131186</v>
      </c>
      <c r="R7" s="47">
        <v>1.7091594945696633</v>
      </c>
      <c r="S7" s="47">
        <v>1.837578442373818</v>
      </c>
      <c r="T7" s="47">
        <v>1.9158067299214339</v>
      </c>
      <c r="U7" s="47">
        <v>1.8085447428782486</v>
      </c>
      <c r="V7" s="47">
        <v>1.6615431442601671</v>
      </c>
      <c r="W7" s="47">
        <v>1.5768795623154672</v>
      </c>
      <c r="X7" s="47">
        <v>1.580002099965842</v>
      </c>
      <c r="Y7" s="47">
        <v>1.6279140943384605</v>
      </c>
      <c r="Z7" s="47">
        <v>1.6892896003207352</v>
      </c>
      <c r="AA7" s="47">
        <v>1.7009882766080269</v>
      </c>
      <c r="AB7" s="47">
        <v>1.7231316610394061</v>
      </c>
      <c r="AC7" s="47">
        <v>1.7362936003437044</v>
      </c>
      <c r="AD7" s="47">
        <v>1.7556498127496982</v>
      </c>
      <c r="AE7" s="47">
        <v>1.7435181338551942</v>
      </c>
      <c r="AF7" s="47">
        <v>1.7208679073653705</v>
      </c>
      <c r="AG7" s="47">
        <v>1.6922410186790648</v>
      </c>
      <c r="AH7" s="47">
        <v>1.6265816694837048</v>
      </c>
      <c r="AI7" s="47">
        <v>2.2205275955372419</v>
      </c>
      <c r="AJ7" s="47">
        <v>2.1190297506825546</v>
      </c>
      <c r="AK7" s="47">
        <v>2.0890395663489816</v>
      </c>
      <c r="AL7" s="47">
        <v>2.1004430525789304</v>
      </c>
      <c r="AM7" s="47">
        <v>2.1071535070894862</v>
      </c>
      <c r="AN7" s="47">
        <v>2.0794703170549624</v>
      </c>
      <c r="AO7" s="47">
        <v>2.0690165490483885</v>
      </c>
      <c r="AP7" s="47">
        <v>2.0810035950136094</v>
      </c>
    </row>
    <row r="8" spans="1:42" s="31" customFormat="1" ht="17.100000000000001" customHeight="1" x14ac:dyDescent="0.2">
      <c r="A8" s="58" t="s">
        <v>3</v>
      </c>
      <c r="B8" s="47">
        <v>12.519306613386446</v>
      </c>
      <c r="C8" s="47">
        <v>12.885639354486415</v>
      </c>
      <c r="D8" s="47">
        <v>13.953460662737005</v>
      </c>
      <c r="E8" s="47">
        <v>15.384644429123126</v>
      </c>
      <c r="F8" s="47">
        <v>15.83929717831481</v>
      </c>
      <c r="G8" s="47">
        <v>15.643712818987806</v>
      </c>
      <c r="H8" s="47">
        <v>14.518662109447911</v>
      </c>
      <c r="I8" s="47">
        <v>12.335842420973211</v>
      </c>
      <c r="J8" s="47">
        <v>11.095706315886897</v>
      </c>
      <c r="K8" s="47">
        <v>12.354660980470035</v>
      </c>
      <c r="L8" s="47">
        <v>14.358662673939204</v>
      </c>
      <c r="M8" s="47">
        <v>15.150410699206986</v>
      </c>
      <c r="N8" s="47">
        <v>14.827521832895457</v>
      </c>
      <c r="O8" s="47">
        <v>13.925781604657539</v>
      </c>
      <c r="P8" s="47">
        <v>13.523010834575091</v>
      </c>
      <c r="Q8" s="47">
        <v>14.117852563365677</v>
      </c>
      <c r="R8" s="47">
        <v>14.142522370981011</v>
      </c>
      <c r="S8" s="47">
        <v>12.720772778748376</v>
      </c>
      <c r="T8" s="47">
        <v>11.275432667000127</v>
      </c>
      <c r="U8" s="47">
        <v>11.253772615670769</v>
      </c>
      <c r="V8" s="47">
        <v>11.806082854548244</v>
      </c>
      <c r="W8" s="47">
        <v>12.534971361041187</v>
      </c>
      <c r="X8" s="47">
        <v>12.976363136144597</v>
      </c>
      <c r="Y8" s="47">
        <v>13.120670003545698</v>
      </c>
      <c r="Z8" s="47">
        <v>12.965106953109926</v>
      </c>
      <c r="AA8" s="47">
        <v>12.392201325993248</v>
      </c>
      <c r="AB8" s="47">
        <v>12.024733317976933</v>
      </c>
      <c r="AC8" s="47">
        <v>12.058450717910274</v>
      </c>
      <c r="AD8" s="47">
        <v>12.845598941458425</v>
      </c>
      <c r="AE8" s="47">
        <v>12.723759197034726</v>
      </c>
      <c r="AF8" s="47">
        <v>11.931997204478556</v>
      </c>
      <c r="AG8" s="47">
        <v>11.190470941802499</v>
      </c>
      <c r="AH8" s="47">
        <v>11.660583807153772</v>
      </c>
      <c r="AI8" s="47">
        <v>12.999353366471226</v>
      </c>
      <c r="AJ8" s="47">
        <v>14.477372426712574</v>
      </c>
      <c r="AK8" s="47">
        <v>15.025639597658516</v>
      </c>
      <c r="AL8" s="47">
        <v>13.912616163521013</v>
      </c>
      <c r="AM8" s="47">
        <v>12.703865392084513</v>
      </c>
      <c r="AN8" s="47">
        <v>12.195354718920829</v>
      </c>
      <c r="AO8" s="47">
        <v>11.697145067523666</v>
      </c>
      <c r="AP8" s="47">
        <v>10.72327540121854</v>
      </c>
    </row>
    <row r="9" spans="1:42" s="31" customFormat="1" ht="17.100000000000001" customHeight="1" x14ac:dyDescent="0.2">
      <c r="A9" s="58" t="s">
        <v>4</v>
      </c>
      <c r="B9" s="47">
        <v>4.2523905916152875</v>
      </c>
      <c r="C9" s="47">
        <v>4.5752383213017414</v>
      </c>
      <c r="D9" s="47">
        <v>4.7428900877181022</v>
      </c>
      <c r="E9" s="47">
        <v>4.7961982803318897</v>
      </c>
      <c r="F9" s="47">
        <v>4.7834226572318936</v>
      </c>
      <c r="G9" s="47">
        <v>4.6062594456356338</v>
      </c>
      <c r="H9" s="47">
        <v>4.4028179242719094</v>
      </c>
      <c r="I9" s="47">
        <v>4.3536953106720393</v>
      </c>
      <c r="J9" s="47">
        <v>4.3218879185101766</v>
      </c>
      <c r="K9" s="47">
        <v>4.1317090822815894</v>
      </c>
      <c r="L9" s="47">
        <v>3.7551958478765122</v>
      </c>
      <c r="M9" s="47">
        <v>3.5197726409396681</v>
      </c>
      <c r="N9" s="47">
        <v>3.6078829964763082</v>
      </c>
      <c r="O9" s="47">
        <v>3.9309836369887927</v>
      </c>
      <c r="P9" s="47">
        <v>4.2965392880571578</v>
      </c>
      <c r="Q9" s="47">
        <v>4.4713067024553013</v>
      </c>
      <c r="R9" s="47">
        <v>4.5510979331339962</v>
      </c>
      <c r="S9" s="47">
        <v>4.6461221647396602</v>
      </c>
      <c r="T9" s="47">
        <v>4.7026107281312308</v>
      </c>
      <c r="U9" s="47">
        <v>4.6532178662319881</v>
      </c>
      <c r="V9" s="47">
        <v>4.6050979803512204</v>
      </c>
      <c r="W9" s="47">
        <v>4.4685719937647983</v>
      </c>
      <c r="X9" s="47">
        <v>4.2871153223777494</v>
      </c>
      <c r="Y9" s="47">
        <v>4.180601585891786</v>
      </c>
      <c r="Z9" s="47">
        <v>4.0996441700476556</v>
      </c>
      <c r="AA9" s="47">
        <v>4.1053346464542537</v>
      </c>
      <c r="AB9" s="47">
        <v>4.1883565549014392</v>
      </c>
      <c r="AC9" s="47">
        <v>4.2201525449380943</v>
      </c>
      <c r="AD9" s="47">
        <v>4.2370068369139089</v>
      </c>
      <c r="AE9" s="47">
        <v>4.2742925364859543</v>
      </c>
      <c r="AF9" s="47">
        <v>4.3710901176245844</v>
      </c>
      <c r="AG9" s="47">
        <v>4.40524726579818</v>
      </c>
      <c r="AH9" s="47">
        <v>4.3530192197652102</v>
      </c>
      <c r="AI9" s="47">
        <v>4.1890096925511493</v>
      </c>
      <c r="AJ9" s="47">
        <v>4.0706373071826976</v>
      </c>
      <c r="AK9" s="47">
        <v>4.0979831231507076</v>
      </c>
      <c r="AL9" s="47">
        <v>4.2232758114306206</v>
      </c>
      <c r="AM9" s="47">
        <v>4.3207305185536349</v>
      </c>
      <c r="AN9" s="47">
        <v>4.3524575249456001</v>
      </c>
      <c r="AO9" s="47">
        <v>4.348446360042475</v>
      </c>
      <c r="AP9" s="47">
        <v>4.34527054076485</v>
      </c>
    </row>
    <row r="10" spans="1:42" s="31" customFormat="1" ht="17.100000000000001" customHeight="1" x14ac:dyDescent="0.2">
      <c r="A10" s="58" t="s">
        <v>5</v>
      </c>
      <c r="B10" s="47">
        <v>2.9319193018235924E-2</v>
      </c>
      <c r="C10" s="47">
        <v>2.8887843259873678E-2</v>
      </c>
      <c r="D10" s="47">
        <v>2.8777222399778715E-2</v>
      </c>
      <c r="E10" s="47">
        <v>2.8611222859286717E-2</v>
      </c>
      <c r="F10" s="47">
        <v>2.7846539194812222E-2</v>
      </c>
      <c r="G10" s="47">
        <v>2.9138300667527674E-2</v>
      </c>
      <c r="H10" s="47">
        <v>3.1397201533637273E-2</v>
      </c>
      <c r="I10" s="47">
        <v>3.1932534260448668E-2</v>
      </c>
      <c r="J10" s="47">
        <v>3.1367187923629261E-2</v>
      </c>
      <c r="K10" s="47">
        <v>3.0410558376689545E-2</v>
      </c>
      <c r="L10" s="47">
        <v>3.9728537983817362E-2</v>
      </c>
      <c r="M10" s="47">
        <v>3.8183546088292712E-2</v>
      </c>
      <c r="N10" s="47">
        <v>3.7952273696197254E-2</v>
      </c>
      <c r="O10" s="47">
        <v>3.6843331255470173E-2</v>
      </c>
      <c r="P10" s="47">
        <v>3.5409202486868879E-2</v>
      </c>
      <c r="Q10" s="47">
        <v>3.5705379009662294E-2</v>
      </c>
      <c r="R10" s="47">
        <v>3.7550645434270627E-2</v>
      </c>
      <c r="S10" s="47">
        <v>3.7395180286802554E-2</v>
      </c>
      <c r="T10" s="47">
        <v>3.5784216345735469E-2</v>
      </c>
      <c r="U10" s="47">
        <v>3.5960519926545691E-2</v>
      </c>
      <c r="V10" s="47">
        <v>3.6187440566296046E-2</v>
      </c>
      <c r="W10" s="47">
        <v>3.5571853070221607E-2</v>
      </c>
      <c r="X10" s="47">
        <v>3.6254064876982177E-2</v>
      </c>
      <c r="Y10" s="47">
        <v>3.7631625232026705E-2</v>
      </c>
      <c r="Z10" s="47">
        <v>3.8689910570954562E-2</v>
      </c>
      <c r="AA10" s="47">
        <v>3.9419094168849284E-2</v>
      </c>
      <c r="AB10" s="47">
        <v>4.0015898473638747E-2</v>
      </c>
      <c r="AC10" s="47">
        <v>3.9456065013940292E-2</v>
      </c>
      <c r="AD10" s="47">
        <v>3.8883046979647735E-2</v>
      </c>
      <c r="AE10" s="47">
        <v>3.8127019582363759E-2</v>
      </c>
      <c r="AF10" s="47">
        <v>3.8540966737118272E-2</v>
      </c>
      <c r="AG10" s="47">
        <v>3.796758159978398E-2</v>
      </c>
      <c r="AH10" s="47">
        <v>3.7056961735255876E-2</v>
      </c>
      <c r="AI10" s="47">
        <v>3.6828422491928123E-2</v>
      </c>
      <c r="AJ10" s="47">
        <v>3.6139804685955332E-2</v>
      </c>
      <c r="AK10" s="47">
        <v>3.4633230111868647E-2</v>
      </c>
      <c r="AL10" s="47">
        <v>3.4210520595447741E-2</v>
      </c>
      <c r="AM10" s="47">
        <v>3.5386295410168828E-2</v>
      </c>
      <c r="AN10" s="47">
        <v>3.5890493651973207E-2</v>
      </c>
      <c r="AO10" s="47">
        <v>3.528656838781475E-2</v>
      </c>
      <c r="AP10" s="47">
        <v>3.4420880382421769E-2</v>
      </c>
    </row>
    <row r="11" spans="1:42" s="31" customFormat="1" ht="17.100000000000001" customHeight="1" x14ac:dyDescent="0.2">
      <c r="A11" s="58" t="s">
        <v>6</v>
      </c>
      <c r="B11" s="47">
        <v>3.5976828051079739</v>
      </c>
      <c r="C11" s="47">
        <v>3.9431595799676202</v>
      </c>
      <c r="D11" s="47">
        <v>4.1355054067823707</v>
      </c>
      <c r="E11" s="47">
        <v>4.0777084434680155</v>
      </c>
      <c r="F11" s="47">
        <v>3.887027640933661</v>
      </c>
      <c r="G11" s="47">
        <v>3.7513361891753987</v>
      </c>
      <c r="H11" s="47">
        <v>3.8293454929294279</v>
      </c>
      <c r="I11" s="47">
        <v>4.0437102387951667</v>
      </c>
      <c r="J11" s="47">
        <v>4.2555686597094837</v>
      </c>
      <c r="K11" s="47">
        <v>4.1746411881723704</v>
      </c>
      <c r="L11" s="47">
        <v>3.8889402435423679</v>
      </c>
      <c r="M11" s="47">
        <v>3.7999587913007553</v>
      </c>
      <c r="N11" s="47">
        <v>3.9006547487406262</v>
      </c>
      <c r="O11" s="47">
        <v>4.6507233086652935</v>
      </c>
      <c r="P11" s="47">
        <v>4.5477589310394961</v>
      </c>
      <c r="Q11" s="47">
        <v>4.3852951802459215</v>
      </c>
      <c r="R11" s="47">
        <v>4.3357969664979565</v>
      </c>
      <c r="S11" s="47">
        <v>4.5084534169654269</v>
      </c>
      <c r="T11" s="47">
        <v>4.6889626882229791</v>
      </c>
      <c r="U11" s="47">
        <v>4.6091200628014315</v>
      </c>
      <c r="V11" s="47">
        <v>4.4351225566685102</v>
      </c>
      <c r="W11" s="47">
        <v>4.3696870587156926</v>
      </c>
      <c r="X11" s="47">
        <v>4.3257265254791788</v>
      </c>
      <c r="Y11" s="47">
        <v>4.2407795506700863</v>
      </c>
      <c r="Z11" s="47">
        <v>4.1107834886494308</v>
      </c>
      <c r="AA11" s="47">
        <v>3.9745898636491241</v>
      </c>
      <c r="AB11" s="47">
        <v>3.9523316551176428</v>
      </c>
      <c r="AC11" s="47">
        <v>4.0429875571731122</v>
      </c>
      <c r="AD11" s="47">
        <v>4.1120573476206959</v>
      </c>
      <c r="AE11" s="47">
        <v>4.0315756215276961</v>
      </c>
      <c r="AF11" s="47">
        <v>3.9211150203653791</v>
      </c>
      <c r="AG11" s="47">
        <v>3.7729337318597422</v>
      </c>
      <c r="AH11" s="47">
        <v>3.6225060385498136</v>
      </c>
      <c r="AI11" s="47">
        <v>3.4854246094984958</v>
      </c>
      <c r="AJ11" s="47">
        <v>3.4005446943967939</v>
      </c>
      <c r="AK11" s="47">
        <v>3.3677537426024062</v>
      </c>
      <c r="AL11" s="47">
        <v>3.4190343951496822</v>
      </c>
      <c r="AM11" s="47">
        <v>3.4634134076470793</v>
      </c>
      <c r="AN11" s="47">
        <v>3.4686877768426467</v>
      </c>
      <c r="AO11" s="47">
        <v>3.5352507092426939</v>
      </c>
      <c r="AP11" s="47">
        <v>3.6551910555288414</v>
      </c>
    </row>
    <row r="12" spans="1:42" s="31" customFormat="1" ht="17.100000000000001" customHeight="1" x14ac:dyDescent="0.2">
      <c r="A12" s="58" t="s">
        <v>7</v>
      </c>
      <c r="B12" s="47">
        <v>1.4972328837886497</v>
      </c>
      <c r="C12" s="47">
        <v>1.4301062861309843</v>
      </c>
      <c r="D12" s="47">
        <v>1.3684081741686835</v>
      </c>
      <c r="E12" s="47">
        <v>1.368647064919275</v>
      </c>
      <c r="F12" s="47">
        <v>1.4020625779769913</v>
      </c>
      <c r="G12" s="47">
        <v>1.4116777147580419</v>
      </c>
      <c r="H12" s="47">
        <v>1.4292946968264189</v>
      </c>
      <c r="I12" s="47">
        <v>1.4757933519337283</v>
      </c>
      <c r="J12" s="47">
        <v>1.5388977251086078</v>
      </c>
      <c r="K12" s="47">
        <v>1.5834525926633127</v>
      </c>
      <c r="L12" s="47">
        <v>1.5574655368350687</v>
      </c>
      <c r="M12" s="47">
        <v>1.5186899413490997</v>
      </c>
      <c r="N12" s="47">
        <v>1.5077626506521082</v>
      </c>
      <c r="O12" s="47">
        <v>1.51885549517489</v>
      </c>
      <c r="P12" s="47">
        <v>1.5249076986656462</v>
      </c>
      <c r="Q12" s="47">
        <v>1.485045389811692</v>
      </c>
      <c r="R12" s="47">
        <v>1.4401181087622135</v>
      </c>
      <c r="S12" s="47">
        <v>1.442186061047714</v>
      </c>
      <c r="T12" s="47">
        <v>1.5068600854664949</v>
      </c>
      <c r="U12" s="47">
        <v>1.5514198652554596</v>
      </c>
      <c r="V12" s="47">
        <v>1.5540015438307111</v>
      </c>
      <c r="W12" s="47">
        <v>1.530569594736324</v>
      </c>
      <c r="X12" s="47">
        <v>1.5041625603037438</v>
      </c>
      <c r="Y12" s="47">
        <v>1.5109427655376677</v>
      </c>
      <c r="Z12" s="47">
        <v>1.5782078798764063</v>
      </c>
      <c r="AA12" s="47">
        <v>1.6211463032326832</v>
      </c>
      <c r="AB12" s="47">
        <v>1.6081386622961755</v>
      </c>
      <c r="AC12" s="47">
        <v>1.6048311904722934</v>
      </c>
      <c r="AD12" s="47">
        <v>1.6176636368396284</v>
      </c>
      <c r="AE12" s="47">
        <v>1.6004402725963256</v>
      </c>
      <c r="AF12" s="47">
        <v>1.5891100320908846</v>
      </c>
      <c r="AG12" s="47">
        <v>1.5788093072762326</v>
      </c>
      <c r="AH12" s="47">
        <v>1.5682415012592983</v>
      </c>
      <c r="AI12" s="47">
        <v>1.5814588395376836</v>
      </c>
      <c r="AJ12" s="47">
        <v>1.5963577176110189</v>
      </c>
      <c r="AK12" s="47">
        <v>1.5828615961106753</v>
      </c>
      <c r="AL12" s="47">
        <v>1.5534929802856943</v>
      </c>
      <c r="AM12" s="47">
        <v>1.5216858733929368</v>
      </c>
      <c r="AN12" s="47">
        <v>1.492012359252531</v>
      </c>
      <c r="AO12" s="47">
        <v>1.4863219151726572</v>
      </c>
      <c r="AP12" s="47">
        <v>1.497152664607232</v>
      </c>
    </row>
    <row r="13" spans="1:42" s="32" customFormat="1" ht="17.100000000000001" customHeight="1" x14ac:dyDescent="0.2">
      <c r="A13" s="34" t="s">
        <v>97</v>
      </c>
      <c r="B13" s="68">
        <v>21.439325090994068</v>
      </c>
      <c r="C13" s="68">
        <v>20.879972911720728</v>
      </c>
      <c r="D13" s="68">
        <v>19.927295324464488</v>
      </c>
      <c r="E13" s="68">
        <v>19.484063492961134</v>
      </c>
      <c r="F13" s="68">
        <v>17.591497715678912</v>
      </c>
      <c r="G13" s="68">
        <v>18.006834552133416</v>
      </c>
      <c r="H13" s="68">
        <v>18.120914865747775</v>
      </c>
      <c r="I13" s="68">
        <v>18.23455157528419</v>
      </c>
      <c r="J13" s="68">
        <v>18.749186107375152</v>
      </c>
      <c r="K13" s="68">
        <v>19.827392873925067</v>
      </c>
      <c r="L13" s="68">
        <v>20.557451093762626</v>
      </c>
      <c r="M13" s="68">
        <v>21.224489109578599</v>
      </c>
      <c r="N13" s="68">
        <v>21.623413413090205</v>
      </c>
      <c r="O13" s="68">
        <v>21.33231007880557</v>
      </c>
      <c r="P13" s="68">
        <v>21.045549301608517</v>
      </c>
      <c r="Q13" s="68">
        <v>20.491394528851103</v>
      </c>
      <c r="R13" s="68">
        <v>20.56377946699579</v>
      </c>
      <c r="S13" s="68">
        <v>20.812200577338047</v>
      </c>
      <c r="T13" s="68">
        <v>21.075684966215562</v>
      </c>
      <c r="U13" s="68">
        <v>20.799196085562716</v>
      </c>
      <c r="V13" s="68">
        <v>20.638729672634589</v>
      </c>
      <c r="W13" s="68">
        <v>20.550947239550176</v>
      </c>
      <c r="X13" s="68">
        <v>20.598566760018148</v>
      </c>
      <c r="Y13" s="68">
        <v>20.444990803854925</v>
      </c>
      <c r="Z13" s="68">
        <v>20.158533126149806</v>
      </c>
      <c r="AA13" s="68">
        <v>20.077249107082622</v>
      </c>
      <c r="AB13" s="68">
        <v>20.042533303060004</v>
      </c>
      <c r="AC13" s="68">
        <v>20.085303387613056</v>
      </c>
      <c r="AD13" s="68">
        <v>20.1022293291248</v>
      </c>
      <c r="AE13" s="68">
        <v>20.273318220157648</v>
      </c>
      <c r="AF13" s="68">
        <v>20.777320326395909</v>
      </c>
      <c r="AG13" s="68">
        <v>21.264271803672809</v>
      </c>
      <c r="AH13" s="68">
        <v>21.133401279363877</v>
      </c>
      <c r="AI13" s="68">
        <v>20.524261684862811</v>
      </c>
      <c r="AJ13" s="68">
        <v>20.056143421890688</v>
      </c>
      <c r="AK13" s="68">
        <v>19.606758303865583</v>
      </c>
      <c r="AL13" s="68">
        <v>19.853212199281355</v>
      </c>
      <c r="AM13" s="68">
        <v>20.056307411064079</v>
      </c>
      <c r="AN13" s="68">
        <v>19.933359938298089</v>
      </c>
      <c r="AO13" s="68">
        <v>19.774645681277264</v>
      </c>
      <c r="AP13" s="68">
        <v>19.894190942126354</v>
      </c>
    </row>
    <row r="14" spans="1:42" s="31" customFormat="1" ht="17.100000000000001" customHeight="1" x14ac:dyDescent="0.2">
      <c r="A14" s="58" t="s">
        <v>9</v>
      </c>
      <c r="B14" s="47">
        <v>1.1129037336304182</v>
      </c>
      <c r="C14" s="47">
        <v>1.0793928325191953</v>
      </c>
      <c r="D14" s="47">
        <v>1.1012100927730128</v>
      </c>
      <c r="E14" s="47">
        <v>1.2354328635056069</v>
      </c>
      <c r="F14" s="47">
        <v>1.3576543512949395</v>
      </c>
      <c r="G14" s="47">
        <v>1.2778294608660197</v>
      </c>
      <c r="H14" s="47">
        <v>1.0284731299858048</v>
      </c>
      <c r="I14" s="47">
        <v>0.86702961561235314</v>
      </c>
      <c r="J14" s="47">
        <v>0.90443487982166426</v>
      </c>
      <c r="K14" s="47">
        <v>0.97606751092676536</v>
      </c>
      <c r="L14" s="47">
        <v>0.89062167073083698</v>
      </c>
      <c r="M14" s="47">
        <v>0.77715757055982315</v>
      </c>
      <c r="N14" s="47">
        <v>0.73692859572624692</v>
      </c>
      <c r="O14" s="47">
        <v>0.82353329505273665</v>
      </c>
      <c r="P14" s="47">
        <v>0.98879033060328847</v>
      </c>
      <c r="Q14" s="47">
        <v>1.0584376126475286</v>
      </c>
      <c r="R14" s="47">
        <v>0.93990138622847064</v>
      </c>
      <c r="S14" s="47">
        <v>0.81625505720933444</v>
      </c>
      <c r="T14" s="47">
        <v>0.81355524846552141</v>
      </c>
      <c r="U14" s="47">
        <v>0.82022030137785873</v>
      </c>
      <c r="V14" s="47">
        <v>0.8109554806427286</v>
      </c>
      <c r="W14" s="47">
        <v>0.7771882989028337</v>
      </c>
      <c r="X14" s="47">
        <v>0.74725186914587916</v>
      </c>
      <c r="Y14" s="47">
        <v>0.74706606988762247</v>
      </c>
      <c r="Z14" s="47">
        <v>0.7557515266805972</v>
      </c>
      <c r="AA14" s="47">
        <v>0.73688282553109297</v>
      </c>
      <c r="AB14" s="47">
        <v>0.69772989352119552</v>
      </c>
      <c r="AC14" s="47">
        <v>0.6557146658268741</v>
      </c>
      <c r="AD14" s="47">
        <v>0.64731096192682636</v>
      </c>
      <c r="AE14" s="47">
        <v>0.66828071744593709</v>
      </c>
      <c r="AF14" s="47">
        <v>0.69625565888562269</v>
      </c>
      <c r="AG14" s="47">
        <v>0.71224024564974031</v>
      </c>
      <c r="AH14" s="47">
        <v>0.71344023034419513</v>
      </c>
      <c r="AI14" s="47">
        <v>0.69331963816124986</v>
      </c>
      <c r="AJ14" s="47">
        <v>0.65172416922768084</v>
      </c>
      <c r="AK14" s="47">
        <v>0.57656572424795616</v>
      </c>
      <c r="AL14" s="47">
        <v>0.52095540629480741</v>
      </c>
      <c r="AM14" s="47">
        <v>0.46562916286158362</v>
      </c>
      <c r="AN14" s="47">
        <v>0.42208743907391333</v>
      </c>
      <c r="AO14" s="47">
        <v>0.48165359245914374</v>
      </c>
      <c r="AP14" s="47">
        <v>0.60269826526387726</v>
      </c>
    </row>
    <row r="15" spans="1:42" s="31" customFormat="1" ht="17.100000000000001" customHeight="1" x14ac:dyDescent="0.2">
      <c r="A15" s="39" t="s">
        <v>10</v>
      </c>
      <c r="B15" s="47">
        <v>9.3143600875162811</v>
      </c>
      <c r="C15" s="47">
        <v>8.9822478401987169</v>
      </c>
      <c r="D15" s="47">
        <v>8.1657459480061121</v>
      </c>
      <c r="E15" s="47">
        <v>7.3925960305309752</v>
      </c>
      <c r="F15" s="47">
        <v>7.3747413034214171</v>
      </c>
      <c r="G15" s="47">
        <v>8.1434321537503553</v>
      </c>
      <c r="H15" s="47">
        <v>8.9228491207802527</v>
      </c>
      <c r="I15" s="47">
        <v>9.2778108724686881</v>
      </c>
      <c r="J15" s="47">
        <v>9.383703751396034</v>
      </c>
      <c r="K15" s="47">
        <v>9.716405289243859</v>
      </c>
      <c r="L15" s="47">
        <v>10.104164833858817</v>
      </c>
      <c r="M15" s="47">
        <v>10.721354954095402</v>
      </c>
      <c r="N15" s="47">
        <v>11.187207315275922</v>
      </c>
      <c r="O15" s="47">
        <v>10.80952975790702</v>
      </c>
      <c r="P15" s="47">
        <v>9.93805089061971</v>
      </c>
      <c r="Q15" s="47">
        <v>9.3474763550057336</v>
      </c>
      <c r="R15" s="47">
        <v>9.5016918792243672</v>
      </c>
      <c r="S15" s="47">
        <v>9.7099060292966097</v>
      </c>
      <c r="T15" s="47">
        <v>9.7844653867041753</v>
      </c>
      <c r="U15" s="47">
        <v>9.3585454388076919</v>
      </c>
      <c r="V15" s="47">
        <v>8.8621964492707637</v>
      </c>
      <c r="W15" s="47">
        <v>8.533469477729728</v>
      </c>
      <c r="X15" s="47">
        <v>8.5369571716218644</v>
      </c>
      <c r="Y15" s="47">
        <v>8.4834251182393636</v>
      </c>
      <c r="Z15" s="47">
        <v>8.4627916108430181</v>
      </c>
      <c r="AA15" s="47">
        <v>8.8293753727328408</v>
      </c>
      <c r="AB15" s="47">
        <v>8.955483532185486</v>
      </c>
      <c r="AC15" s="47">
        <v>8.7704110515921414</v>
      </c>
      <c r="AD15" s="47">
        <v>8.3185751974203601</v>
      </c>
      <c r="AE15" s="47">
        <v>8.0791317553961122</v>
      </c>
      <c r="AF15" s="47">
        <v>8.5099055234404553</v>
      </c>
      <c r="AG15" s="47">
        <v>9.1081056598897732</v>
      </c>
      <c r="AH15" s="47">
        <v>9.125728701749301</v>
      </c>
      <c r="AI15" s="47">
        <v>8.7466020495793106</v>
      </c>
      <c r="AJ15" s="47">
        <v>8.420557631048279</v>
      </c>
      <c r="AK15" s="47">
        <v>8.2383228586016273</v>
      </c>
      <c r="AL15" s="47">
        <v>8.5227121153230119</v>
      </c>
      <c r="AM15" s="47">
        <v>8.5758190226949811</v>
      </c>
      <c r="AN15" s="47">
        <v>8.1951006956929167</v>
      </c>
      <c r="AO15" s="47">
        <v>7.8883179848997065</v>
      </c>
      <c r="AP15" s="47">
        <v>7.8910741995335627</v>
      </c>
    </row>
    <row r="16" spans="1:42" s="31" customFormat="1" ht="17.100000000000001" customHeight="1" x14ac:dyDescent="0.2">
      <c r="A16" s="39" t="s">
        <v>11</v>
      </c>
      <c r="B16" s="47">
        <v>0.9355726572675771</v>
      </c>
      <c r="C16" s="47">
        <v>0.93756078648526542</v>
      </c>
      <c r="D16" s="47">
        <v>0.9338918867020074</v>
      </c>
      <c r="E16" s="47">
        <v>0.92872740680560328</v>
      </c>
      <c r="F16" s="47">
        <v>0.91616806493351288</v>
      </c>
      <c r="G16" s="47">
        <v>0.87609882935627947</v>
      </c>
      <c r="H16" s="47">
        <v>0.82480728280075988</v>
      </c>
      <c r="I16" s="47">
        <v>0.80048892194863763</v>
      </c>
      <c r="J16" s="47">
        <v>0.80668238057810482</v>
      </c>
      <c r="K16" s="47">
        <v>0.79805178846683744</v>
      </c>
      <c r="L16" s="47">
        <v>0.74345508895021184</v>
      </c>
      <c r="M16" s="47">
        <v>0.66481865223258207</v>
      </c>
      <c r="N16" s="47">
        <v>0.59636813375399123</v>
      </c>
      <c r="O16" s="47">
        <v>0.56622372450019276</v>
      </c>
      <c r="P16" s="47">
        <v>0.93066774209929048</v>
      </c>
      <c r="Q16" s="47">
        <v>0.93256663463096834</v>
      </c>
      <c r="R16" s="47">
        <v>0.92602951635218622</v>
      </c>
      <c r="S16" s="47">
        <v>0.90783796009700179</v>
      </c>
      <c r="T16" s="47">
        <v>0.87744704266448947</v>
      </c>
      <c r="U16" s="47">
        <v>0.85532110574358644</v>
      </c>
      <c r="V16" s="47">
        <v>0.86437155542095723</v>
      </c>
      <c r="W16" s="47">
        <v>0.86773519642505581</v>
      </c>
      <c r="X16" s="47">
        <v>0.86071741471997343</v>
      </c>
      <c r="Y16" s="47">
        <v>0.85550554506230481</v>
      </c>
      <c r="Z16" s="47">
        <v>0.84228331982148819</v>
      </c>
      <c r="AA16" s="47">
        <v>0.82872126141693681</v>
      </c>
      <c r="AB16" s="47">
        <v>0.83193381918350851</v>
      </c>
      <c r="AC16" s="47">
        <v>0.8447817975687324</v>
      </c>
      <c r="AD16" s="47">
        <v>0.85617956213415602</v>
      </c>
      <c r="AE16" s="47">
        <v>1.0196067173870644</v>
      </c>
      <c r="AF16" s="47">
        <v>1.0020253901335519</v>
      </c>
      <c r="AG16" s="47">
        <v>0.97856432254336723</v>
      </c>
      <c r="AH16" s="47">
        <v>0.94689362601444016</v>
      </c>
      <c r="AI16" s="47">
        <v>0.91037173696047013</v>
      </c>
      <c r="AJ16" s="47">
        <v>1.0580396935019099</v>
      </c>
      <c r="AK16" s="47">
        <v>1.0205851356187334</v>
      </c>
      <c r="AL16" s="47">
        <v>1.0004019231007746</v>
      </c>
      <c r="AM16" s="47">
        <v>0.99218335202499086</v>
      </c>
      <c r="AN16" s="47">
        <v>1.0589366139392367</v>
      </c>
      <c r="AO16" s="47">
        <v>1.0403341480488915</v>
      </c>
      <c r="AP16" s="47">
        <v>1.024398439563678</v>
      </c>
    </row>
    <row r="17" spans="1:42" s="31" customFormat="1" ht="17.100000000000001" customHeight="1" x14ac:dyDescent="0.2">
      <c r="A17" s="39" t="s">
        <v>12</v>
      </c>
      <c r="B17" s="47">
        <v>5.075434877979756</v>
      </c>
      <c r="C17" s="47">
        <v>4.8886330761089507</v>
      </c>
      <c r="D17" s="47">
        <v>4.6972366788289017</v>
      </c>
      <c r="E17" s="47">
        <v>4.5371904921412183</v>
      </c>
      <c r="F17" s="47">
        <v>2.132762496291722</v>
      </c>
      <c r="G17" s="47">
        <v>1.8420462022870157</v>
      </c>
      <c r="H17" s="47">
        <v>1.7295168846499964</v>
      </c>
      <c r="I17" s="47">
        <v>1.8027498104036515</v>
      </c>
      <c r="J17" s="47">
        <v>1.9147881910109275</v>
      </c>
      <c r="K17" s="47">
        <v>2.0011329237082096</v>
      </c>
      <c r="L17" s="47">
        <v>1.9981881599276128</v>
      </c>
      <c r="M17" s="47">
        <v>1.9002721287878572</v>
      </c>
      <c r="N17" s="47">
        <v>1.8428959417130395</v>
      </c>
      <c r="O17" s="47">
        <v>1.9201246832021197</v>
      </c>
      <c r="P17" s="47">
        <v>2.0620831368812258</v>
      </c>
      <c r="Q17" s="47">
        <v>2.1525846430710787</v>
      </c>
      <c r="R17" s="47">
        <v>2.2212568482194035</v>
      </c>
      <c r="S17" s="47">
        <v>2.2399492515524546</v>
      </c>
      <c r="T17" s="47">
        <v>2.2161865027485543</v>
      </c>
      <c r="U17" s="47">
        <v>2.2883580887506314</v>
      </c>
      <c r="V17" s="47">
        <v>2.4726415193138322</v>
      </c>
      <c r="W17" s="47">
        <v>2.5786734239935059</v>
      </c>
      <c r="X17" s="47">
        <v>2.5809827160776564</v>
      </c>
      <c r="Y17" s="47">
        <v>2.5663212863632596</v>
      </c>
      <c r="Z17" s="47">
        <v>2.5209426394384851</v>
      </c>
      <c r="AA17" s="47">
        <v>2.4656438221538477</v>
      </c>
      <c r="AB17" s="47">
        <v>2.4519221526993329</v>
      </c>
      <c r="AC17" s="47">
        <v>2.4748476627216061</v>
      </c>
      <c r="AD17" s="47">
        <v>2.5928413384656661</v>
      </c>
      <c r="AE17" s="47">
        <v>2.7328868661794918</v>
      </c>
      <c r="AF17" s="47">
        <v>2.83497442127458</v>
      </c>
      <c r="AG17" s="47">
        <v>2.847385953164812</v>
      </c>
      <c r="AH17" s="47">
        <v>2.8075657750552936</v>
      </c>
      <c r="AI17" s="47">
        <v>2.747606751587087</v>
      </c>
      <c r="AJ17" s="47">
        <v>2.7417396517303834</v>
      </c>
      <c r="AK17" s="47">
        <v>2.7984968743734338</v>
      </c>
      <c r="AL17" s="47">
        <v>2.8629092848074027</v>
      </c>
      <c r="AM17" s="47">
        <v>2.9079022166994402</v>
      </c>
      <c r="AN17" s="47">
        <v>2.9264728200854644</v>
      </c>
      <c r="AO17" s="47">
        <v>2.9233173549548401</v>
      </c>
      <c r="AP17" s="47">
        <v>2.9023925269942343</v>
      </c>
    </row>
    <row r="18" spans="1:42" s="31" customFormat="1" ht="17.100000000000001" customHeight="1" x14ac:dyDescent="0.2">
      <c r="A18" s="58" t="s">
        <v>13</v>
      </c>
      <c r="B18" s="47">
        <v>5.001053734600033</v>
      </c>
      <c r="C18" s="47">
        <v>4.9921383764086009</v>
      </c>
      <c r="D18" s="47">
        <v>5.0292107181544567</v>
      </c>
      <c r="E18" s="47">
        <v>5.3901166999777317</v>
      </c>
      <c r="F18" s="47">
        <v>5.8101714997373204</v>
      </c>
      <c r="G18" s="47">
        <v>5.8674279058737477</v>
      </c>
      <c r="H18" s="47">
        <v>5.6152684475309602</v>
      </c>
      <c r="I18" s="47">
        <v>5.4864723548508598</v>
      </c>
      <c r="J18" s="47">
        <v>5.7395769045684206</v>
      </c>
      <c r="K18" s="47">
        <v>6.3357353615793945</v>
      </c>
      <c r="L18" s="47">
        <v>6.8210213402951467</v>
      </c>
      <c r="M18" s="47">
        <v>7.1608858039029348</v>
      </c>
      <c r="N18" s="47">
        <v>7.260013426621005</v>
      </c>
      <c r="O18" s="47">
        <v>7.2128986181434982</v>
      </c>
      <c r="P18" s="47">
        <v>7.1259572014050034</v>
      </c>
      <c r="Q18" s="47">
        <v>7.0003292834957946</v>
      </c>
      <c r="R18" s="47">
        <v>6.9748998369713631</v>
      </c>
      <c r="S18" s="47">
        <v>7.1382522791826446</v>
      </c>
      <c r="T18" s="47">
        <v>7.384030785632822</v>
      </c>
      <c r="U18" s="47">
        <v>7.4767511508829463</v>
      </c>
      <c r="V18" s="47">
        <v>7.6285646679863071</v>
      </c>
      <c r="W18" s="47">
        <v>7.7938808424990551</v>
      </c>
      <c r="X18" s="47">
        <v>7.8726575884527739</v>
      </c>
      <c r="Y18" s="47">
        <v>7.7926727843023711</v>
      </c>
      <c r="Z18" s="47">
        <v>7.576764029366216</v>
      </c>
      <c r="AA18" s="47">
        <v>7.2166258252479007</v>
      </c>
      <c r="AB18" s="47">
        <v>7.1054639054704829</v>
      </c>
      <c r="AC18" s="47">
        <v>7.339548209903703</v>
      </c>
      <c r="AD18" s="47">
        <v>7.687322269177792</v>
      </c>
      <c r="AE18" s="47">
        <v>7.7734121637490423</v>
      </c>
      <c r="AF18" s="47">
        <v>7.7341593326617</v>
      </c>
      <c r="AG18" s="47">
        <v>7.6179756224251172</v>
      </c>
      <c r="AH18" s="47">
        <v>7.5397729462006486</v>
      </c>
      <c r="AI18" s="47">
        <v>7.4263615085746917</v>
      </c>
      <c r="AJ18" s="47">
        <v>7.1840822763824352</v>
      </c>
      <c r="AK18" s="47">
        <v>6.9727877110238312</v>
      </c>
      <c r="AL18" s="47">
        <v>6.9462334697553567</v>
      </c>
      <c r="AM18" s="47">
        <v>7.1147736567830817</v>
      </c>
      <c r="AN18" s="47">
        <v>7.3307623695065578</v>
      </c>
      <c r="AO18" s="47">
        <v>7.4410226009146836</v>
      </c>
      <c r="AP18" s="47">
        <v>7.4736275107710037</v>
      </c>
    </row>
    <row r="19" spans="1:42" s="32" customFormat="1" ht="17.100000000000001" customHeight="1" x14ac:dyDescent="0.2">
      <c r="A19" s="34" t="s">
        <v>98</v>
      </c>
      <c r="B19" s="68">
        <v>46.71654261124911</v>
      </c>
      <c r="C19" s="68">
        <v>46.121720553877587</v>
      </c>
      <c r="D19" s="68">
        <v>45.915277344411962</v>
      </c>
      <c r="E19" s="68">
        <v>45.509127272168975</v>
      </c>
      <c r="F19" s="68">
        <v>47.497714174058572</v>
      </c>
      <c r="G19" s="68">
        <v>47.725344678499091</v>
      </c>
      <c r="H19" s="68">
        <v>48.679303892905033</v>
      </c>
      <c r="I19" s="68">
        <v>50.12063328112972</v>
      </c>
      <c r="J19" s="68">
        <v>50.18501423331454</v>
      </c>
      <c r="K19" s="68">
        <v>48.048100063247503</v>
      </c>
      <c r="L19" s="68">
        <v>46.424136025385835</v>
      </c>
      <c r="M19" s="68">
        <v>45.501937900836246</v>
      </c>
      <c r="N19" s="68">
        <v>45.327045672467769</v>
      </c>
      <c r="O19" s="68">
        <v>45.607980369175593</v>
      </c>
      <c r="P19" s="68">
        <v>46.140330446322857</v>
      </c>
      <c r="Q19" s="68">
        <v>46.325146552196657</v>
      </c>
      <c r="R19" s="68">
        <v>46.312204575464975</v>
      </c>
      <c r="S19" s="68">
        <v>46.884078941115099</v>
      </c>
      <c r="T19" s="68">
        <v>47.408967919574678</v>
      </c>
      <c r="U19" s="68">
        <v>47.818854001446269</v>
      </c>
      <c r="V19" s="68">
        <v>47.802587902024847</v>
      </c>
      <c r="W19" s="68">
        <v>47.521905655786753</v>
      </c>
      <c r="X19" s="68">
        <v>47.316687581305608</v>
      </c>
      <c r="Y19" s="68">
        <v>47.359284659269697</v>
      </c>
      <c r="Z19" s="68">
        <v>47.58607541900831</v>
      </c>
      <c r="AA19" s="68">
        <v>48.012037910630632</v>
      </c>
      <c r="AB19" s="68">
        <v>48.197357802477555</v>
      </c>
      <c r="AC19" s="68">
        <v>48.058812692027793</v>
      </c>
      <c r="AD19" s="68">
        <v>47.246243906007471</v>
      </c>
      <c r="AE19" s="68">
        <v>47.491783056674464</v>
      </c>
      <c r="AF19" s="68">
        <v>47.838890693356404</v>
      </c>
      <c r="AG19" s="68">
        <v>48.119427895803838</v>
      </c>
      <c r="AH19" s="68">
        <v>47.994214778443705</v>
      </c>
      <c r="AI19" s="68">
        <v>47.029837815954451</v>
      </c>
      <c r="AJ19" s="68">
        <v>46.404891600367584</v>
      </c>
      <c r="AK19" s="68">
        <v>46.362819279240618</v>
      </c>
      <c r="AL19" s="68">
        <v>46.895870904590375</v>
      </c>
      <c r="AM19" s="68">
        <v>47.52279527320578</v>
      </c>
      <c r="AN19" s="68">
        <v>48.006480036169869</v>
      </c>
      <c r="AO19" s="68">
        <v>48.459228785920956</v>
      </c>
      <c r="AP19" s="68">
        <v>48.98894420810516</v>
      </c>
    </row>
    <row r="20" spans="1:42" s="31" customFormat="1" ht="17.100000000000001" customHeight="1" x14ac:dyDescent="0.2">
      <c r="A20" s="60" t="s">
        <v>72</v>
      </c>
      <c r="B20" s="47">
        <v>13.272568784812467</v>
      </c>
      <c r="C20" s="47">
        <v>13.504151149379046</v>
      </c>
      <c r="D20" s="47">
        <v>13.521337159115276</v>
      </c>
      <c r="E20" s="47">
        <v>13.520281502724881</v>
      </c>
      <c r="F20" s="47">
        <v>13.265054881706009</v>
      </c>
      <c r="G20" s="47">
        <v>12.78941905123647</v>
      </c>
      <c r="H20" s="47">
        <v>12.777423462435026</v>
      </c>
      <c r="I20" s="47">
        <v>12.885463524630955</v>
      </c>
      <c r="J20" s="47">
        <v>13.299353265590074</v>
      </c>
      <c r="K20" s="47">
        <v>14.263273270459381</v>
      </c>
      <c r="L20" s="47">
        <v>14.642894118929073</v>
      </c>
      <c r="M20" s="47">
        <v>14.861389228359165</v>
      </c>
      <c r="N20" s="47">
        <v>15.198260189055841</v>
      </c>
      <c r="O20" s="47">
        <v>15.107287703798555</v>
      </c>
      <c r="P20" s="47">
        <v>14.559888560385929</v>
      </c>
      <c r="Q20" s="47">
        <v>14.133360199782558</v>
      </c>
      <c r="R20" s="47">
        <v>13.859073673015592</v>
      </c>
      <c r="S20" s="47">
        <v>13.739212534096994</v>
      </c>
      <c r="T20" s="47">
        <v>13.850320602841112</v>
      </c>
      <c r="U20" s="47">
        <v>13.893348851191769</v>
      </c>
      <c r="V20" s="47">
        <v>13.465079417726663</v>
      </c>
      <c r="W20" s="47">
        <v>12.821362206397973</v>
      </c>
      <c r="X20" s="47">
        <v>12.571143741268187</v>
      </c>
      <c r="Y20" s="47">
        <v>12.581041117912928</v>
      </c>
      <c r="Z20" s="47">
        <v>12.659767889171599</v>
      </c>
      <c r="AA20" s="47">
        <v>12.881288869747486</v>
      </c>
      <c r="AB20" s="47">
        <v>12.84796934606506</v>
      </c>
      <c r="AC20" s="47">
        <v>12.569756244248129</v>
      </c>
      <c r="AD20" s="47">
        <v>12.815549646753659</v>
      </c>
      <c r="AE20" s="47">
        <v>12.968892087316796</v>
      </c>
      <c r="AF20" s="47">
        <v>12.924139214960336</v>
      </c>
      <c r="AG20" s="47">
        <v>12.774473667044143</v>
      </c>
      <c r="AH20" s="47">
        <v>12.502075443167637</v>
      </c>
      <c r="AI20" s="47">
        <v>12.010307084201253</v>
      </c>
      <c r="AJ20" s="47">
        <v>11.821558815343156</v>
      </c>
      <c r="AK20" s="47">
        <v>11.866661983544256</v>
      </c>
      <c r="AL20" s="47">
        <v>11.888904940848818</v>
      </c>
      <c r="AM20" s="47">
        <v>11.852979959438228</v>
      </c>
      <c r="AN20" s="47">
        <v>11.754455359070898</v>
      </c>
      <c r="AO20" s="47">
        <v>11.485527956540418</v>
      </c>
      <c r="AP20" s="47">
        <v>11.131074979695706</v>
      </c>
    </row>
    <row r="21" spans="1:42" s="31" customFormat="1" ht="17.100000000000001" customHeight="1" x14ac:dyDescent="0.2">
      <c r="A21" s="60" t="s">
        <v>73</v>
      </c>
      <c r="B21" s="47">
        <v>2.9523867287092243</v>
      </c>
      <c r="C21" s="47">
        <v>2.8028926133521201</v>
      </c>
      <c r="D21" s="47">
        <v>2.6558174633708034</v>
      </c>
      <c r="E21" s="47">
        <v>2.6141945239259048</v>
      </c>
      <c r="F21" s="47">
        <v>2.6494624306616874</v>
      </c>
      <c r="G21" s="47">
        <v>2.6260957358420902</v>
      </c>
      <c r="H21" s="47">
        <v>2.58393717671624</v>
      </c>
      <c r="I21" s="47">
        <v>2.5692912829599139</v>
      </c>
      <c r="J21" s="47">
        <v>2.5558082545332907</v>
      </c>
      <c r="K21" s="47">
        <v>2.4997450524821296</v>
      </c>
      <c r="L21" s="47">
        <v>2.3756838225353634</v>
      </c>
      <c r="M21" s="47">
        <v>2.6694981454549667</v>
      </c>
      <c r="N21" s="47">
        <v>2.6706069972188393</v>
      </c>
      <c r="O21" s="47">
        <v>2.736301510973004</v>
      </c>
      <c r="P21" s="47">
        <v>2.802499166726717</v>
      </c>
      <c r="Q21" s="47">
        <v>2.843281033614935</v>
      </c>
      <c r="R21" s="47">
        <v>2.9133097595025035</v>
      </c>
      <c r="S21" s="47">
        <v>3.0368894036312875</v>
      </c>
      <c r="T21" s="47">
        <v>3.1822072529270913</v>
      </c>
      <c r="U21" s="47">
        <v>3.2904514224502099</v>
      </c>
      <c r="V21" s="47">
        <v>3.3865927268319296</v>
      </c>
      <c r="W21" s="47">
        <v>3.4149197707849286</v>
      </c>
      <c r="X21" s="47">
        <v>3.3510279837596655</v>
      </c>
      <c r="Y21" s="47">
        <v>3.1976588767836258</v>
      </c>
      <c r="Z21" s="47">
        <v>3.0393305957496044</v>
      </c>
      <c r="AA21" s="47">
        <v>3.007516254496434</v>
      </c>
      <c r="AB21" s="47">
        <v>3.0772114436605351</v>
      </c>
      <c r="AC21" s="47">
        <v>3.1224706219525724</v>
      </c>
      <c r="AD21" s="47">
        <v>3.1268665731606866</v>
      </c>
      <c r="AE21" s="47">
        <v>3.1140628617467829</v>
      </c>
      <c r="AF21" s="47">
        <v>3.1527459250341403</v>
      </c>
      <c r="AG21" s="47">
        <v>3.1767689848136564</v>
      </c>
      <c r="AH21" s="47">
        <v>3.1545624792182245</v>
      </c>
      <c r="AI21" s="47">
        <v>3.0396592824138673</v>
      </c>
      <c r="AJ21" s="47">
        <v>2.8899447024368885</v>
      </c>
      <c r="AK21" s="47">
        <v>2.7991266499286507</v>
      </c>
      <c r="AL21" s="47">
        <v>2.8027469697006606</v>
      </c>
      <c r="AM21" s="47">
        <v>2.7916063385557059</v>
      </c>
      <c r="AN21" s="47">
        <v>2.7990666879649106</v>
      </c>
      <c r="AO21" s="47">
        <v>2.9209715979728954</v>
      </c>
      <c r="AP21" s="47">
        <v>3.1077831051869031</v>
      </c>
    </row>
    <row r="22" spans="1:42" s="31" customFormat="1" ht="17.100000000000001" customHeight="1" x14ac:dyDescent="0.2">
      <c r="A22" s="60" t="s">
        <v>74</v>
      </c>
      <c r="B22" s="47">
        <v>1.9301570822331284</v>
      </c>
      <c r="C22" s="47">
        <v>1.7768500841804524</v>
      </c>
      <c r="D22" s="47">
        <v>1.6700799447568779</v>
      </c>
      <c r="E22" s="47">
        <v>1.7534693283653622</v>
      </c>
      <c r="F22" s="47">
        <v>2.063395789327811</v>
      </c>
      <c r="G22" s="47">
        <v>2.3038383955574999</v>
      </c>
      <c r="H22" s="47">
        <v>2.3640286404158184</v>
      </c>
      <c r="I22" s="47">
        <v>2.3071434992844266</v>
      </c>
      <c r="J22" s="47">
        <v>2.3306541716484919</v>
      </c>
      <c r="K22" s="47">
        <v>2.4301123173896237</v>
      </c>
      <c r="L22" s="47">
        <v>2.4845883536457922</v>
      </c>
      <c r="M22" s="47">
        <v>2.4504131090866275</v>
      </c>
      <c r="N22" s="47">
        <v>2.4271397197602083</v>
      </c>
      <c r="O22" s="47">
        <v>2.4362751001106284</v>
      </c>
      <c r="P22" s="47">
        <v>2.5223532055164375</v>
      </c>
      <c r="Q22" s="47">
        <v>2.6843797834711696</v>
      </c>
      <c r="R22" s="47">
        <v>2.7632145398260808</v>
      </c>
      <c r="S22" s="47">
        <v>2.7503417753084283</v>
      </c>
      <c r="T22" s="47">
        <v>2.7771736176885375</v>
      </c>
      <c r="U22" s="47">
        <v>2.8387696662302453</v>
      </c>
      <c r="V22" s="47">
        <v>2.8938866817266815</v>
      </c>
      <c r="W22" s="47">
        <v>2.9644026912380279</v>
      </c>
      <c r="X22" s="47">
        <v>2.9440221602330436</v>
      </c>
      <c r="Y22" s="47">
        <v>2.8089493864480048</v>
      </c>
      <c r="Z22" s="47">
        <v>2.6413754079880647</v>
      </c>
      <c r="AA22" s="47">
        <v>2.5312804313176915</v>
      </c>
      <c r="AB22" s="47">
        <v>2.5023320807413589</v>
      </c>
      <c r="AC22" s="47">
        <v>2.5216789336022272</v>
      </c>
      <c r="AD22" s="47">
        <v>2.5705603823367609</v>
      </c>
      <c r="AE22" s="47">
        <v>2.6352380713663246</v>
      </c>
      <c r="AF22" s="47">
        <v>2.6614934307968294</v>
      </c>
      <c r="AG22" s="47">
        <v>2.6312119260079503</v>
      </c>
      <c r="AH22" s="47">
        <v>2.6678753218125713</v>
      </c>
      <c r="AI22" s="47">
        <v>2.7171226459020468</v>
      </c>
      <c r="AJ22" s="47">
        <v>2.7530138605076591</v>
      </c>
      <c r="AK22" s="47">
        <v>2.8235974677831237</v>
      </c>
      <c r="AL22" s="47">
        <v>2.857731033710972</v>
      </c>
      <c r="AM22" s="47">
        <v>2.8053585794983795</v>
      </c>
      <c r="AN22" s="47">
        <v>2.8020360739338273</v>
      </c>
      <c r="AO22" s="47">
        <v>2.8591908106595918</v>
      </c>
      <c r="AP22" s="47">
        <v>2.916565710891998</v>
      </c>
    </row>
    <row r="23" spans="1:42" s="31" customFormat="1" ht="17.100000000000001" customHeight="1" x14ac:dyDescent="0.2">
      <c r="A23" s="60" t="s">
        <v>75</v>
      </c>
      <c r="B23" s="47">
        <v>4.9336138957189926</v>
      </c>
      <c r="C23" s="47">
        <v>5.1392041709003209</v>
      </c>
      <c r="D23" s="47">
        <v>5.3303904042861721</v>
      </c>
      <c r="E23" s="47">
        <v>5.4074224784549356</v>
      </c>
      <c r="F23" s="47">
        <v>5.2375180783512398</v>
      </c>
      <c r="G23" s="47">
        <v>5.2095212018293529</v>
      </c>
      <c r="H23" s="47">
        <v>5.6692667508888137</v>
      </c>
      <c r="I23" s="47">
        <v>6.2783879434956207</v>
      </c>
      <c r="J23" s="47">
        <v>6.5006895932287829</v>
      </c>
      <c r="K23" s="47">
        <v>3.37059803080572</v>
      </c>
      <c r="L23" s="47">
        <v>2.7984103354585748</v>
      </c>
      <c r="M23" s="47">
        <v>2.4658769523079793</v>
      </c>
      <c r="N23" s="47">
        <v>2.4483485131062346</v>
      </c>
      <c r="O23" s="47">
        <v>2.6562287707636418</v>
      </c>
      <c r="P23" s="47">
        <v>2.8334181611030176</v>
      </c>
      <c r="Q23" s="47">
        <v>2.7646741678458366</v>
      </c>
      <c r="R23" s="47">
        <v>2.7494986004317092</v>
      </c>
      <c r="S23" s="47">
        <v>2.8680649140114673</v>
      </c>
      <c r="T23" s="47">
        <v>2.9266077157529029</v>
      </c>
      <c r="U23" s="47">
        <v>3.0303796581178286</v>
      </c>
      <c r="V23" s="47">
        <v>3.1427724073518091</v>
      </c>
      <c r="W23" s="47">
        <v>3.1559270428362858</v>
      </c>
      <c r="X23" s="47">
        <v>3.1394558533193053</v>
      </c>
      <c r="Y23" s="47">
        <v>3.2060206320722684</v>
      </c>
      <c r="Z23" s="47">
        <v>3.3689203551361464</v>
      </c>
      <c r="AA23" s="47">
        <v>3.6007015880251791</v>
      </c>
      <c r="AB23" s="47">
        <v>3.7937460295374521</v>
      </c>
      <c r="AC23" s="47">
        <v>3.8659590256772844</v>
      </c>
      <c r="AD23" s="47">
        <v>2.2886981734642209</v>
      </c>
      <c r="AE23" s="47">
        <v>2.1287967295556904</v>
      </c>
      <c r="AF23" s="47">
        <v>2.0907060208435477</v>
      </c>
      <c r="AG23" s="47">
        <v>2.1822513251473938</v>
      </c>
      <c r="AH23" s="47">
        <v>2.2347971355659819</v>
      </c>
      <c r="AI23" s="47">
        <v>2.1997491194336072</v>
      </c>
      <c r="AJ23" s="47">
        <v>2.178922755055686</v>
      </c>
      <c r="AK23" s="47">
        <v>2.2230802715607108</v>
      </c>
      <c r="AL23" s="47">
        <v>2.4502904927347045</v>
      </c>
      <c r="AM23" s="47">
        <v>2.8527097453935837</v>
      </c>
      <c r="AN23" s="47">
        <v>3.1371409559920389</v>
      </c>
      <c r="AO23" s="47">
        <v>3.2068702420410071</v>
      </c>
      <c r="AP23" s="47">
        <v>3.237185859867886</v>
      </c>
    </row>
    <row r="24" spans="1:42" s="31" customFormat="1" ht="17.100000000000001" customHeight="1" x14ac:dyDescent="0.2">
      <c r="A24" s="60" t="s">
        <v>76</v>
      </c>
      <c r="B24" s="47">
        <v>2.2640787338418584</v>
      </c>
      <c r="C24" s="47">
        <v>2.3948423292507703</v>
      </c>
      <c r="D24" s="47">
        <v>2.3898831462656136</v>
      </c>
      <c r="E24" s="47">
        <v>2.2946067944706323</v>
      </c>
      <c r="F24" s="47">
        <v>2.2454975199881781</v>
      </c>
      <c r="G24" s="47">
        <v>2.224319110537134</v>
      </c>
      <c r="H24" s="47">
        <v>2.2792474727208774</v>
      </c>
      <c r="I24" s="47">
        <v>2.3946450867562286</v>
      </c>
      <c r="J24" s="47">
        <v>2.4911447386160481</v>
      </c>
      <c r="K24" s="47">
        <v>2.4849811348183399</v>
      </c>
      <c r="L24" s="47">
        <v>2.4080325884017326</v>
      </c>
      <c r="M24" s="47">
        <v>2.4345459810501238</v>
      </c>
      <c r="N24" s="47">
        <v>2.5198848554756386</v>
      </c>
      <c r="O24" s="47">
        <v>2.5742293001404146</v>
      </c>
      <c r="P24" s="47">
        <v>2.6514387239482184</v>
      </c>
      <c r="Q24" s="47">
        <v>2.6576759548072006</v>
      </c>
      <c r="R24" s="47">
        <v>2.5938428602052297</v>
      </c>
      <c r="S24" s="47">
        <v>2.5731030705155589</v>
      </c>
      <c r="T24" s="47">
        <v>2.5602719566224073</v>
      </c>
      <c r="U24" s="47">
        <v>2.532949867678318</v>
      </c>
      <c r="V24" s="47">
        <v>2.6229848874112212</v>
      </c>
      <c r="W24" s="47">
        <v>2.7728951849008503</v>
      </c>
      <c r="X24" s="47">
        <v>2.8425479874350184</v>
      </c>
      <c r="Y24" s="47">
        <v>2.8489984465692237</v>
      </c>
      <c r="Z24" s="47">
        <v>2.8346999856815169</v>
      </c>
      <c r="AA24" s="47">
        <v>2.8515420047986333</v>
      </c>
      <c r="AB24" s="47">
        <v>2.8650630296903521</v>
      </c>
      <c r="AC24" s="47">
        <v>2.9462997878653496</v>
      </c>
      <c r="AD24" s="47">
        <v>3.1717536745443855</v>
      </c>
      <c r="AE24" s="47">
        <v>3.3455933285268551</v>
      </c>
      <c r="AF24" s="47">
        <v>3.431632581105077</v>
      </c>
      <c r="AG24" s="47">
        <v>3.4528596036323753</v>
      </c>
      <c r="AH24" s="47">
        <v>3.3712972829399419</v>
      </c>
      <c r="AI24" s="47">
        <v>3.267604940884175</v>
      </c>
      <c r="AJ24" s="47">
        <v>3.2557335584108174</v>
      </c>
      <c r="AK24" s="47">
        <v>3.2603966738213961</v>
      </c>
      <c r="AL24" s="47">
        <v>3.2484090579807945</v>
      </c>
      <c r="AM24" s="47">
        <v>3.2590281497614151</v>
      </c>
      <c r="AN24" s="47">
        <v>3.33219198079613</v>
      </c>
      <c r="AO24" s="47">
        <v>3.430175271866498</v>
      </c>
      <c r="AP24" s="47">
        <v>3.5142676142823346</v>
      </c>
    </row>
    <row r="25" spans="1:42" s="31" customFormat="1" ht="17.100000000000001" customHeight="1" x14ac:dyDescent="0.2">
      <c r="A25" s="60" t="s">
        <v>20</v>
      </c>
      <c r="B25" s="47">
        <v>3.539234032152224</v>
      </c>
      <c r="C25" s="47">
        <v>3.4689078840284631</v>
      </c>
      <c r="D25" s="47">
        <v>3.4322104841361245</v>
      </c>
      <c r="E25" s="47">
        <v>3.4723668441784832</v>
      </c>
      <c r="F25" s="47">
        <v>5.192176221415953</v>
      </c>
      <c r="G25" s="47">
        <v>5.3215911437535741</v>
      </c>
      <c r="H25" s="47">
        <v>5.4412080416032138</v>
      </c>
      <c r="I25" s="47">
        <v>5.5011176924384833</v>
      </c>
      <c r="J25" s="47">
        <v>4.1186266289785447</v>
      </c>
      <c r="K25" s="47">
        <v>4.0001052410909992</v>
      </c>
      <c r="L25" s="47">
        <v>3.7654743387181751</v>
      </c>
      <c r="M25" s="47">
        <v>3.6715759659491995</v>
      </c>
      <c r="N25" s="47">
        <v>3.6793831351106294</v>
      </c>
      <c r="O25" s="47">
        <v>3.7112174023777991</v>
      </c>
      <c r="P25" s="47">
        <v>3.8085376745003923</v>
      </c>
      <c r="Q25" s="47">
        <v>3.9038175939575934</v>
      </c>
      <c r="R25" s="47">
        <v>4.0252732018369164</v>
      </c>
      <c r="S25" s="47">
        <v>4.199952206393549</v>
      </c>
      <c r="T25" s="47">
        <v>4.3383553003985114</v>
      </c>
      <c r="U25" s="47">
        <v>4.3452252765482218</v>
      </c>
      <c r="V25" s="47">
        <v>4.3622208823170041</v>
      </c>
      <c r="W25" s="47">
        <v>4.3852417350747563</v>
      </c>
      <c r="X25" s="47">
        <v>4.3972288556613979</v>
      </c>
      <c r="Y25" s="47">
        <v>4.4066930327542693</v>
      </c>
      <c r="Z25" s="47">
        <v>4.3807635643133915</v>
      </c>
      <c r="AA25" s="47">
        <v>4.3612149024595936</v>
      </c>
      <c r="AB25" s="47">
        <v>4.4005757224259101</v>
      </c>
      <c r="AC25" s="47">
        <v>4.4921599568988624</v>
      </c>
      <c r="AD25" s="47">
        <v>4.62833403392617</v>
      </c>
      <c r="AE25" s="47">
        <v>4.6667132314863373</v>
      </c>
      <c r="AF25" s="47">
        <v>4.6630056654112142</v>
      </c>
      <c r="AG25" s="47">
        <v>4.6382069027320334</v>
      </c>
      <c r="AH25" s="47">
        <v>4.6139969319929541</v>
      </c>
      <c r="AI25" s="47">
        <v>4.5455492738210133</v>
      </c>
      <c r="AJ25" s="47">
        <v>4.4605624321322299</v>
      </c>
      <c r="AK25" s="47">
        <v>4.4008264603058196</v>
      </c>
      <c r="AL25" s="47">
        <v>4.3929526878891831</v>
      </c>
      <c r="AM25" s="47">
        <v>4.4042729961131784</v>
      </c>
      <c r="AN25" s="47">
        <v>4.4305232326325532</v>
      </c>
      <c r="AO25" s="47">
        <v>4.4706793922547661</v>
      </c>
      <c r="AP25" s="47">
        <v>4.5048351075000497</v>
      </c>
    </row>
    <row r="26" spans="1:42" s="31" customFormat="1" ht="17.100000000000001" customHeight="1" x14ac:dyDescent="0.2">
      <c r="A26" s="60" t="s">
        <v>78</v>
      </c>
      <c r="B26" s="47">
        <v>3.9155590200704755</v>
      </c>
      <c r="C26" s="47">
        <v>3.3844545759843454</v>
      </c>
      <c r="D26" s="47">
        <v>2.8892950324230759</v>
      </c>
      <c r="E26" s="47">
        <v>2.7481508263752827</v>
      </c>
      <c r="F26" s="47">
        <v>2.949765500495225</v>
      </c>
      <c r="G26" s="47">
        <v>3.1716994546410979</v>
      </c>
      <c r="H26" s="47">
        <v>3.2843491285903186</v>
      </c>
      <c r="I26" s="47">
        <v>3.4007904375147717</v>
      </c>
      <c r="J26" s="47">
        <v>3.5633695487186832</v>
      </c>
      <c r="K26" s="47">
        <v>3.6973469853650305</v>
      </c>
      <c r="L26" s="47">
        <v>3.6572826498441193</v>
      </c>
      <c r="M26" s="47">
        <v>3.4856032386371925</v>
      </c>
      <c r="N26" s="47">
        <v>3.2816378771195907</v>
      </c>
      <c r="O26" s="47">
        <v>3.194205748897184</v>
      </c>
      <c r="P26" s="47">
        <v>3.2285957290797072</v>
      </c>
      <c r="Q26" s="47">
        <v>3.1981879667546558</v>
      </c>
      <c r="R26" s="47">
        <v>3.1691847464372835</v>
      </c>
      <c r="S26" s="47">
        <v>3.205399708506957</v>
      </c>
      <c r="T26" s="47">
        <v>2.756692365256431</v>
      </c>
      <c r="U26" s="47">
        <v>2.729400549116725</v>
      </c>
      <c r="V26" s="47">
        <v>2.6895379290107173</v>
      </c>
      <c r="W26" s="47">
        <v>2.6144622274834868</v>
      </c>
      <c r="X26" s="47">
        <v>2.5743906626639332</v>
      </c>
      <c r="Y26" s="47">
        <v>2.6151715592436964</v>
      </c>
      <c r="Z26" s="47">
        <v>2.6305600493771002</v>
      </c>
      <c r="AA26" s="47">
        <v>2.6090764631281833</v>
      </c>
      <c r="AB26" s="47">
        <v>2.6099966244366812</v>
      </c>
      <c r="AC26" s="47">
        <v>2.6295265020477729</v>
      </c>
      <c r="AD26" s="47">
        <v>2.6572330703226132</v>
      </c>
      <c r="AE26" s="47">
        <v>2.6311408775866845</v>
      </c>
      <c r="AF26" s="47">
        <v>2.5738682074454631</v>
      </c>
      <c r="AG26" s="47">
        <v>2.5313200850717243</v>
      </c>
      <c r="AH26" s="47">
        <v>2.5225751620726942</v>
      </c>
      <c r="AI26" s="47">
        <v>2.4924241715190001</v>
      </c>
      <c r="AJ26" s="47">
        <v>2.4589940360045608</v>
      </c>
      <c r="AK26" s="47">
        <v>2.4444668313822056</v>
      </c>
      <c r="AL26" s="47">
        <v>2.4443638349544941</v>
      </c>
      <c r="AM26" s="47">
        <v>2.4679245161041821</v>
      </c>
      <c r="AN26" s="47">
        <v>2.5190202786546196</v>
      </c>
      <c r="AO26" s="47">
        <v>2.5449378674765195</v>
      </c>
      <c r="AP26" s="47">
        <v>2.5483925503804707</v>
      </c>
    </row>
    <row r="27" spans="1:42" s="31" customFormat="1" ht="17.100000000000001" customHeight="1" x14ac:dyDescent="0.2">
      <c r="A27" s="60" t="s">
        <v>82</v>
      </c>
      <c r="B27" s="47">
        <v>1.2657947864335954</v>
      </c>
      <c r="C27" s="47">
        <v>1.3252189400575618</v>
      </c>
      <c r="D27" s="47">
        <v>1.3933162179777991</v>
      </c>
      <c r="E27" s="47">
        <v>1.4372270592987169</v>
      </c>
      <c r="F27" s="47">
        <v>1.4607781721442454</v>
      </c>
      <c r="G27" s="47">
        <v>1.4710728768781425</v>
      </c>
      <c r="H27" s="47">
        <v>1.5421752820656296</v>
      </c>
      <c r="I27" s="47">
        <v>1.6879690223704886</v>
      </c>
      <c r="J27" s="47">
        <v>1.9044449709873279</v>
      </c>
      <c r="K27" s="47">
        <v>2.0181045511069988</v>
      </c>
      <c r="L27" s="47">
        <v>1.9266124403450564</v>
      </c>
      <c r="M27" s="47">
        <v>1.7898757646580217</v>
      </c>
      <c r="N27" s="47">
        <v>1.6949096910359427</v>
      </c>
      <c r="O27" s="47">
        <v>1.656795352059216</v>
      </c>
      <c r="P27" s="47">
        <v>1.6747439001321811</v>
      </c>
      <c r="Q27" s="47">
        <v>1.6777760157183619</v>
      </c>
      <c r="R27" s="47">
        <v>1.6340303594373546</v>
      </c>
      <c r="S27" s="47">
        <v>1.6056909063159903</v>
      </c>
      <c r="T27" s="47">
        <v>1.5505095775097189</v>
      </c>
      <c r="U27" s="47">
        <v>1.4879480918307508</v>
      </c>
      <c r="V27" s="47">
        <v>1.4914874521895711</v>
      </c>
      <c r="W27" s="47">
        <v>1.5315466840943712</v>
      </c>
      <c r="X27" s="47">
        <v>1.5983201191755301</v>
      </c>
      <c r="Y27" s="47">
        <v>1.6895240756504308</v>
      </c>
      <c r="Z27" s="47">
        <v>1.7833340495954504</v>
      </c>
      <c r="AA27" s="47">
        <v>1.86003694254173</v>
      </c>
      <c r="AB27" s="47">
        <v>1.8919720019527024</v>
      </c>
      <c r="AC27" s="47">
        <v>1.8457870305577662</v>
      </c>
      <c r="AD27" s="47">
        <v>1.7409796178935539</v>
      </c>
      <c r="AE27" s="47">
        <v>1.583893740369426</v>
      </c>
      <c r="AF27" s="47">
        <v>1.4928497136917849</v>
      </c>
      <c r="AG27" s="47">
        <v>1.4669673946190067</v>
      </c>
      <c r="AH27" s="47">
        <v>1.4491095094190638</v>
      </c>
      <c r="AI27" s="47">
        <v>1.4130401487934559</v>
      </c>
      <c r="AJ27" s="47">
        <v>1.3844150226600223</v>
      </c>
      <c r="AK27" s="47">
        <v>1.3701959184176402</v>
      </c>
      <c r="AL27" s="47">
        <v>1.396840314575186</v>
      </c>
      <c r="AM27" s="47">
        <v>1.456621630234989</v>
      </c>
      <c r="AN27" s="47">
        <v>1.4895082246806401</v>
      </c>
      <c r="AO27" s="47">
        <v>1.5008164423310515</v>
      </c>
      <c r="AP27" s="47">
        <v>1.5287485691621516</v>
      </c>
    </row>
    <row r="28" spans="1:42" s="31" customFormat="1" ht="17.100000000000001" customHeight="1" x14ac:dyDescent="0.2">
      <c r="A28" s="60" t="s">
        <v>23</v>
      </c>
      <c r="B28" s="47">
        <v>2.7281772543590366</v>
      </c>
      <c r="C28" s="47">
        <v>2.7576287879955657</v>
      </c>
      <c r="D28" s="47">
        <v>2.6818816229096427</v>
      </c>
      <c r="E28" s="47">
        <v>2.6624293031050912</v>
      </c>
      <c r="F28" s="47">
        <v>2.7576553308264518</v>
      </c>
      <c r="G28" s="47">
        <v>2.8602695811408707</v>
      </c>
      <c r="H28" s="47">
        <v>2.9305521383212274</v>
      </c>
      <c r="I28" s="47">
        <v>3.1549087523125512</v>
      </c>
      <c r="J28" s="47">
        <v>3.3880022153451153</v>
      </c>
      <c r="K28" s="47">
        <v>3.3984669665276552</v>
      </c>
      <c r="L28" s="47">
        <v>3.1456975977669952</v>
      </c>
      <c r="M28" s="47">
        <v>2.9558041602364491</v>
      </c>
      <c r="N28" s="47">
        <v>2.9101031218811872</v>
      </c>
      <c r="O28" s="47">
        <v>2.9300457905755479</v>
      </c>
      <c r="P28" s="47">
        <v>2.9849792459765707</v>
      </c>
      <c r="Q28" s="47">
        <v>2.9729423694753083</v>
      </c>
      <c r="R28" s="47">
        <v>2.9005619556776598</v>
      </c>
      <c r="S28" s="47">
        <v>2.893190670137566</v>
      </c>
      <c r="T28" s="47">
        <v>3.0278748047522313</v>
      </c>
      <c r="U28" s="47">
        <v>2.9739818477674276</v>
      </c>
      <c r="V28" s="47">
        <v>2.8145475620617919</v>
      </c>
      <c r="W28" s="47">
        <v>2.8170259639844359</v>
      </c>
      <c r="X28" s="47">
        <v>2.9133978431571173</v>
      </c>
      <c r="Y28" s="47">
        <v>3.0239944951065492</v>
      </c>
      <c r="Z28" s="47">
        <v>3.1712702873488374</v>
      </c>
      <c r="AA28" s="47">
        <v>3.2214699498463575</v>
      </c>
      <c r="AB28" s="47">
        <v>3.0870002698386623</v>
      </c>
      <c r="AC28" s="47">
        <v>2.9803785817716926</v>
      </c>
      <c r="AD28" s="47">
        <v>3.0358046866044472</v>
      </c>
      <c r="AE28" s="47">
        <v>3.0952243303219951</v>
      </c>
      <c r="AF28" s="47">
        <v>3.2050702494034451</v>
      </c>
      <c r="AG28" s="47">
        <v>3.2650978882000024</v>
      </c>
      <c r="AH28" s="47">
        <v>3.1974939195988616</v>
      </c>
      <c r="AI28" s="47">
        <v>3.0545553698583743</v>
      </c>
      <c r="AJ28" s="47">
        <v>3.0167203873311972</v>
      </c>
      <c r="AK28" s="47">
        <v>3.0144346117824612</v>
      </c>
      <c r="AL28" s="47">
        <v>3.0316243440440167</v>
      </c>
      <c r="AM28" s="47">
        <v>3.0171858403639429</v>
      </c>
      <c r="AN28" s="47">
        <v>2.9295119965095737</v>
      </c>
      <c r="AO28" s="47">
        <v>2.9563537781131348</v>
      </c>
      <c r="AP28" s="47">
        <v>3.0957071946710557</v>
      </c>
    </row>
    <row r="29" spans="1:42" s="31" customFormat="1" ht="17.100000000000001" customHeight="1" x14ac:dyDescent="0.2">
      <c r="A29" s="60" t="s">
        <v>24</v>
      </c>
      <c r="B29" s="47">
        <v>5.1898151040085505</v>
      </c>
      <c r="C29" s="47">
        <v>5.094664207143631</v>
      </c>
      <c r="D29" s="47">
        <v>4.8969855660623551</v>
      </c>
      <c r="E29" s="47">
        <v>4.7225892178072932</v>
      </c>
      <c r="F29" s="47">
        <v>4.7700687542136837</v>
      </c>
      <c r="G29" s="47">
        <v>4.9433624433648422</v>
      </c>
      <c r="H29" s="47">
        <v>5.0689066956324327</v>
      </c>
      <c r="I29" s="47">
        <v>5.1896653527822929</v>
      </c>
      <c r="J29" s="47">
        <v>5.3153677297860655</v>
      </c>
      <c r="K29" s="47">
        <v>5.2055698834772626</v>
      </c>
      <c r="L29" s="47">
        <v>4.7736601175776894</v>
      </c>
      <c r="M29" s="47">
        <v>4.4431931596988843</v>
      </c>
      <c r="N29" s="47">
        <v>4.2732613689764554</v>
      </c>
      <c r="O29" s="47">
        <v>4.2982553952841789</v>
      </c>
      <c r="P29" s="47">
        <v>4.5613645051449989</v>
      </c>
      <c r="Q29" s="47">
        <v>4.8050525859174424</v>
      </c>
      <c r="R29" s="47">
        <v>4.8927723987763327</v>
      </c>
      <c r="S29" s="47">
        <v>5.025138827339128</v>
      </c>
      <c r="T29" s="47">
        <v>5.3072872668205431</v>
      </c>
      <c r="U29" s="47">
        <v>5.5462095449759277</v>
      </c>
      <c r="V29" s="47">
        <v>5.7373346704535875</v>
      </c>
      <c r="W29" s="47">
        <v>5.8243270333387933</v>
      </c>
      <c r="X29" s="47">
        <v>5.8075307964542109</v>
      </c>
      <c r="Y29" s="47">
        <v>5.833510194089139</v>
      </c>
      <c r="Z29" s="47">
        <v>5.9516991188134662</v>
      </c>
      <c r="AA29" s="47">
        <v>6.0417072509396021</v>
      </c>
      <c r="AB29" s="47">
        <v>6.0688068397407351</v>
      </c>
      <c r="AC29" s="47">
        <v>6.0420044134096758</v>
      </c>
      <c r="AD29" s="47">
        <v>6.1131876573794672</v>
      </c>
      <c r="AE29" s="47">
        <v>6.2288777723064621</v>
      </c>
      <c r="AF29" s="47">
        <v>6.5136253834293001</v>
      </c>
      <c r="AG29" s="47">
        <v>6.8728515203429614</v>
      </c>
      <c r="AH29" s="47">
        <v>7.2037881934888315</v>
      </c>
      <c r="AI29" s="47">
        <v>7.2904856361104917</v>
      </c>
      <c r="AJ29" s="47">
        <v>7.2352103237938419</v>
      </c>
      <c r="AK29" s="47">
        <v>7.2080899813577641</v>
      </c>
      <c r="AL29" s="47">
        <v>7.2653269299602474</v>
      </c>
      <c r="AM29" s="47">
        <v>7.3771964050999745</v>
      </c>
      <c r="AN29" s="47">
        <v>7.4629002643329638</v>
      </c>
      <c r="AO29" s="47">
        <v>7.5751314380527592</v>
      </c>
      <c r="AP29" s="47">
        <v>7.7160262139515616</v>
      </c>
    </row>
    <row r="30" spans="1:42" s="31" customFormat="1" ht="17.100000000000001" customHeight="1" x14ac:dyDescent="0.2">
      <c r="A30" s="60" t="s">
        <v>79</v>
      </c>
      <c r="B30" s="47">
        <v>3.0017162167711189</v>
      </c>
      <c r="C30" s="47">
        <v>2.823059595746511</v>
      </c>
      <c r="D30" s="47">
        <v>3.4730545581063921</v>
      </c>
      <c r="E30" s="47">
        <v>3.3044646795278929</v>
      </c>
      <c r="F30" s="47">
        <v>3.1795683477611583</v>
      </c>
      <c r="G30" s="47">
        <v>3.0213780876784764</v>
      </c>
      <c r="H30" s="47">
        <v>2.9175999214640145</v>
      </c>
      <c r="I30" s="47">
        <v>2.9308163895733634</v>
      </c>
      <c r="J30" s="47">
        <v>3.0076175141432242</v>
      </c>
      <c r="K30" s="47">
        <v>3.0049203077080491</v>
      </c>
      <c r="L30" s="47">
        <v>2.8242230837534166</v>
      </c>
      <c r="M30" s="47">
        <v>2.6416887414843631</v>
      </c>
      <c r="N30" s="47">
        <v>2.5359034206323452</v>
      </c>
      <c r="O30" s="47">
        <v>2.5738910573012972</v>
      </c>
      <c r="P30" s="47">
        <v>2.7360762366815674</v>
      </c>
      <c r="Q30" s="47">
        <v>2.8937670498902981</v>
      </c>
      <c r="R30" s="47">
        <v>3.0096214737075906</v>
      </c>
      <c r="S30" s="47">
        <v>3.1376709938883591</v>
      </c>
      <c r="T30" s="47">
        <v>3.2322092169730201</v>
      </c>
      <c r="U30" s="47">
        <v>3.2448290338597743</v>
      </c>
      <c r="V30" s="47">
        <v>3.2812751930570263</v>
      </c>
      <c r="W30" s="47">
        <v>3.3019924183267104</v>
      </c>
      <c r="X30" s="47">
        <v>3.2750265138744474</v>
      </c>
      <c r="Y30" s="47">
        <v>3.2611864617613251</v>
      </c>
      <c r="Z30" s="47">
        <v>3.2643209079199571</v>
      </c>
      <c r="AA30" s="47">
        <v>3.2168087826585703</v>
      </c>
      <c r="AB30" s="47">
        <v>3.1695471550561813</v>
      </c>
      <c r="AC30" s="47">
        <v>3.1649187415678295</v>
      </c>
      <c r="AD30" s="47">
        <v>3.2173513491717549</v>
      </c>
      <c r="AE30" s="47">
        <v>3.2309453099895404</v>
      </c>
      <c r="AF30" s="47">
        <v>3.2609573715076792</v>
      </c>
      <c r="AG30" s="47">
        <v>3.2418661991824478</v>
      </c>
      <c r="AH30" s="47">
        <v>3.1752751633063294</v>
      </c>
      <c r="AI30" s="47">
        <v>3.1030886987272734</v>
      </c>
      <c r="AJ30" s="47">
        <v>3.0647507299873622</v>
      </c>
      <c r="AK30" s="47">
        <v>3.0545974506242768</v>
      </c>
      <c r="AL30" s="47">
        <v>3.0806732505716359</v>
      </c>
      <c r="AM30" s="47">
        <v>3.1143311113317402</v>
      </c>
      <c r="AN30" s="47">
        <v>3.1323363251042964</v>
      </c>
      <c r="AO30" s="47">
        <v>3.1923140917181412</v>
      </c>
      <c r="AP30" s="47">
        <v>3.2766241671641341</v>
      </c>
    </row>
    <row r="31" spans="1:42" s="31" customFormat="1" ht="17.100000000000001" customHeight="1" x14ac:dyDescent="0.2">
      <c r="A31" s="60" t="s">
        <v>80</v>
      </c>
      <c r="B31" s="47">
        <v>0.31330291233180474</v>
      </c>
      <c r="C31" s="47">
        <v>0.28912470519346484</v>
      </c>
      <c r="D31" s="47">
        <v>0.26529168073284143</v>
      </c>
      <c r="E31" s="47">
        <v>0.25791327408106257</v>
      </c>
      <c r="F31" s="47">
        <v>0.26886425913846834</v>
      </c>
      <c r="G31" s="47">
        <v>0.29106135444550885</v>
      </c>
      <c r="H31" s="47">
        <v>0.31787277997503405</v>
      </c>
      <c r="I31" s="47">
        <v>0.32351026507785502</v>
      </c>
      <c r="J31" s="47">
        <v>0.30981512165777825</v>
      </c>
      <c r="K31" s="47">
        <v>0.29713500031816342</v>
      </c>
      <c r="L31" s="47">
        <v>0.29185642613258594</v>
      </c>
      <c r="M31" s="47">
        <v>0.30114714881058002</v>
      </c>
      <c r="N31" s="47">
        <v>0.3156707743202472</v>
      </c>
      <c r="O31" s="47">
        <v>0.31531723941174056</v>
      </c>
      <c r="P31" s="47">
        <v>0.30489089842083444</v>
      </c>
      <c r="Q31" s="47">
        <v>0.2903817936009942</v>
      </c>
      <c r="R31" s="47">
        <v>0.28824341247564639</v>
      </c>
      <c r="S31" s="47">
        <v>0.30224533743679349</v>
      </c>
      <c r="T31" s="47">
        <v>0.31444105668226591</v>
      </c>
      <c r="U31" s="47">
        <v>0.31432613033829532</v>
      </c>
      <c r="V31" s="47">
        <v>0.31150007141434649</v>
      </c>
      <c r="W31" s="47">
        <v>0.30732726199836902</v>
      </c>
      <c r="X31" s="47">
        <v>0.30102826462100052</v>
      </c>
      <c r="Y31" s="47">
        <v>0.30104606942509637</v>
      </c>
      <c r="Z31" s="47">
        <v>0.29439068550133807</v>
      </c>
      <c r="AA31" s="47">
        <v>0.28825361372706293</v>
      </c>
      <c r="AB31" s="47">
        <v>0.29292085285499581</v>
      </c>
      <c r="AC31" s="47">
        <v>0.30235884835210225</v>
      </c>
      <c r="AD31" s="47">
        <v>0.30152431937623886</v>
      </c>
      <c r="AE31" s="47">
        <v>0.2867374025881898</v>
      </c>
      <c r="AF31" s="47">
        <v>0.26836213560915934</v>
      </c>
      <c r="AG31" s="47">
        <v>0.25077299586298174</v>
      </c>
      <c r="AH31" s="47">
        <v>0.24869214997777733</v>
      </c>
      <c r="AI31" s="47">
        <v>0.25556810926675122</v>
      </c>
      <c r="AJ31" s="47">
        <v>0.25678995488774875</v>
      </c>
      <c r="AK31" s="47">
        <v>0.25657355794684378</v>
      </c>
      <c r="AL31" s="47">
        <v>0.26229652840666956</v>
      </c>
      <c r="AM31" s="47">
        <v>0.2671725112794256</v>
      </c>
      <c r="AN31" s="47">
        <v>0.28068901028779791</v>
      </c>
      <c r="AO31" s="47">
        <v>0.29997663205533792</v>
      </c>
      <c r="AP31" s="47">
        <v>0.31385491520816677</v>
      </c>
    </row>
    <row r="32" spans="1:42" s="31" customFormat="1" ht="17.100000000000001" customHeight="1" x14ac:dyDescent="0.2">
      <c r="A32" s="60" t="s">
        <v>27</v>
      </c>
      <c r="B32" s="47">
        <v>0.97226459052734482</v>
      </c>
      <c r="C32" s="47">
        <v>0.92623652359622599</v>
      </c>
      <c r="D32" s="47">
        <v>0.88836081016485868</v>
      </c>
      <c r="E32" s="47">
        <v>0.88930746144509232</v>
      </c>
      <c r="F32" s="47">
        <v>0.92019348808974122</v>
      </c>
      <c r="G32" s="47">
        <v>0.95175505256055815</v>
      </c>
      <c r="H32" s="47">
        <v>0.96531301776610556</v>
      </c>
      <c r="I32" s="47">
        <v>0.96131048809634034</v>
      </c>
      <c r="J32" s="47">
        <v>0.95808163377445521</v>
      </c>
      <c r="K32" s="47">
        <v>0.94476892874396867</v>
      </c>
      <c r="L32" s="47">
        <v>0.91814059009487081</v>
      </c>
      <c r="M32" s="47">
        <v>0.93138123511693904</v>
      </c>
      <c r="N32" s="47">
        <v>0.97335431992762422</v>
      </c>
      <c r="O32" s="47">
        <v>1.0144975290601523</v>
      </c>
      <c r="P32" s="47">
        <v>1.0568526438066645</v>
      </c>
      <c r="Q32" s="47">
        <v>1.0796157037628522</v>
      </c>
      <c r="R32" s="47">
        <v>1.0939457719173171</v>
      </c>
      <c r="S32" s="47">
        <v>1.1256821597820776</v>
      </c>
      <c r="T32" s="47">
        <v>1.1611476003533296</v>
      </c>
      <c r="U32" s="47">
        <v>1.1709464302170272</v>
      </c>
      <c r="V32" s="47">
        <v>1.1835637486057295</v>
      </c>
      <c r="W32" s="47">
        <v>1.1934447156702319</v>
      </c>
      <c r="X32" s="47">
        <v>1.1912438897512221</v>
      </c>
      <c r="Y32" s="47">
        <v>1.1792179847057414</v>
      </c>
      <c r="Z32" s="47">
        <v>1.1612380868699943</v>
      </c>
      <c r="AA32" s="47">
        <v>1.1412915862238011</v>
      </c>
      <c r="AB32" s="47">
        <v>1.1980487683741758</v>
      </c>
      <c r="AC32" s="47">
        <v>1.1961080098580905</v>
      </c>
      <c r="AD32" s="47">
        <v>1.2127484219554718</v>
      </c>
      <c r="AE32" s="47">
        <v>1.227410684523456</v>
      </c>
      <c r="AF32" s="47">
        <v>1.2633598343930184</v>
      </c>
      <c r="AG32" s="47">
        <v>1.3029464441260736</v>
      </c>
      <c r="AH32" s="47">
        <v>1.3223107977549597</v>
      </c>
      <c r="AI32" s="47">
        <v>1.3128145678158885</v>
      </c>
      <c r="AJ32" s="47">
        <v>1.3024764016942756</v>
      </c>
      <c r="AK32" s="47">
        <v>1.3159478676429317</v>
      </c>
      <c r="AL32" s="47">
        <v>1.4464063746472695</v>
      </c>
      <c r="AM32" s="47">
        <v>1.5241610964030408</v>
      </c>
      <c r="AN32" s="47">
        <v>1.600020747410354</v>
      </c>
      <c r="AO32" s="47">
        <v>1.6732134591855856</v>
      </c>
      <c r="AP32" s="47">
        <v>1.7474013028171989</v>
      </c>
    </row>
    <row r="33" spans="1:42" s="31" customFormat="1" ht="17.100000000000001" customHeight="1" x14ac:dyDescent="0.2">
      <c r="A33" s="60" t="s">
        <v>77</v>
      </c>
      <c r="B33" s="47">
        <v>0.43787346927927417</v>
      </c>
      <c r="C33" s="47">
        <v>0.43448498706910993</v>
      </c>
      <c r="D33" s="47">
        <v>0.42737325410412852</v>
      </c>
      <c r="E33" s="47">
        <v>0.42470397840832913</v>
      </c>
      <c r="F33" s="47">
        <v>0.53771539993872963</v>
      </c>
      <c r="G33" s="47">
        <v>0.53996118903347612</v>
      </c>
      <c r="H33" s="47">
        <v>0.53742338431028225</v>
      </c>
      <c r="I33" s="47">
        <v>0.53561354383643156</v>
      </c>
      <c r="J33" s="47">
        <v>0.44203884630665141</v>
      </c>
      <c r="K33" s="47">
        <v>0.43297239295417456</v>
      </c>
      <c r="L33" s="47">
        <v>0.41157956218239605</v>
      </c>
      <c r="M33" s="47">
        <v>0.39994506998575485</v>
      </c>
      <c r="N33" s="47">
        <v>0.39858168884698036</v>
      </c>
      <c r="O33" s="47">
        <v>0.40343246842223529</v>
      </c>
      <c r="P33" s="47">
        <v>0.41469179489961916</v>
      </c>
      <c r="Q33" s="47">
        <v>0.42023433359744844</v>
      </c>
      <c r="R33" s="47">
        <v>0.41963182221776152</v>
      </c>
      <c r="S33" s="47">
        <v>0.42149643375094353</v>
      </c>
      <c r="T33" s="47">
        <v>0.42386958499657129</v>
      </c>
      <c r="U33" s="47">
        <v>0.42008763112374836</v>
      </c>
      <c r="V33" s="47">
        <v>0.41980427186677338</v>
      </c>
      <c r="W33" s="47">
        <v>0.41703071965752914</v>
      </c>
      <c r="X33" s="47">
        <v>0.41032290993153503</v>
      </c>
      <c r="Y33" s="47">
        <v>0.40627232674740021</v>
      </c>
      <c r="Z33" s="47">
        <v>0.40440443554184069</v>
      </c>
      <c r="AA33" s="47">
        <v>0.39984927072030324</v>
      </c>
      <c r="AB33" s="47">
        <v>0.39216763810275668</v>
      </c>
      <c r="AC33" s="47">
        <v>0.37940599421843041</v>
      </c>
      <c r="AD33" s="47">
        <v>0.36565229911803337</v>
      </c>
      <c r="AE33" s="47">
        <v>0.34825662898992371</v>
      </c>
      <c r="AF33" s="47">
        <v>0.33707495972540547</v>
      </c>
      <c r="AG33" s="47">
        <v>0.3318329590210955</v>
      </c>
      <c r="AH33" s="47">
        <v>0.33036528812787386</v>
      </c>
      <c r="AI33" s="47">
        <v>0.32786876720724495</v>
      </c>
      <c r="AJ33" s="47">
        <v>0.32579862012213828</v>
      </c>
      <c r="AK33" s="47">
        <v>0.32482355314253619</v>
      </c>
      <c r="AL33" s="47">
        <v>0.32730414456572493</v>
      </c>
      <c r="AM33" s="47">
        <v>0.33224639362799735</v>
      </c>
      <c r="AN33" s="47">
        <v>0.33707889879927255</v>
      </c>
      <c r="AO33" s="47">
        <v>0.34306980565325551</v>
      </c>
      <c r="AP33" s="47">
        <v>0.35047691732552838</v>
      </c>
    </row>
    <row r="34" spans="1:42" s="31" customFormat="1" ht="17.100000000000001" customHeight="1" x14ac:dyDescent="0.2">
      <c r="A34" s="6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</row>
    <row r="35" spans="1:42" s="31" customFormat="1" ht="17.100000000000001" customHeight="1" x14ac:dyDescent="0.2">
      <c r="A35" s="34" t="s">
        <v>99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</row>
    <row r="36" spans="1:42" s="42" customFormat="1" ht="17.100000000000001" customHeight="1" thickBot="1" x14ac:dyDescent="0.25">
      <c r="A36" s="63" t="s">
        <v>30</v>
      </c>
      <c r="B36" s="70">
        <v>7.5483964336284366</v>
      </c>
      <c r="C36" s="70">
        <v>7.6219268491857299</v>
      </c>
      <c r="D36" s="70">
        <v>7.4329607897279049</v>
      </c>
      <c r="E36" s="70">
        <v>7.1317325758152101</v>
      </c>
      <c r="F36" s="70">
        <v>7.0280164815503143</v>
      </c>
      <c r="G36" s="70">
        <v>7.0276925564432062</v>
      </c>
      <c r="H36" s="70">
        <v>7.0762621417636646</v>
      </c>
      <c r="I36" s="70">
        <v>7.2655509846997965</v>
      </c>
      <c r="J36" s="70">
        <v>7.4996834902894367</v>
      </c>
      <c r="K36" s="70">
        <v>7.4101399830882899</v>
      </c>
      <c r="L36" s="70">
        <v>6.9808264880758006</v>
      </c>
      <c r="M36" s="70">
        <v>6.7629069048239687</v>
      </c>
      <c r="N36" s="70">
        <v>6.7137144380045015</v>
      </c>
      <c r="O36" s="70">
        <v>6.7439499657229538</v>
      </c>
      <c r="P36" s="70">
        <v>6.8973037363184106</v>
      </c>
      <c r="Q36" s="70">
        <v>6.9317487896508574</v>
      </c>
      <c r="R36" s="70">
        <v>6.907770438160127</v>
      </c>
      <c r="S36" s="70">
        <v>7.1112124373850474</v>
      </c>
      <c r="T36" s="70">
        <v>7.3898899991217366</v>
      </c>
      <c r="U36" s="70">
        <v>7.4699142402265775</v>
      </c>
      <c r="V36" s="70">
        <v>7.4606469051154285</v>
      </c>
      <c r="W36" s="70">
        <v>7.4108956810193947</v>
      </c>
      <c r="X36" s="70">
        <v>7.375121949528145</v>
      </c>
      <c r="Y36" s="70">
        <v>7.4771849116596734</v>
      </c>
      <c r="Z36" s="70">
        <v>7.7736694522667875</v>
      </c>
      <c r="AA36" s="70">
        <v>8.0770334721805579</v>
      </c>
      <c r="AB36" s="70">
        <v>8.223401144657192</v>
      </c>
      <c r="AC36" s="70">
        <v>8.1537122445077514</v>
      </c>
      <c r="AD36" s="70">
        <v>8.0446671423057392</v>
      </c>
      <c r="AE36" s="70">
        <v>7.8231859420856313</v>
      </c>
      <c r="AF36" s="70">
        <v>7.8110677315857924</v>
      </c>
      <c r="AG36" s="70">
        <v>7.9386304535078489</v>
      </c>
      <c r="AH36" s="70">
        <v>8.0043947442453547</v>
      </c>
      <c r="AI36" s="70">
        <v>7.9332979730950104</v>
      </c>
      <c r="AJ36" s="70">
        <v>7.8388832764701277</v>
      </c>
      <c r="AK36" s="70">
        <v>7.8325115609106248</v>
      </c>
      <c r="AL36" s="70">
        <v>8.0078439725668833</v>
      </c>
      <c r="AM36" s="70">
        <v>8.2686623215523163</v>
      </c>
      <c r="AN36" s="70">
        <v>8.436286834863493</v>
      </c>
      <c r="AO36" s="70">
        <v>8.594658363384065</v>
      </c>
      <c r="AP36" s="70">
        <v>8.7805507122529978</v>
      </c>
    </row>
    <row r="37" spans="1:42" x14ac:dyDescent="0.2">
      <c r="A37" s="19" t="s">
        <v>70</v>
      </c>
    </row>
  </sheetData>
  <mergeCells count="10">
    <mergeCell ref="AD3:AG3"/>
    <mergeCell ref="V3:Y3"/>
    <mergeCell ref="AH3:AK3"/>
    <mergeCell ref="AL3:AO3"/>
    <mergeCell ref="Z3:AC3"/>
    <mergeCell ref="S3:U3"/>
    <mergeCell ref="B3:E3"/>
    <mergeCell ref="F3:I3"/>
    <mergeCell ref="J3:M3"/>
    <mergeCell ref="N3:Q3"/>
  </mergeCells>
  <pageMargins left="0.31496062992125984" right="0.31496062992125984" top="0.47244094488188981" bottom="0.74803149606299213" header="0.31496062992125984" footer="0.31496062992125984"/>
  <pageSetup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AD37"/>
  <sheetViews>
    <sheetView workbookViewId="0">
      <pane xSplit="2" ySplit="4" topLeftCell="T5" activePane="bottomRight" state="frozen"/>
      <selection pane="topRight" activeCell="C1" sqref="C1"/>
      <selection pane="bottomLeft" activeCell="A5" sqref="A5"/>
      <selection pane="bottomRight" activeCell="AC1" sqref="AC1:AD1048576"/>
    </sheetView>
  </sheetViews>
  <sheetFormatPr defaultRowHeight="15" x14ac:dyDescent="0.25"/>
  <cols>
    <col min="1" max="1" width="35.85546875" customWidth="1"/>
    <col min="2" max="2" width="6.7109375" customWidth="1"/>
    <col min="3" max="8" width="7.5703125" customWidth="1"/>
    <col min="9" max="9" width="8.140625" customWidth="1"/>
    <col min="10" max="11" width="7.5703125" customWidth="1"/>
    <col min="12" max="12" width="8.140625" customWidth="1"/>
    <col min="13" max="14" width="8" customWidth="1"/>
    <col min="15" max="15" width="8.140625" customWidth="1"/>
    <col min="16" max="16" width="8" customWidth="1"/>
    <col min="17" max="20" width="7.85546875" customWidth="1"/>
    <col min="21" max="21" width="8" customWidth="1"/>
    <col min="22" max="22" width="7.85546875" customWidth="1"/>
    <col min="23" max="23" width="7.7109375" customWidth="1"/>
    <col min="24" max="26" width="8" customWidth="1"/>
    <col min="27" max="28" width="8.140625" customWidth="1"/>
    <col min="29" max="29" width="7.5703125" customWidth="1"/>
  </cols>
  <sheetData>
    <row r="2" spans="1:30" x14ac:dyDescent="0.25"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</row>
    <row r="3" spans="1:30" s="8" customFormat="1" x14ac:dyDescent="0.25">
      <c r="C3" s="77">
        <v>2008</v>
      </c>
      <c r="D3" s="77"/>
      <c r="E3" s="77"/>
      <c r="F3" s="77"/>
      <c r="G3" s="77">
        <v>2009</v>
      </c>
      <c r="H3" s="77"/>
      <c r="I3" s="77"/>
      <c r="J3" s="77"/>
      <c r="K3" s="77">
        <v>2010</v>
      </c>
      <c r="L3" s="77"/>
      <c r="M3" s="77"/>
      <c r="N3" s="77"/>
      <c r="O3" s="77">
        <v>2011</v>
      </c>
      <c r="P3" s="77"/>
      <c r="Q3" s="77"/>
      <c r="R3" s="77"/>
      <c r="S3" s="77">
        <v>2012</v>
      </c>
      <c r="T3" s="77"/>
      <c r="U3" s="77"/>
      <c r="V3" s="77"/>
      <c r="W3" s="77">
        <v>2013</v>
      </c>
      <c r="X3" s="77"/>
      <c r="Y3" s="77"/>
      <c r="Z3" s="77"/>
      <c r="AA3" s="77">
        <v>2014</v>
      </c>
      <c r="AB3" s="77"/>
    </row>
    <row r="4" spans="1:30" ht="15.75" thickBot="1" x14ac:dyDescent="0.3">
      <c r="C4" s="5" t="s">
        <v>57</v>
      </c>
      <c r="D4" s="5" t="s">
        <v>58</v>
      </c>
      <c r="E4" s="5" t="s">
        <v>59</v>
      </c>
      <c r="F4" s="5" t="s">
        <v>60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57</v>
      </c>
      <c r="L4" s="5" t="s">
        <v>58</v>
      </c>
      <c r="M4" s="5" t="s">
        <v>59</v>
      </c>
      <c r="N4" s="5" t="s">
        <v>60</v>
      </c>
      <c r="O4" s="5" t="s">
        <v>57</v>
      </c>
      <c r="P4" s="5" t="s">
        <v>58</v>
      </c>
      <c r="Q4" s="5" t="s">
        <v>59</v>
      </c>
      <c r="R4" s="5" t="s">
        <v>60</v>
      </c>
      <c r="S4" s="5" t="s">
        <v>57</v>
      </c>
      <c r="T4" s="5" t="s">
        <v>58</v>
      </c>
      <c r="U4" s="5" t="s">
        <v>59</v>
      </c>
      <c r="V4" s="5" t="s">
        <v>60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57</v>
      </c>
      <c r="AB4" s="5" t="s">
        <v>58</v>
      </c>
      <c r="AC4" s="5"/>
      <c r="AD4" s="5"/>
    </row>
    <row r="5" spans="1:30" s="8" customFormat="1" ht="28.5" customHeight="1" x14ac:dyDescent="0.25">
      <c r="A5" s="1" t="s">
        <v>0</v>
      </c>
      <c r="B5" s="1"/>
      <c r="C5" s="7"/>
      <c r="D5" s="10"/>
      <c r="E5" s="7"/>
      <c r="F5" s="7"/>
      <c r="G5" s="11" t="e">
        <f>(Original_VA!D5/Original_VA!#REF!-1)*100</f>
        <v>#REF!</v>
      </c>
      <c r="H5" s="11" t="e">
        <f>(Original_VA!E5/Original_VA!#REF!-1)*100</f>
        <v>#REF!</v>
      </c>
      <c r="I5" s="11">
        <f>(Original_VA!F5/Original_VA!B5-1)*100</f>
        <v>26.695816119441893</v>
      </c>
      <c r="J5" s="11">
        <f>(Original_VA!G5/Original_VA!C5-1)*100</f>
        <v>16.672449436474214</v>
      </c>
      <c r="K5" s="11">
        <f>(Original_VA!H5/Original_VA!D5-1)*100</f>
        <v>13.918465499505617</v>
      </c>
      <c r="L5" s="11">
        <f>(Original_VA!I5/Original_VA!E5-1)*100</f>
        <v>10.550485224659711</v>
      </c>
      <c r="M5" s="11">
        <f>(Original_VA!J5/Original_VA!F5-1)*100</f>
        <v>4.6139982883219632</v>
      </c>
      <c r="N5" s="11">
        <f>(Original_VA!K5/Original_VA!G5-1)*100</f>
        <v>11.316902230251857</v>
      </c>
      <c r="O5" s="11">
        <f>(Original_VA!L5/Original_VA!H5-1)*100</f>
        <v>17.216931460345265</v>
      </c>
      <c r="P5" s="11">
        <f>(Original_VA!M5/Original_VA!I5-1)*100</f>
        <v>25.035845491317367</v>
      </c>
      <c r="Q5" s="11">
        <f>(Original_VA!N5/Original_VA!J5-1)*100</f>
        <v>38.034830698276622</v>
      </c>
      <c r="R5" s="11">
        <f>(Original_VA!O5/Original_VA!K5-1)*100</f>
        <v>34.06450587078622</v>
      </c>
      <c r="S5" s="11">
        <f>(Original_VA!P5/Original_VA!L5-1)*100</f>
        <v>21.889571684227761</v>
      </c>
      <c r="T5" s="11">
        <f>(Original_VA!Q5/Original_VA!M5-1)*100</f>
        <v>13.072674903377335</v>
      </c>
      <c r="U5" s="11">
        <f>(Original_VA!R5/Original_VA!N5-1)*100</f>
        <v>11.115386074706123</v>
      </c>
      <c r="V5" s="11">
        <f>(Original_VA!S5/Original_VA!O5-1)*100</f>
        <v>3.2561219934778673</v>
      </c>
      <c r="W5" s="11">
        <f>(Original_VA!T5/Original_VA!P5-1)*100</f>
        <v>7.4719925599148862</v>
      </c>
      <c r="X5" s="11">
        <f>(Original_VA!U5/Original_VA!Q5-1)*100</f>
        <v>8.91052230306566</v>
      </c>
      <c r="Y5" s="11">
        <f>(Original_VA!V5/Original_VA!R5-1)*100</f>
        <v>7.2124057977189127</v>
      </c>
      <c r="Z5" s="11">
        <f>(Original_VA!W5/Original_VA!S5-1)*100</f>
        <v>8.2295208520815279</v>
      </c>
      <c r="AA5" s="11">
        <f>(Original_VA!X5/Original_VA!T5-1)*100</f>
        <v>9.0267762662765705</v>
      </c>
      <c r="AB5" s="11">
        <f>(Original_VA!Y5/Original_VA!U5-1)*100</f>
        <v>10.382653119885333</v>
      </c>
      <c r="AD5" s="7"/>
    </row>
    <row r="6" spans="1:30" s="8" customFormat="1" ht="26.25" customHeight="1" x14ac:dyDescent="0.25">
      <c r="A6" s="1" t="s">
        <v>1</v>
      </c>
      <c r="C6" s="9"/>
      <c r="D6" s="10"/>
      <c r="E6" s="9"/>
      <c r="F6" s="9"/>
      <c r="G6" s="11" t="e">
        <f>(Original_VA!D6/Original_VA!#REF!-1)*100</f>
        <v>#REF!</v>
      </c>
      <c r="H6" s="11" t="e">
        <f>(Original_VA!E6/Original_VA!#REF!-1)*100</f>
        <v>#REF!</v>
      </c>
      <c r="I6" s="11">
        <f>(Original_VA!F6/Original_VA!B6-1)*100</f>
        <v>43.099068656442576</v>
      </c>
      <c r="J6" s="11">
        <f>(Original_VA!G6/Original_VA!C6-1)*100</f>
        <v>27.829264188420623</v>
      </c>
      <c r="K6" s="11">
        <f>(Original_VA!H6/Original_VA!D6-1)*100</f>
        <v>7.1806069405375483</v>
      </c>
      <c r="L6" s="11">
        <f>(Original_VA!I6/Original_VA!E6-1)*100</f>
        <v>-5.6763677526896483</v>
      </c>
      <c r="M6" s="11">
        <f>(Original_VA!J6/Original_VA!F6-1)*100</f>
        <v>-11.255053247568625</v>
      </c>
      <c r="N6" s="11">
        <f>(Original_VA!K6/Original_VA!G6-1)*100</f>
        <v>0.5050022565843193</v>
      </c>
      <c r="O6" s="11">
        <f>(Original_VA!L6/Original_VA!H6-1)*100</f>
        <v>18.145927433518771</v>
      </c>
      <c r="P6" s="11">
        <f>(Original_VA!M6/Original_VA!I6-1)*100</f>
        <v>37.802187378651418</v>
      </c>
      <c r="Q6" s="11">
        <f>(Original_VA!N6/Original_VA!J6-1)*100</f>
        <v>53.923932574768173</v>
      </c>
      <c r="R6" s="11">
        <f>(Original_VA!O6/Original_VA!K6-1)*100</f>
        <v>47.84879635973838</v>
      </c>
      <c r="S6" s="11">
        <f>(Original_VA!P6/Original_VA!L6-1)*100</f>
        <v>19.750130935163757</v>
      </c>
      <c r="T6" s="11">
        <f>(Original_VA!Q6/Original_VA!M6-1)*100</f>
        <v>8.4868690348672171</v>
      </c>
      <c r="U6" s="11">
        <f>(Original_VA!R6/Original_VA!N6-1)*100</f>
        <v>21.071312205046855</v>
      </c>
      <c r="V6" s="11">
        <f>(Original_VA!S6/Original_VA!O6-1)*100</f>
        <v>-5.4601305316948956</v>
      </c>
      <c r="W6" s="11">
        <f>(Original_VA!T6/Original_VA!P6-1)*100</f>
        <v>4.787019053631103</v>
      </c>
      <c r="X6" s="11">
        <f>(Original_VA!U6/Original_VA!Q6-1)*100</f>
        <v>-2.8108869099257472</v>
      </c>
      <c r="Y6" s="11">
        <f>(Original_VA!V6/Original_VA!R6-1)*100</f>
        <v>1.4298742430754574</v>
      </c>
      <c r="Z6" s="11">
        <f>(Original_VA!W6/Original_VA!S6-1)*100</f>
        <v>6.0913889391360776</v>
      </c>
      <c r="AA6" s="11">
        <f>(Original_VA!X6/Original_VA!T6-1)*100</f>
        <v>6.3239609793571461</v>
      </c>
      <c r="AB6" s="11">
        <f>(Original_VA!Y6/Original_VA!U6-1)*100</f>
        <v>16.506637703444671</v>
      </c>
      <c r="AD6" s="7"/>
    </row>
    <row r="7" spans="1:30" ht="15" customHeight="1" x14ac:dyDescent="0.25">
      <c r="A7" s="2" t="s">
        <v>2</v>
      </c>
      <c r="C7" s="6"/>
      <c r="D7" s="10"/>
      <c r="E7" s="6"/>
      <c r="F7" s="6"/>
      <c r="G7" s="12" t="e">
        <f>(Original_VA!D7/Original_VA!#REF!-1)*100</f>
        <v>#REF!</v>
      </c>
      <c r="H7" s="12" t="e">
        <f>(Original_VA!E7/Original_VA!#REF!-1)*100</f>
        <v>#REF!</v>
      </c>
      <c r="I7" s="12">
        <f>(Original_VA!F7/Original_VA!B7-1)*100</f>
        <v>-2.9146728202761873</v>
      </c>
      <c r="J7" s="12">
        <f>(Original_VA!G7/Original_VA!C7-1)*100</f>
        <v>-8.538395337979976</v>
      </c>
      <c r="K7" s="12">
        <f>(Original_VA!H7/Original_VA!D7-1)*100</f>
        <v>-30.142341495464031</v>
      </c>
      <c r="L7" s="12">
        <f>(Original_VA!I7/Original_VA!E7-1)*100</f>
        <v>14.013211627466159</v>
      </c>
      <c r="M7" s="12">
        <f>(Original_VA!J7/Original_VA!F7-1)*100</f>
        <v>49.041273569266352</v>
      </c>
      <c r="N7" s="12">
        <f>(Original_VA!K7/Original_VA!G7-1)*100</f>
        <v>34.39237443785894</v>
      </c>
      <c r="O7" s="12">
        <f>(Original_VA!L7/Original_VA!H7-1)*100</f>
        <v>71.96300702411807</v>
      </c>
      <c r="P7" s="12">
        <f>(Original_VA!M7/Original_VA!I7-1)*100</f>
        <v>38.134195516100512</v>
      </c>
      <c r="Q7" s="12">
        <f>(Original_VA!N7/Original_VA!J7-1)*100</f>
        <v>35.587804125120456</v>
      </c>
      <c r="R7" s="12">
        <f>(Original_VA!O7/Original_VA!K7-1)*100</f>
        <v>35.898391836817801</v>
      </c>
      <c r="S7" s="12">
        <f>(Original_VA!P7/Original_VA!L7-1)*100</f>
        <v>1.3238931847881608</v>
      </c>
      <c r="T7" s="12">
        <f>(Original_VA!Q7/Original_VA!M7-1)*100</f>
        <v>-28.646323663140393</v>
      </c>
      <c r="U7" s="12">
        <f>(Original_VA!R7/Original_VA!N7-1)*100</f>
        <v>-21.038401361721093</v>
      </c>
      <c r="V7" s="12">
        <f>(Original_VA!S7/Original_VA!O7-1)*100</f>
        <v>-20.778621516223183</v>
      </c>
      <c r="W7" s="12">
        <f>(Original_VA!T7/Original_VA!P7-1)*100</f>
        <v>12.864425576954709</v>
      </c>
      <c r="X7" s="12">
        <f>(Original_VA!U7/Original_VA!Q7-1)*100</f>
        <v>10.803136999002838</v>
      </c>
      <c r="Y7" s="12">
        <f>(Original_VA!V7/Original_VA!R7-1)*100</f>
        <v>17.880294802914509</v>
      </c>
      <c r="Z7" s="12">
        <f>(Original_VA!W7/Original_VA!S7-1)*100</f>
        <v>-24.339455904343932</v>
      </c>
      <c r="AA7" s="12">
        <f>(Original_VA!X7/Original_VA!T7-1)*100</f>
        <v>-16.821715157536886</v>
      </c>
      <c r="AB7" s="12">
        <f>(Original_VA!Y7/Original_VA!U7-1)*100</f>
        <v>5.9628088688232328</v>
      </c>
      <c r="AD7" s="7"/>
    </row>
    <row r="8" spans="1:30" ht="15" customHeight="1" x14ac:dyDescent="0.25">
      <c r="A8" s="2" t="s">
        <v>3</v>
      </c>
      <c r="C8" s="6"/>
      <c r="D8" s="6"/>
      <c r="E8" s="6"/>
      <c r="F8" s="6"/>
      <c r="G8" s="12" t="e">
        <f>(Original_VA!D8/Original_VA!#REF!-1)*100</f>
        <v>#REF!</v>
      </c>
      <c r="H8" s="12" t="e">
        <f>(Original_VA!E8/Original_VA!#REF!-1)*100</f>
        <v>#REF!</v>
      </c>
      <c r="I8" s="12">
        <f>(Original_VA!F8/Original_VA!B8-1)*100</f>
        <v>52.048463656941315</v>
      </c>
      <c r="J8" s="12">
        <f>(Original_VA!G8/Original_VA!C8-1)*100</f>
        <v>46.771023437601599</v>
      </c>
      <c r="K8" s="12">
        <f>(Original_VA!H8/Original_VA!D8-1)*100</f>
        <v>22.449286059787354</v>
      </c>
      <c r="L8" s="12">
        <f>(Original_VA!I8/Original_VA!E8-1)*100</f>
        <v>-17.177857846103173</v>
      </c>
      <c r="M8" s="12">
        <f>(Original_VA!J8/Original_VA!F8-1)*100</f>
        <v>-22.871825987045636</v>
      </c>
      <c r="N8" s="12">
        <f>(Original_VA!K8/Original_VA!G8-1)*100</f>
        <v>-13.573267812252087</v>
      </c>
      <c r="O8" s="12">
        <f>(Original_VA!L8/Original_VA!H8-1)*100</f>
        <v>12.008558316896135</v>
      </c>
      <c r="P8" s="12">
        <f>(Original_VA!M8/Original_VA!I8-1)*100</f>
        <v>58.842111479301671</v>
      </c>
      <c r="Q8" s="12">
        <f>(Original_VA!N8/Original_VA!J8-1)*100</f>
        <v>77.42399643818257</v>
      </c>
      <c r="R8" s="12">
        <f>(Original_VA!O8/Original_VA!K8-1)*100</f>
        <v>59.632080536845386</v>
      </c>
      <c r="S8" s="12">
        <f>(Original_VA!P8/Original_VA!L8-1)*100</f>
        <v>6.2138322060871332</v>
      </c>
      <c r="T8" s="12">
        <f>(Original_VA!Q8/Original_VA!M8-1)*100</f>
        <v>1.9934944102627528</v>
      </c>
      <c r="U8" s="12">
        <f>(Original_VA!R8/Original_VA!N8-1)*100</f>
        <v>24.177126876267629</v>
      </c>
      <c r="V8" s="12">
        <f>(Original_VA!S8/Original_VA!O8-1)*100</f>
        <v>-12.538925679861034</v>
      </c>
      <c r="W8" s="12">
        <f>(Original_VA!T8/Original_VA!P8-1)*100</f>
        <v>-8.2703676133612518</v>
      </c>
      <c r="X8" s="12">
        <f>(Original_VA!U8/Original_VA!Q8-1)*100</f>
        <v>-17.500702317490322</v>
      </c>
      <c r="Y8" s="12">
        <f>(Original_VA!V8/Original_VA!R8-1)*100</f>
        <v>-3.890805644540829</v>
      </c>
      <c r="Z8" s="12">
        <f>(Original_VA!W8/Original_VA!S8-1)*100</f>
        <v>12.916009193759791</v>
      </c>
      <c r="AA8" s="12">
        <f>(Original_VA!X8/Original_VA!T8-1)*100</f>
        <v>21.951143180517295</v>
      </c>
      <c r="AB8" s="12">
        <f>(Original_VA!Y8/Original_VA!U8-1)*100</f>
        <v>35.054466829730544</v>
      </c>
      <c r="AD8" s="7"/>
    </row>
    <row r="9" spans="1:30" ht="15" customHeight="1" x14ac:dyDescent="0.25">
      <c r="A9" s="2" t="s">
        <v>4</v>
      </c>
      <c r="C9" s="6"/>
      <c r="D9" s="6"/>
      <c r="E9" s="6"/>
      <c r="F9" s="6"/>
      <c r="G9" s="12" t="e">
        <f>(Original_VA!D9/Original_VA!#REF!-1)*100</f>
        <v>#REF!</v>
      </c>
      <c r="H9" s="12" t="e">
        <f>(Original_VA!E9/Original_VA!#REF!-1)*100</f>
        <v>#REF!</v>
      </c>
      <c r="I9" s="12">
        <f>(Original_VA!F9/Original_VA!B9-1)*100</f>
        <v>40.139890398666722</v>
      </c>
      <c r="J9" s="12">
        <f>(Original_VA!G9/Original_VA!C9-1)*100</f>
        <v>18.992660107171421</v>
      </c>
      <c r="K9" s="12">
        <f>(Original_VA!H9/Original_VA!D9-1)*100</f>
        <v>3.9002065933413821</v>
      </c>
      <c r="L9" s="12">
        <f>(Original_VA!I9/Original_VA!E9-1)*100</f>
        <v>0.32521261359688136</v>
      </c>
      <c r="M9" s="12">
        <f>(Original_VA!J9/Original_VA!F9-1)*100</f>
        <v>-2.4692844017508264</v>
      </c>
      <c r="N9" s="12">
        <f>(Original_VA!K9/Original_VA!G9-1)*100</f>
        <v>-2.1340219596211685</v>
      </c>
      <c r="O9" s="12">
        <f>(Original_VA!L9/Original_VA!H9-1)*100</f>
        <v>2.8035533425399661</v>
      </c>
      <c r="P9" s="12">
        <f>(Original_VA!M9/Original_VA!I9-1)*100</f>
        <v>0.84705926954631305</v>
      </c>
      <c r="Q9" s="12">
        <f>(Original_VA!N9/Original_VA!J9-1)*100</f>
        <v>9.8871178809384119</v>
      </c>
      <c r="R9" s="12">
        <f>(Original_VA!O9/Original_VA!K9-1)*100</f>
        <v>33.623972463507059</v>
      </c>
      <c r="S9" s="12">
        <f>(Original_VA!P9/Original_VA!L9-1)*100</f>
        <v>36.307163061251771</v>
      </c>
      <c r="T9" s="12">
        <f>(Original_VA!Q9/Original_VA!M9-1)*100</f>
        <v>48.409326451417002</v>
      </c>
      <c r="U9" s="12">
        <f>(Original_VA!R9/Original_VA!N9-1)*100</f>
        <v>33.708833446940822</v>
      </c>
      <c r="V9" s="12">
        <f>(Original_VA!S9/Original_VA!O9-1)*100</f>
        <v>18.435892185466617</v>
      </c>
      <c r="W9" s="12">
        <f>(Original_VA!T9/Original_VA!P9-1)*100</f>
        <v>16.002346645852516</v>
      </c>
      <c r="X9" s="12">
        <f>(Original_VA!U9/Original_VA!Q9-1)*100</f>
        <v>11.984958383248646</v>
      </c>
      <c r="Y9" s="12">
        <f>(Original_VA!V9/Original_VA!R9-1)*100</f>
        <v>14.100379718064682</v>
      </c>
      <c r="Z9" s="12">
        <f>(Original_VA!W9/Original_VA!S9-1)*100</f>
        <v>1.8089356018228919</v>
      </c>
      <c r="AA9" s="12">
        <f>(Original_VA!X9/Original_VA!T9-1)*100</f>
        <v>0.89531761087067174</v>
      </c>
      <c r="AB9" s="12">
        <f>(Original_VA!Y9/Original_VA!U9-1)*100</f>
        <v>-0.43299686000214388</v>
      </c>
      <c r="AD9" s="7"/>
    </row>
    <row r="10" spans="1:30" ht="15" customHeight="1" x14ac:dyDescent="0.25">
      <c r="A10" s="2" t="s">
        <v>5</v>
      </c>
      <c r="C10" s="6"/>
      <c r="D10" s="6"/>
      <c r="E10" s="6"/>
      <c r="F10" s="6"/>
      <c r="G10" s="12" t="e">
        <f>(Original_VA!D10/Original_VA!#REF!-1)*100</f>
        <v>#REF!</v>
      </c>
      <c r="H10" s="12" t="e">
        <f>(Original_VA!E10/Original_VA!#REF!-1)*100</f>
        <v>#REF!</v>
      </c>
      <c r="I10" s="12">
        <f>(Original_VA!F10/Original_VA!B10-1)*100</f>
        <v>15.734558530311848</v>
      </c>
      <c r="J10" s="12">
        <f>(Original_VA!G10/Original_VA!C10-1)*100</f>
        <v>20.686962123385655</v>
      </c>
      <c r="K10" s="12">
        <f>(Original_VA!H10/Original_VA!D10-1)*100</f>
        <v>29.720327175401607</v>
      </c>
      <c r="L10" s="12">
        <f>(Original_VA!I10/Original_VA!E10-1)*100</f>
        <v>22.369903134244808</v>
      </c>
      <c r="M10" s="12">
        <f>(Original_VA!J10/Original_VA!F10-1)*100</f>
        <v>19.434218674085347</v>
      </c>
      <c r="N10" s="12">
        <f>(Original_VA!K10/Original_VA!G10-1)*100</f>
        <v>21.251505428552232</v>
      </c>
      <c r="O10" s="12">
        <f>(Original_VA!L10/Original_VA!H10-1)*100</f>
        <v>33.458473073728044</v>
      </c>
      <c r="P10" s="12">
        <f>(Original_VA!M10/Original_VA!I10-1)*100</f>
        <v>53.004095087573802</v>
      </c>
      <c r="Q10" s="12">
        <f>(Original_VA!N10/Original_VA!J10-1)*100</f>
        <v>62.686398652966815</v>
      </c>
      <c r="R10" s="12">
        <f>(Original_VA!O10/Original_VA!K10-1)*100</f>
        <v>68.102176208226922</v>
      </c>
      <c r="S10" s="12">
        <f>(Original_VA!P10/Original_VA!L10-1)*100</f>
        <v>-3.532363374752312</v>
      </c>
      <c r="T10" s="12">
        <f>(Original_VA!Q10/Original_VA!M10-1)*100</f>
        <v>2.9005637033026499</v>
      </c>
      <c r="U10" s="12">
        <f>(Original_VA!R10/Original_VA!N10-1)*100</f>
        <v>8.8672993176787998</v>
      </c>
      <c r="V10" s="12">
        <f>(Original_VA!S10/Original_VA!O10-1)*100</f>
        <v>1.0499592698097082</v>
      </c>
      <c r="W10" s="12">
        <f>(Original_VA!T10/Original_VA!P10-1)*100</f>
        <v>18.361047952299757</v>
      </c>
      <c r="X10" s="12">
        <f>(Original_VA!U10/Original_VA!Q10-1)*100</f>
        <v>13.190329759284825</v>
      </c>
      <c r="Y10" s="12">
        <f>(Original_VA!V10/Original_VA!R10-1)*100</f>
        <v>4.0960891687936263</v>
      </c>
      <c r="Z10" s="12">
        <f>(Original_VA!W10/Original_VA!S10-1)*100</f>
        <v>-4.1472252292296119E-2</v>
      </c>
      <c r="AA10" s="12">
        <f>(Original_VA!X10/Original_VA!T10-1)*100</f>
        <v>14.783589225852545</v>
      </c>
      <c r="AB10" s="12">
        <f>(Original_VA!Y10/Original_VA!U10-1)*100</f>
        <v>19.062817311811564</v>
      </c>
      <c r="AD10" s="7"/>
    </row>
    <row r="11" spans="1:30" ht="15" customHeight="1" x14ac:dyDescent="0.25">
      <c r="A11" s="2" t="s">
        <v>6</v>
      </c>
      <c r="C11" s="6"/>
      <c r="D11" s="6"/>
      <c r="E11" s="6"/>
      <c r="F11" s="6"/>
      <c r="G11" s="12" t="e">
        <f>(Original_VA!D11/Original_VA!#REF!-1)*100</f>
        <v>#REF!</v>
      </c>
      <c r="H11" s="12" t="e">
        <f>(Original_VA!E11/Original_VA!#REF!-1)*100</f>
        <v>#REF!</v>
      </c>
      <c r="I11" s="12">
        <f>(Original_VA!F11/Original_VA!B11-1)*100</f>
        <v>32.498818883447235</v>
      </c>
      <c r="J11" s="12">
        <f>(Original_VA!G11/Original_VA!C11-1)*100</f>
        <v>14.761788615595028</v>
      </c>
      <c r="K11" s="12">
        <f>(Original_VA!H11/Original_VA!D11-1)*100</f>
        <v>-3.3156808100240909</v>
      </c>
      <c r="L11" s="12">
        <f>(Original_VA!I11/Original_VA!E11-1)*100</f>
        <v>12.565446605461261</v>
      </c>
      <c r="M11" s="12">
        <f>(Original_VA!J11/Original_VA!F11-1)*100</f>
        <v>15.227261314860163</v>
      </c>
      <c r="N11" s="12">
        <f>(Original_VA!K11/Original_VA!G11-1)*100</f>
        <v>27.91088502853718</v>
      </c>
      <c r="O11" s="12">
        <f>(Original_VA!L11/Original_VA!H11-1)*100</f>
        <v>24.212712611975505</v>
      </c>
      <c r="P11" s="12">
        <f>(Original_VA!M11/Original_VA!I11-1)*100</f>
        <v>16.035278150857547</v>
      </c>
      <c r="Q11" s="12">
        <f>(Original_VA!N11/Original_VA!J11-1)*100</f>
        <v>24.420918368700704</v>
      </c>
      <c r="R11" s="12">
        <f>(Original_VA!O11/Original_VA!K11-1)*100</f>
        <v>46.745910558667944</v>
      </c>
      <c r="S11" s="12">
        <f>(Original_VA!P11/Original_VA!L11-1)*100</f>
        <v>44.667297520738614</v>
      </c>
      <c r="T11" s="12">
        <f>(Original_VA!Q11/Original_VA!M11-1)*100</f>
        <v>28.828705112299712</v>
      </c>
      <c r="U11" s="12">
        <f>(Original_VA!R11/Original_VA!N11-1)*100</f>
        <v>18.905095159769036</v>
      </c>
      <c r="V11" s="12">
        <f>(Original_VA!S11/Original_VA!O11-1)*100</f>
        <v>0.64184150199679824</v>
      </c>
      <c r="W11" s="12">
        <f>(Original_VA!T11/Original_VA!P11-1)*100</f>
        <v>12.833245585156039</v>
      </c>
      <c r="X11" s="12">
        <f>(Original_VA!U11/Original_VA!Q11-1)*100</f>
        <v>17.206059324488887</v>
      </c>
      <c r="Y11" s="12">
        <f>(Original_VA!V11/Original_VA!R11-1)*100</f>
        <v>8.979076841505119</v>
      </c>
      <c r="Z11" s="12">
        <f>(Original_VA!W11/Original_VA!S11-1)*100</f>
        <v>5.8056448384805392</v>
      </c>
      <c r="AA11" s="12">
        <f>(Original_VA!X11/Original_VA!T11-1)*100</f>
        <v>-2.2082938535958885</v>
      </c>
      <c r="AB11" s="12">
        <f>(Original_VA!Y11/Original_VA!U11-1)*100</f>
        <v>-0.39058215075087332</v>
      </c>
      <c r="AD11" s="7"/>
    </row>
    <row r="12" spans="1:30" ht="15" customHeight="1" x14ac:dyDescent="0.25">
      <c r="A12" s="2" t="s">
        <v>7</v>
      </c>
      <c r="C12" s="6"/>
      <c r="D12" s="6"/>
      <c r="E12" s="6"/>
      <c r="F12" s="6"/>
      <c r="G12" s="12" t="e">
        <f>(Original_VA!D12/Original_VA!#REF!-1)*100</f>
        <v>#REF!</v>
      </c>
      <c r="H12" s="12" t="e">
        <f>(Original_VA!E12/Original_VA!#REF!-1)*100</f>
        <v>#REF!</v>
      </c>
      <c r="I12" s="12">
        <f>(Original_VA!F12/Original_VA!B12-1)*100</f>
        <v>17.199368296979856</v>
      </c>
      <c r="J12" s="12">
        <f>(Original_VA!G12/Original_VA!C12-1)*100</f>
        <v>16.543078849633641</v>
      </c>
      <c r="K12" s="12">
        <f>(Original_VA!H12/Original_VA!D12-1)*100</f>
        <v>22.608259405816856</v>
      </c>
      <c r="L12" s="12">
        <f>(Original_VA!I12/Original_VA!E12-1)*100</f>
        <v>19.160652272962906</v>
      </c>
      <c r="M12" s="12">
        <f>(Original_VA!J12/Original_VA!F12-1)*100</f>
        <v>16.880957224190674</v>
      </c>
      <c r="N12" s="12">
        <f>(Original_VA!K12/Original_VA!G12-1)*100</f>
        <v>24.148237513941506</v>
      </c>
      <c r="O12" s="12">
        <f>(Original_VA!L12/Original_VA!H12-1)*100</f>
        <v>34.54636793147516</v>
      </c>
      <c r="P12" s="12">
        <f>(Original_VA!M12/Original_VA!I12-1)*100</f>
        <v>26.755870388555223</v>
      </c>
      <c r="Q12" s="12">
        <f>(Original_VA!N12/Original_VA!J12-1)*100</f>
        <v>31.36840475259952</v>
      </c>
      <c r="R12" s="12">
        <f>(Original_VA!O12/Original_VA!K12-1)*100</f>
        <v>28.028204969044811</v>
      </c>
      <c r="S12" s="12">
        <f>(Original_VA!P12/Original_VA!L12-1)*100</f>
        <v>15.164548739002392</v>
      </c>
      <c r="T12" s="12">
        <f>(Original_VA!Q12/Original_VA!M12-1)*100</f>
        <v>11.414975113862047</v>
      </c>
      <c r="U12" s="12">
        <f>(Original_VA!R12/Original_VA!N12-1)*100</f>
        <v>2.2092499797798926</v>
      </c>
      <c r="V12" s="12">
        <f>(Original_VA!S12/Original_VA!O12-1)*100</f>
        <v>-0.57298563818789505</v>
      </c>
      <c r="W12" s="12">
        <f>(Original_VA!T12/Original_VA!P12-1)*100</f>
        <v>3.3613830096271391</v>
      </c>
      <c r="X12" s="12">
        <f>(Original_VA!U12/Original_VA!Q12-1)*100</f>
        <v>16.253526727974688</v>
      </c>
      <c r="Y12" s="12">
        <f>(Original_VA!V12/Original_VA!R12-1)*100</f>
        <v>16.84838009795364</v>
      </c>
      <c r="Z12" s="12">
        <f>(Original_VA!W12/Original_VA!S12-1)*100</f>
        <v>14.400659645855352</v>
      </c>
      <c r="AA12" s="12">
        <f>(Original_VA!X12/Original_VA!T12-1)*100</f>
        <v>12.609447922788197</v>
      </c>
      <c r="AB12" s="12">
        <f>(Original_VA!Y12/Original_VA!U12-1)*100</f>
        <v>2.7906235682280567</v>
      </c>
      <c r="AD12" s="7"/>
    </row>
    <row r="13" spans="1:30" s="8" customFormat="1" ht="30" customHeight="1" x14ac:dyDescent="0.25">
      <c r="A13" s="1" t="s">
        <v>8</v>
      </c>
      <c r="C13" s="9"/>
      <c r="D13" s="9"/>
      <c r="E13" s="9"/>
      <c r="F13" s="9"/>
      <c r="G13" s="11" t="e">
        <f>(Original_VA!D13/Original_VA!#REF!-1)*100</f>
        <v>#REF!</v>
      </c>
      <c r="H13" s="11" t="e">
        <f>(Original_VA!E13/Original_VA!#REF!-1)*100</f>
        <v>#REF!</v>
      </c>
      <c r="I13" s="11">
        <f>(Original_VA!F13/Original_VA!B13-1)*100</f>
        <v>3.8829040892653044</v>
      </c>
      <c r="J13" s="11">
        <f>(Original_VA!G13/Original_VA!C13-1)*100</f>
        <v>0.5762653716689492</v>
      </c>
      <c r="K13" s="11">
        <f>(Original_VA!H13/Original_VA!D13-1)*100</f>
        <v>5.9375550646139308</v>
      </c>
      <c r="L13" s="11">
        <f>(Original_VA!I13/Original_VA!E13-1)*100</f>
        <v>9.4674889250732761</v>
      </c>
      <c r="M13" s="11">
        <f>(Original_VA!J13/Original_VA!F13-1)*100</f>
        <v>11.987513526093686</v>
      </c>
      <c r="N13" s="11">
        <f>(Original_VA!K13/Original_VA!G13-1)*100</f>
        <v>21.615735516944646</v>
      </c>
      <c r="O13" s="11">
        <f>(Original_VA!L13/Original_VA!H13-1)*100</f>
        <v>32.358511833517056</v>
      </c>
      <c r="P13" s="11">
        <f>(Original_VA!M13/Original_VA!I13-1)*100</f>
        <v>42.773045852207872</v>
      </c>
      <c r="Q13" s="11">
        <f>(Original_VA!N13/Original_VA!J13-1)*100</f>
        <v>60.470221419524627</v>
      </c>
      <c r="R13" s="11">
        <f>(Original_VA!O13/Original_VA!K13-1)*100</f>
        <v>43.159611044191173</v>
      </c>
      <c r="S13" s="11">
        <f>(Original_VA!P13/Original_VA!L13-1)*100</f>
        <v>22.632698386297822</v>
      </c>
      <c r="T13" s="11">
        <f>(Original_VA!Q13/Original_VA!M13-1)*100</f>
        <v>14.316063094992337</v>
      </c>
      <c r="U13" s="11">
        <f>(Original_VA!R13/Original_VA!N13-1)*100</f>
        <v>-3.1189019103858628</v>
      </c>
      <c r="V13" s="11">
        <f>(Original_VA!S13/Original_VA!O13-1)*100</f>
        <v>2.0967455635440224</v>
      </c>
      <c r="W13" s="11">
        <f>(Original_VA!T13/Original_VA!P13-1)*100</f>
        <v>4.723649392011664</v>
      </c>
      <c r="X13" s="11">
        <f>(Original_VA!U13/Original_VA!Q13-1)*100</f>
        <v>14.377298133459625</v>
      </c>
      <c r="Y13" s="11">
        <f>(Original_VA!V13/Original_VA!R13-1)*100</f>
        <v>7.4001041273976886</v>
      </c>
      <c r="Z13" s="11">
        <f>(Original_VA!W13/Original_VA!S13-1)*100</f>
        <v>6.7868889766286022</v>
      </c>
      <c r="AA13" s="11">
        <f>(Original_VA!X13/Original_VA!T13-1)*100</f>
        <v>7.8458601749895829</v>
      </c>
      <c r="AB13" s="11">
        <f>(Original_VA!Y13/Original_VA!U13-1)*100</f>
        <v>8.064768137980538</v>
      </c>
      <c r="AD13" s="7"/>
    </row>
    <row r="14" spans="1:30" ht="15" customHeight="1" x14ac:dyDescent="0.25">
      <c r="A14" s="2" t="s">
        <v>9</v>
      </c>
      <c r="B14" s="8"/>
      <c r="C14" s="6"/>
      <c r="D14" s="6"/>
      <c r="E14" s="6"/>
      <c r="F14" s="6"/>
      <c r="G14" s="12" t="e">
        <f>(Original_VA!D14/Original_VA!#REF!-1)*100</f>
        <v>#REF!</v>
      </c>
      <c r="H14" s="12" t="e">
        <f>(Original_VA!E14/Original_VA!#REF!-1)*100</f>
        <v>#REF!</v>
      </c>
      <c r="I14" s="12">
        <f>(Original_VA!F14/Original_VA!B14-1)*100</f>
        <v>43.392903083332811</v>
      </c>
      <c r="J14" s="12">
        <f>(Original_VA!G14/Original_VA!C14-1)*100</f>
        <v>52.095893076336949</v>
      </c>
      <c r="K14" s="12">
        <f>(Original_VA!H14/Original_VA!D14-1)*100</f>
        <v>2.7411703876461635</v>
      </c>
      <c r="L14" s="12">
        <f>(Original_VA!I14/Original_VA!E14-1)*100</f>
        <v>-22.184446521823453</v>
      </c>
      <c r="M14" s="12">
        <f>(Original_VA!J14/Original_VA!F14-1)*100</f>
        <v>-28.424867957676291</v>
      </c>
      <c r="N14" s="12">
        <f>(Original_VA!K14/Original_VA!G14-1)*100</f>
        <v>-19.26780646412891</v>
      </c>
      <c r="O14" s="12">
        <f>(Original_VA!L14/Original_VA!H14-1)*100</f>
        <v>9.2112775285008155</v>
      </c>
      <c r="P14" s="12">
        <f>(Original_VA!M14/Original_VA!I14-1)*100</f>
        <v>6.1965046440496163</v>
      </c>
      <c r="Q14" s="12">
        <f>(Original_VA!N14/Original_VA!J14-1)*100</f>
        <v>10.692398792397494</v>
      </c>
      <c r="R14" s="12">
        <f>(Original_VA!O14/Original_VA!K14-1)*100</f>
        <v>6.462092727948221</v>
      </c>
      <c r="S14" s="12">
        <f>(Original_VA!P14/Original_VA!L14-1)*100</f>
        <v>32.163409243904638</v>
      </c>
      <c r="T14" s="12">
        <f>(Original_VA!Q14/Original_VA!M14-1)*100</f>
        <v>75.992629523621886</v>
      </c>
      <c r="U14" s="12">
        <f>(Original_VA!R14/Original_VA!N14-1)*100</f>
        <v>24.582368293318545</v>
      </c>
      <c r="V14" s="12">
        <f>(Original_VA!S14/Original_VA!O14-1)*100</f>
        <v>10.413186998083756</v>
      </c>
      <c r="W14" s="12">
        <f>(Original_VA!T14/Original_VA!P14-1)*100</f>
        <v>-16.645074347941179</v>
      </c>
      <c r="X14" s="12">
        <f>(Original_VA!U14/Original_VA!Q14-1)*100</f>
        <v>-11.600972547154441</v>
      </c>
      <c r="Y14" s="12">
        <f>(Original_VA!V14/Original_VA!R14-1)*100</f>
        <v>-9.9789237383565812</v>
      </c>
      <c r="Z14" s="12">
        <f>(Original_VA!W14/Original_VA!S14-1)*100</f>
        <v>8.4096100963116704</v>
      </c>
      <c r="AA14" s="12">
        <f>(Original_VA!X14/Original_VA!T14-1)*100</f>
        <v>1.1811049523614336</v>
      </c>
      <c r="AB14" s="12">
        <f>(Original_VA!Y14/Original_VA!U14-1)*100</f>
        <v>-5.4542298392333706</v>
      </c>
      <c r="AD14" s="7"/>
    </row>
    <row r="15" spans="1:30" ht="15" customHeight="1" x14ac:dyDescent="0.25">
      <c r="A15" s="3" t="s">
        <v>10</v>
      </c>
      <c r="C15" s="6"/>
      <c r="D15" s="6"/>
      <c r="E15" s="6"/>
      <c r="F15" s="6"/>
      <c r="G15" s="12" t="e">
        <f>(Original_VA!D15/Original_VA!#REF!-1)*100</f>
        <v>#REF!</v>
      </c>
      <c r="H15" s="12" t="e">
        <f>(Original_VA!E15/Original_VA!#REF!-1)*100</f>
        <v>#REF!</v>
      </c>
      <c r="I15" s="12">
        <f>(Original_VA!F15/Original_VA!B15-1)*100</f>
        <v>2.4859745982975134</v>
      </c>
      <c r="J15" s="12">
        <f>(Original_VA!G15/Original_VA!C15-1)*100</f>
        <v>3.3924547560782559</v>
      </c>
      <c r="K15" s="12">
        <f>(Original_VA!H15/Original_VA!D15-1)*100</f>
        <v>22.302122957671887</v>
      </c>
      <c r="L15" s="12">
        <f>(Original_VA!I15/Original_VA!E15-1)*100</f>
        <v>50.298357060702756</v>
      </c>
      <c r="M15" s="12">
        <f>(Original_VA!J15/Original_VA!F15-1)*100</f>
        <v>31.647944416125327</v>
      </c>
      <c r="N15" s="12">
        <f>(Original_VA!K15/Original_VA!G15-1)*100</f>
        <v>33.870331828870626</v>
      </c>
      <c r="O15" s="12">
        <f>(Original_VA!L15/Original_VA!H15-1)*100</f>
        <v>28.274077323595058</v>
      </c>
      <c r="P15" s="12">
        <f>(Original_VA!M15/Original_VA!I15-1)*100</f>
        <v>35.226848302591996</v>
      </c>
      <c r="Q15" s="12">
        <f>(Original_VA!N15/Original_VA!J15-1)*100</f>
        <v>75.416312243275911</v>
      </c>
      <c r="R15" s="12">
        <f>(Original_VA!O15/Original_VA!K15-1)*100</f>
        <v>46.061440260059584</v>
      </c>
      <c r="S15" s="12">
        <f>(Original_VA!P15/Original_VA!L15-1)*100</f>
        <v>19.603074591850799</v>
      </c>
      <c r="T15" s="12">
        <f>(Original_VA!Q15/Original_VA!M15-1)*100</f>
        <v>9.0003169818701387</v>
      </c>
      <c r="U15" s="12">
        <f>(Original_VA!R15/Original_VA!N15-1)*100</f>
        <v>-16.378612402339254</v>
      </c>
      <c r="V15" s="12">
        <f>(Original_VA!S15/Original_VA!O15-1)*100</f>
        <v>-6.9479620855989355</v>
      </c>
      <c r="W15" s="12">
        <f>(Original_VA!T15/Original_VA!P15-1)*100</f>
        <v>3.0102027065662007</v>
      </c>
      <c r="X15" s="12">
        <f>(Original_VA!U15/Original_VA!Q15-1)*100</f>
        <v>15.261612184443486</v>
      </c>
      <c r="Y15" s="12">
        <f>(Original_VA!V15/Original_VA!R15-1)*100</f>
        <v>-1.682238537092573</v>
      </c>
      <c r="Z15" s="12">
        <f>(Original_VA!W15/Original_VA!S15-1)*100</f>
        <v>-6.1058067114169612</v>
      </c>
      <c r="AA15" s="12">
        <f>(Original_VA!X15/Original_VA!T15-1)*100</f>
        <v>-1.5796041480058087</v>
      </c>
      <c r="AB15" s="12">
        <f>(Original_VA!Y15/Original_VA!U15-1)*100</f>
        <v>-2.8247409766679721</v>
      </c>
      <c r="AD15" s="7"/>
    </row>
    <row r="16" spans="1:30" ht="15" customHeight="1" x14ac:dyDescent="0.25">
      <c r="A16" s="3" t="s">
        <v>11</v>
      </c>
      <c r="C16" s="6"/>
      <c r="D16" s="6"/>
      <c r="E16" s="6"/>
      <c r="F16" s="6"/>
      <c r="G16" s="12" t="e">
        <f>(Original_VA!D16/Original_VA!#REF!-1)*100</f>
        <v>#REF!</v>
      </c>
      <c r="H16" s="12" t="e">
        <f>(Original_VA!E16/Original_VA!#REF!-1)*100</f>
        <v>#REF!</v>
      </c>
      <c r="I16" s="12">
        <f>(Original_VA!F16/Original_VA!B16-1)*100</f>
        <v>20.335508613772358</v>
      </c>
      <c r="J16" s="12">
        <f>(Original_VA!G16/Original_VA!C16-1)*100</f>
        <v>13.224870081918482</v>
      </c>
      <c r="K16" s="12">
        <f>(Original_VA!H16/Original_VA!D16-1)*100</f>
        <v>-2.811532360983604</v>
      </c>
      <c r="L16" s="12">
        <f>(Original_VA!I16/Original_VA!E16-1)*100</f>
        <v>-4.4790398019613704</v>
      </c>
      <c r="M16" s="12">
        <f>(Original_VA!J16/Original_VA!F16-1)*100</f>
        <v>-5.3103886959800732</v>
      </c>
      <c r="N16" s="12">
        <f>(Original_VA!K16/Original_VA!G16-1)*100</f>
        <v>-0.40440758699473722</v>
      </c>
      <c r="O16" s="12">
        <f>(Original_VA!L16/Original_VA!H16-1)*100</f>
        <v>8.7737282815199436</v>
      </c>
      <c r="P16" s="12">
        <f>(Original_VA!M16/Original_VA!I16-1)*100</f>
        <v>4.4494449035562544</v>
      </c>
      <c r="Q16" s="12">
        <f>(Original_VA!N16/Original_VA!J16-1)*100</f>
        <v>-1.6230213456908782</v>
      </c>
      <c r="R16" s="12">
        <f>(Original_VA!O16/Original_VA!K16-1)*100</f>
        <v>-5.7992219302397618</v>
      </c>
      <c r="S16" s="12">
        <f>(Original_VA!P16/Original_VA!L16-1)*100</f>
        <v>53.222381304826662</v>
      </c>
      <c r="T16" s="12">
        <f>(Original_VA!Q16/Original_VA!M16-1)*100</f>
        <v>57.241159088520341</v>
      </c>
      <c r="U16" s="12">
        <f>(Original_VA!R16/Original_VA!N16-1)*100</f>
        <v>66.854159090450764</v>
      </c>
      <c r="V16" s="12">
        <f>(Original_VA!S16/Original_VA!O16-1)*100</f>
        <v>68.856845780900883</v>
      </c>
      <c r="W16" s="12">
        <f>(Original_VA!T16/Original_VA!P16-1)*100</f>
        <v>-1.0674547713948712</v>
      </c>
      <c r="X16" s="12">
        <f>(Original_VA!U16/Original_VA!Q16-1)*100</f>
        <v>-0.29696443175304399</v>
      </c>
      <c r="Y16" s="12">
        <f>(Original_VA!V16/Original_VA!R16-1)*100</f>
        <v>4.4005298602097787</v>
      </c>
      <c r="Z16" s="12">
        <f>(Original_VA!W16/Original_VA!S16-1)*100</f>
        <v>2.9790984450772662</v>
      </c>
      <c r="AA16" s="12">
        <f>(Original_VA!X16/Original_VA!T16-1)*100</f>
        <v>8.4497688144006489</v>
      </c>
      <c r="AB16" s="12">
        <f>(Original_VA!Y16/Original_VA!U16-1)*100</f>
        <v>10.620065097666419</v>
      </c>
      <c r="AD16" s="7"/>
    </row>
    <row r="17" spans="1:30" ht="15" customHeight="1" x14ac:dyDescent="0.25">
      <c r="A17" s="3" t="s">
        <v>12</v>
      </c>
      <c r="C17" s="6"/>
      <c r="D17" s="6"/>
      <c r="E17" s="6"/>
      <c r="F17" s="6"/>
      <c r="G17" s="12" t="e">
        <f>(Original_VA!D17/Original_VA!#REF!-1)*100</f>
        <v>#REF!</v>
      </c>
      <c r="H17" s="12" t="e">
        <f>(Original_VA!E17/Original_VA!#REF!-1)*100</f>
        <v>#REF!</v>
      </c>
      <c r="I17" s="12">
        <f>(Original_VA!F17/Original_VA!B17-1)*100</f>
        <v>-46.90878276954151</v>
      </c>
      <c r="J17" s="12">
        <f>(Original_VA!G17/Original_VA!C17-1)*100</f>
        <v>-55.951024360667112</v>
      </c>
      <c r="K17" s="12">
        <f>(Original_VA!H17/Original_VA!D17-1)*100</f>
        <v>-59.415825016731262</v>
      </c>
      <c r="L17" s="12">
        <f>(Original_VA!I17/Original_VA!E17-1)*100</f>
        <v>-42.733433177615687</v>
      </c>
      <c r="M17" s="12">
        <f>(Original_VA!J17/Original_VA!F17-1)*100</f>
        <v>-6.5000684817188015</v>
      </c>
      <c r="N17" s="12">
        <f>(Original_VA!K17/Original_VA!G17-1)*100</f>
        <v>24.036290046855569</v>
      </c>
      <c r="O17" s="12">
        <f>(Original_VA!L17/Original_VA!H17-1)*100</f>
        <v>39.462681955494759</v>
      </c>
      <c r="P17" s="12">
        <f>(Original_VA!M17/Original_VA!I17-1)*100</f>
        <v>28.458327702377638</v>
      </c>
      <c r="Q17" s="12">
        <f>(Original_VA!N17/Original_VA!J17-1)*100</f>
        <v>29.465398204353832</v>
      </c>
      <c r="R17" s="12">
        <f>(Original_VA!O17/Original_VA!K17-1)*100</f>
        <v>27.956000673927186</v>
      </c>
      <c r="S17" s="12">
        <f>(Original_VA!P17/Original_VA!L17-1)*100</f>
        <v>27.193270673241777</v>
      </c>
      <c r="T17" s="12">
        <f>(Original_VA!Q17/Original_VA!M17-1)*100</f>
        <v>16.304242569475758</v>
      </c>
      <c r="U17" s="12">
        <f>(Original_VA!R17/Original_VA!N17-1)*100</f>
        <v>31.708236095121588</v>
      </c>
      <c r="V17" s="12">
        <f>(Original_VA!S17/Original_VA!O17-1)*100</f>
        <v>24.221444998055187</v>
      </c>
      <c r="W17" s="12">
        <f>(Original_VA!T17/Original_VA!P17-1)*100</f>
        <v>10.864417616692524</v>
      </c>
      <c r="X17" s="12">
        <f>(Original_VA!U17/Original_VA!Q17-1)*100</f>
        <v>20.004741751052268</v>
      </c>
      <c r="Y17" s="12">
        <f>(Original_VA!V17/Original_VA!R17-1)*100</f>
        <v>25.796214656888417</v>
      </c>
      <c r="Z17" s="12">
        <f>(Original_VA!W17/Original_VA!S17-1)*100</f>
        <v>23.29326370331637</v>
      </c>
      <c r="AA17" s="12">
        <f>(Original_VA!X17/Original_VA!T17-1)*100</f>
        <v>30.005312804033892</v>
      </c>
      <c r="AB17" s="12">
        <f>(Original_VA!Y17/Original_VA!U17-1)*100</f>
        <v>27.414204942387109</v>
      </c>
      <c r="AD17" s="7"/>
    </row>
    <row r="18" spans="1:30" ht="15" customHeight="1" x14ac:dyDescent="0.25">
      <c r="A18" s="2" t="s">
        <v>13</v>
      </c>
      <c r="C18" s="6"/>
      <c r="D18" s="6"/>
      <c r="E18" s="6"/>
      <c r="F18" s="6"/>
      <c r="G18" s="12" t="e">
        <f>(Original_VA!D18/Original_VA!#REF!-1)*100</f>
        <v>#REF!</v>
      </c>
      <c r="H18" s="12" t="e">
        <f>(Original_VA!E18/Original_VA!#REF!-1)*100</f>
        <v>#REF!</v>
      </c>
      <c r="I18" s="12">
        <f>(Original_VA!F18/Original_VA!B18-1)*100</f>
        <v>43.24252931220478</v>
      </c>
      <c r="J18" s="12">
        <f>(Original_VA!G18/Original_VA!C18-1)*100</f>
        <v>34.269000000367768</v>
      </c>
      <c r="K18" s="12">
        <f>(Original_VA!H18/Original_VA!D18-1)*100</f>
        <v>49.246611527507802</v>
      </c>
      <c r="L18" s="12">
        <f>(Original_VA!I18/Original_VA!E18-1)*100</f>
        <v>6.201353768106288</v>
      </c>
      <c r="M18" s="12">
        <f>(Original_VA!J18/Original_VA!F18-1)*100</f>
        <v>5.8725545288022429</v>
      </c>
      <c r="N18" s="12">
        <f>(Original_VA!K18/Original_VA!G18-1)*100</f>
        <v>15.701632721536285</v>
      </c>
      <c r="O18" s="12">
        <f>(Original_VA!L18/Original_VA!H18-1)*100</f>
        <v>44.949980305805056</v>
      </c>
      <c r="P18" s="12">
        <f>(Original_VA!M18/Original_VA!I18-1)*100</f>
        <v>71.08462066575116</v>
      </c>
      <c r="Q18" s="12">
        <f>(Original_VA!N18/Original_VA!J18-1)*100</f>
        <v>63.145266109130006</v>
      </c>
      <c r="R18" s="12">
        <f>(Original_VA!O18/Original_VA!K18-1)*100</f>
        <v>54.598269390269479</v>
      </c>
      <c r="S18" s="12">
        <f>(Original_VA!P18/Original_VA!L18-1)*100</f>
        <v>21.126823013124675</v>
      </c>
      <c r="T18" s="12">
        <f>(Original_VA!Q18/Original_VA!M18-1)*100</f>
        <v>10.545199748836209</v>
      </c>
      <c r="U18" s="12">
        <f>(Original_VA!R18/Original_VA!N18-1)*100</f>
        <v>1.8408113007073235</v>
      </c>
      <c r="V18" s="12">
        <f>(Original_VA!S18/Original_VA!O18-1)*100</f>
        <v>3.9939822709432748</v>
      </c>
      <c r="W18" s="12">
        <f>(Original_VA!T18/Original_VA!P18-1)*100</f>
        <v>9.448204079341771</v>
      </c>
      <c r="X18" s="12">
        <f>(Original_VA!U18/Original_VA!Q18-1)*100</f>
        <v>17.689479975664479</v>
      </c>
      <c r="Y18" s="12">
        <f>(Original_VA!V18/Original_VA!R18-1)*100</f>
        <v>16.757443209810585</v>
      </c>
      <c r="Z18" s="12">
        <f>(Original_VA!W18/Original_VA!S18-1)*100</f>
        <v>19.172130158599309</v>
      </c>
      <c r="AA18" s="12">
        <f>(Original_VA!X18/Original_VA!T18-1)*100</f>
        <v>14.777530278475549</v>
      </c>
      <c r="AB18" s="12">
        <f>(Original_VA!Y18/Original_VA!U18-1)*100</f>
        <v>17.172440606653396</v>
      </c>
      <c r="AD18" s="7"/>
    </row>
    <row r="19" spans="1:30" s="8" customFormat="1" ht="27.75" customHeight="1" x14ac:dyDescent="0.25">
      <c r="A19" s="1" t="s">
        <v>14</v>
      </c>
      <c r="C19" s="9"/>
      <c r="D19" s="9"/>
      <c r="E19" s="9"/>
      <c r="F19" s="9"/>
      <c r="G19" s="11" t="e">
        <f>(Original_VA!D19/Original_VA!#REF!-1)*100</f>
        <v>#REF!</v>
      </c>
      <c r="H19" s="11" t="e">
        <f>(Original_VA!E19/Original_VA!#REF!-1)*100</f>
        <v>#REF!</v>
      </c>
      <c r="I19" s="11">
        <f>(Original_VA!F19/Original_VA!B19-1)*100</f>
        <v>27.69364877232643</v>
      </c>
      <c r="J19" s="11">
        <f>(Original_VA!G19/Original_VA!C19-1)*100</f>
        <v>20.273502650174756</v>
      </c>
      <c r="K19" s="11">
        <f>(Original_VA!H19/Original_VA!D19-1)*100</f>
        <v>21.826369849203985</v>
      </c>
      <c r="L19" s="11">
        <f>(Original_VA!I19/Original_VA!E19-1)*100</f>
        <v>20.542789223090651</v>
      </c>
      <c r="M19" s="11">
        <f>(Original_VA!J19/Original_VA!F19-1)*100</f>
        <v>11.899054231432604</v>
      </c>
      <c r="N19" s="11">
        <f>(Original_VA!K19/Original_VA!G19-1)*100</f>
        <v>12.307082294987559</v>
      </c>
      <c r="O19" s="11">
        <f>(Original_VA!L19/Original_VA!H19-1)*100</f>
        <v>11.202891633320045</v>
      </c>
      <c r="P19" s="11">
        <f>(Original_VA!M19/Original_VA!I19-1)*100</f>
        <v>13.585913725123721</v>
      </c>
      <c r="Q19" s="11">
        <f>(Original_VA!N19/Original_VA!J19-1)*100</f>
        <v>23.726221990228289</v>
      </c>
      <c r="R19" s="11">
        <f>(Original_VA!O19/Original_VA!K19-1)*100</f>
        <v>25.630377223208821</v>
      </c>
      <c r="S19" s="11">
        <f>(Original_VA!P19/Original_VA!L19-1)*100</f>
        <v>22.528391083868527</v>
      </c>
      <c r="T19" s="11">
        <f>(Original_VA!Q19/Original_VA!M19-1)*100</f>
        <v>14.9055084504508</v>
      </c>
      <c r="U19" s="11">
        <f>(Original_VA!R19/Original_VA!N19-1)*100</f>
        <v>11.31662191705043</v>
      </c>
      <c r="V19" s="11">
        <f>(Original_VA!S19/Original_VA!O19-1)*100</f>
        <v>7.7231075411447137</v>
      </c>
      <c r="W19" s="11">
        <f>(Original_VA!T19/Original_VA!P19-1)*100</f>
        <v>8.6317514058529952</v>
      </c>
      <c r="X19" s="11">
        <f>(Original_VA!U19/Original_VA!Q19-1)*100</f>
        <v>11.971997516463562</v>
      </c>
      <c r="Y19" s="11">
        <f>(Original_VA!V19/Original_VA!R19-1)*100</f>
        <v>9.9090727998496284</v>
      </c>
      <c r="Z19" s="11">
        <f>(Original_VA!W19/Original_VA!S19-1)*100</f>
        <v>9.321548988086704</v>
      </c>
      <c r="AA19" s="11">
        <f>(Original_VA!X19/Original_VA!T19-1)*100</f>
        <v>10.958603147936842</v>
      </c>
      <c r="AB19" s="11">
        <f>(Original_VA!Y19/Original_VA!U19-1)*100</f>
        <v>8.4225681250974294</v>
      </c>
      <c r="AD19" s="7"/>
    </row>
    <row r="20" spans="1:30" ht="15" customHeight="1" x14ac:dyDescent="0.25">
      <c r="A20" s="4" t="s">
        <v>15</v>
      </c>
      <c r="C20" s="6"/>
      <c r="D20" s="6"/>
      <c r="E20" s="6"/>
      <c r="F20" s="6"/>
      <c r="G20" s="12" t="e">
        <f>(Original_VA!D20/Original_VA!#REF!-1)*100</f>
        <v>#REF!</v>
      </c>
      <c r="H20" s="12" t="e">
        <f>(Original_VA!E20/Original_VA!#REF!-1)*100</f>
        <v>#REF!</v>
      </c>
      <c r="I20" s="12">
        <f>(Original_VA!F20/Original_VA!B20-1)*100</f>
        <v>27.454893291669123</v>
      </c>
      <c r="J20" s="12">
        <f>(Original_VA!G20/Original_VA!C20-1)*100</f>
        <v>7.9100481096618047</v>
      </c>
      <c r="K20" s="12">
        <f>(Original_VA!H20/Original_VA!D20-1)*100</f>
        <v>9.9210570155620523</v>
      </c>
      <c r="L20" s="12">
        <f>(Original_VA!I20/Original_VA!E20-1)*100</f>
        <v>3.9612119914338217</v>
      </c>
      <c r="M20" s="12">
        <f>(Original_VA!J20/Original_VA!F20-1)*100</f>
        <v>4.1260611473970199</v>
      </c>
      <c r="N20" s="12">
        <f>(Original_VA!K20/Original_VA!G20-1)*100</f>
        <v>25.771399868972033</v>
      </c>
      <c r="O20" s="12">
        <f>(Original_VA!L20/Original_VA!H20-1)*100</f>
        <v>35.227673833871265</v>
      </c>
      <c r="P20" s="12">
        <f>(Original_VA!M20/Original_VA!I20-1)*100</f>
        <v>41.337305508807809</v>
      </c>
      <c r="Q20" s="12">
        <f>(Original_VA!N20/Original_VA!J20-1)*100</f>
        <v>60.606923354693443</v>
      </c>
      <c r="R20" s="12">
        <f>(Original_VA!O20/Original_VA!K20-1)*100</f>
        <v>40.662619882779303</v>
      </c>
      <c r="S20" s="12">
        <f>(Original_VA!P20/Original_VA!L20-1)*100</f>
        <v>19.548160994352148</v>
      </c>
      <c r="T20" s="12">
        <f>(Original_VA!Q20/Original_VA!M20-1)*100</f>
        <v>7.6602781206923209</v>
      </c>
      <c r="U20" s="12">
        <f>(Original_VA!R20/Original_VA!N20-1)*100</f>
        <v>4.329849582634715</v>
      </c>
      <c r="V20" s="12">
        <f>(Original_VA!S20/Original_VA!O20-1)*100</f>
        <v>-5.7533925131454833</v>
      </c>
      <c r="W20" s="12">
        <f>(Original_VA!T20/Original_VA!P20-1)*100</f>
        <v>0.50214073833725337</v>
      </c>
      <c r="X20" s="12">
        <f>(Original_VA!U20/Original_VA!Q20-1)*100</f>
        <v>8.1991767386583536</v>
      </c>
      <c r="Y20" s="12">
        <f>(Original_VA!V20/Original_VA!R20-1)*100</f>
        <v>-1.0074151872528025</v>
      </c>
      <c r="Z20" s="12">
        <f>(Original_VA!W20/Original_VA!S20-1)*100</f>
        <v>1.1563655388368232</v>
      </c>
      <c r="AA20" s="12">
        <f>(Original_VA!X20/Original_VA!T20-1)*100</f>
        <v>-0.25729714752041888</v>
      </c>
      <c r="AB20" s="12">
        <f>(Original_VA!Y20/Original_VA!U20-1)*100</f>
        <v>0.32337913986004718</v>
      </c>
      <c r="AD20" s="7"/>
    </row>
    <row r="21" spans="1:30" ht="15" customHeight="1" x14ac:dyDescent="0.25">
      <c r="A21" s="4" t="s">
        <v>16</v>
      </c>
      <c r="B21" s="8"/>
      <c r="C21" s="6"/>
      <c r="D21" s="6"/>
      <c r="E21" s="6"/>
      <c r="F21" s="6"/>
      <c r="G21" s="12" t="e">
        <f>(Original_VA!D21/Original_VA!#REF!-1)*100</f>
        <v>#REF!</v>
      </c>
      <c r="H21" s="12" t="e">
        <f>(Original_VA!E21/Original_VA!#REF!-1)*100</f>
        <v>#REF!</v>
      </c>
      <c r="I21" s="12">
        <f>(Original_VA!F21/Original_VA!B21-1)*100</f>
        <v>12.18870429203851</v>
      </c>
      <c r="J21" s="12">
        <f>(Original_VA!G21/Original_VA!C21-1)*100</f>
        <v>10.704869794532845</v>
      </c>
      <c r="K21" s="12">
        <f>(Original_VA!H21/Original_VA!D21-1)*100</f>
        <v>10.293238771872048</v>
      </c>
      <c r="L21" s="12">
        <f>(Original_VA!I21/Original_VA!E21-1)*100</f>
        <v>8.567864354581566</v>
      </c>
      <c r="M21" s="12">
        <f>(Original_VA!J21/Original_VA!F21-1)*100</f>
        <v>3.3988597833517709</v>
      </c>
      <c r="N21" s="12">
        <f>(Original_VA!K21/Original_VA!G21-1)*100</f>
        <v>4.1752825902009905</v>
      </c>
      <c r="O21" s="12">
        <f>(Original_VA!L21/Original_VA!H21-1)*100</f>
        <v>10.505262768452273</v>
      </c>
      <c r="P21" s="12">
        <f>(Original_VA!M21/Original_VA!I21-1)*100</f>
        <v>29.18702264596298</v>
      </c>
      <c r="Q21" s="12">
        <f>(Original_VA!N21/Original_VA!J21-1)*100</f>
        <v>39.338328922429945</v>
      </c>
      <c r="R21" s="12">
        <f>(Original_VA!O21/Original_VA!K21-1)*100</f>
        <v>46.478856804213642</v>
      </c>
      <c r="S21" s="12">
        <f>(Original_VA!P21/Original_VA!L21-1)*100</f>
        <v>43.812295709443028</v>
      </c>
      <c r="T21" s="12">
        <f>(Original_VA!Q21/Original_VA!M21-1)*100</f>
        <v>20.054355628867061</v>
      </c>
      <c r="U21" s="12">
        <f>(Original_VA!R21/Original_VA!N21-1)*100</f>
        <v>17.070677517485855</v>
      </c>
      <c r="V21" s="12">
        <f>(Original_VA!S21/Original_VA!O21-1)*100</f>
        <v>20.567111755471768</v>
      </c>
      <c r="W21" s="12">
        <f>(Original_VA!T21/Original_VA!P21-1)*100</f>
        <v>14.518981561631051</v>
      </c>
      <c r="X21" s="12">
        <f>(Original_VA!U21/Original_VA!Q21-1)*100</f>
        <v>29.565489797783819</v>
      </c>
      <c r="Y21" s="12">
        <f>(Original_VA!V21/Original_VA!R21-1)*100</f>
        <v>25.687949213858197</v>
      </c>
      <c r="Z21" s="12">
        <f>(Original_VA!W21/Original_VA!S21-1)*100</f>
        <v>16.619837483425769</v>
      </c>
      <c r="AA21" s="12">
        <f>(Original_VA!X21/Original_VA!T21-1)*100</f>
        <v>21.919622005416617</v>
      </c>
      <c r="AB21" s="12">
        <f>(Original_VA!Y21/Original_VA!U21-1)*100</f>
        <v>5.3580541737144216</v>
      </c>
      <c r="AD21" s="7"/>
    </row>
    <row r="22" spans="1:30" ht="15" customHeight="1" x14ac:dyDescent="0.25">
      <c r="A22" s="4" t="s">
        <v>17</v>
      </c>
      <c r="C22" s="6"/>
      <c r="D22" s="6"/>
      <c r="E22" s="6"/>
      <c r="F22" s="6"/>
      <c r="G22" s="12" t="e">
        <f>(Original_VA!D22/Original_VA!#REF!-1)*100</f>
        <v>#REF!</v>
      </c>
      <c r="H22" s="12" t="e">
        <f>(Original_VA!E22/Original_VA!#REF!-1)*100</f>
        <v>#REF!</v>
      </c>
      <c r="I22" s="12">
        <f>(Original_VA!F22/Original_VA!B22-1)*100</f>
        <v>26.55492946640916</v>
      </c>
      <c r="J22" s="12">
        <f>(Original_VA!G22/Original_VA!C22-1)*100</f>
        <v>59.623865962450729</v>
      </c>
      <c r="K22" s="12">
        <f>(Original_VA!H22/Original_VA!D22-1)*100</f>
        <v>61.434030781441074</v>
      </c>
      <c r="L22" s="12">
        <f>(Original_VA!I22/Original_VA!E22-1)*100</f>
        <v>54.548137730514924</v>
      </c>
      <c r="M22" s="12">
        <f>(Original_VA!J22/Original_VA!F22-1)*100</f>
        <v>11.604762287899838</v>
      </c>
      <c r="N22" s="12">
        <f>(Original_VA!K22/Original_VA!G22-1)*100</f>
        <v>11.12941799775664</v>
      </c>
      <c r="O22" s="12">
        <f>(Original_VA!L22/Original_VA!H22-1)*100</f>
        <v>32.141501684189592</v>
      </c>
      <c r="P22" s="12">
        <f>(Original_VA!M22/Original_VA!I22-1)*100</f>
        <v>28.129695172613943</v>
      </c>
      <c r="Q22" s="12">
        <f>(Original_VA!N22/Original_VA!J22-1)*100</f>
        <v>49.629047986978115</v>
      </c>
      <c r="R22" s="12">
        <f>(Original_VA!O22/Original_VA!K22-1)*100</f>
        <v>32.156318328609501</v>
      </c>
      <c r="S22" s="12">
        <f>(Original_VA!P22/Original_VA!L22-1)*100</f>
        <v>23.612006484658377</v>
      </c>
      <c r="T22" s="12">
        <f>(Original_VA!Q22/Original_VA!M22-1)*100</f>
        <v>24.019436631193614</v>
      </c>
      <c r="U22" s="12">
        <f>(Original_VA!R22/Original_VA!N22-1)*100</f>
        <v>23.001640041830939</v>
      </c>
      <c r="V22" s="12">
        <f>(Original_VA!S22/Original_VA!O22-1)*100</f>
        <v>9.8363190309780357</v>
      </c>
      <c r="W22" s="12">
        <f>(Original_VA!T22/Original_VA!P22-1)*100</f>
        <v>19.100072402812351</v>
      </c>
      <c r="X22" s="12">
        <f>(Original_VA!U22/Original_VA!Q22-1)*100</f>
        <v>15.836208457309553</v>
      </c>
      <c r="Y22" s="12">
        <f>(Original_VA!V22/Original_VA!R22-1)*100</f>
        <v>11.195098695357043</v>
      </c>
      <c r="Z22" s="12">
        <f>(Original_VA!W22/Original_VA!S22-1)*100</f>
        <v>17.927284278404976</v>
      </c>
      <c r="AA22" s="12">
        <f>(Original_VA!X22/Original_VA!T22-1)*100</f>
        <v>18.815923335654873</v>
      </c>
      <c r="AB22" s="12">
        <f>(Original_VA!Y22/Original_VA!U22-1)*100</f>
        <v>7.398227100951571</v>
      </c>
      <c r="AD22" s="7"/>
    </row>
    <row r="23" spans="1:30" ht="15" customHeight="1" x14ac:dyDescent="0.25">
      <c r="A23" s="4" t="s">
        <v>18</v>
      </c>
      <c r="C23" s="6"/>
      <c r="D23" s="6"/>
      <c r="E23" s="6"/>
      <c r="F23" s="6"/>
      <c r="G23" s="12" t="e">
        <f>(Original_VA!D23/Original_VA!#REF!-1)*100</f>
        <v>#REF!</v>
      </c>
      <c r="H23" s="12" t="e">
        <f>(Original_VA!E23/Original_VA!#REF!-1)*100</f>
        <v>#REF!</v>
      </c>
      <c r="I23" s="12">
        <f>(Original_VA!F23/Original_VA!B23-1)*100</f>
        <v>31.186121783651764</v>
      </c>
      <c r="J23" s="12">
        <f>(Original_VA!G23/Original_VA!C23-1)*100</f>
        <v>13.214116713626201</v>
      </c>
      <c r="K23" s="12">
        <f>(Original_VA!H23/Original_VA!D23-1)*100</f>
        <v>22.132328485458785</v>
      </c>
      <c r="L23" s="12">
        <f>(Original_VA!I23/Original_VA!E23-1)*100</f>
        <v>24.610787056516202</v>
      </c>
      <c r="M23" s="12">
        <f>(Original_VA!J23/Original_VA!F23-1)*100</f>
        <v>34.134037925719987</v>
      </c>
      <c r="N23" s="12">
        <f>(Original_VA!K23/Original_VA!G23-1)*100</f>
        <v>-21.758126463337778</v>
      </c>
      <c r="O23" s="12">
        <f>(Original_VA!L23/Original_VA!H23-1)*100</f>
        <v>-47.522282570286734</v>
      </c>
      <c r="P23" s="12">
        <f>(Original_VA!M23/Original_VA!I23-1)*100</f>
        <v>-49.785585121159372</v>
      </c>
      <c r="Q23" s="12">
        <f>(Original_VA!N23/Original_VA!J23-1)*100</f>
        <v>-51.060679886897354</v>
      </c>
      <c r="R23" s="12">
        <f>(Original_VA!O23/Original_VA!K23-1)*100</f>
        <v>3.5832005166462233</v>
      </c>
      <c r="S23" s="12">
        <f>(Original_VA!P23/Original_VA!L23-1)*100</f>
        <v>41.16883222993544</v>
      </c>
      <c r="T23" s="12">
        <f>(Original_VA!Q23/Original_VA!M23-1)*100</f>
        <v>16.812216996835659</v>
      </c>
      <c r="U23" s="12">
        <f>(Original_VA!R23/Original_VA!N23-1)*100</f>
        <v>23.188034900134703</v>
      </c>
      <c r="V23" s="12">
        <f>(Original_VA!S23/Original_VA!O23-1)*100</f>
        <v>15.585755967387538</v>
      </c>
      <c r="W23" s="12">
        <f>(Original_VA!T23/Original_VA!P23-1)*100</f>
        <v>5.0541438435175001</v>
      </c>
      <c r="X23" s="12">
        <f>(Original_VA!U23/Original_VA!Q23-1)*100</f>
        <v>22.121812682634424</v>
      </c>
      <c r="Y23" s="12">
        <f>(Original_VA!V23/Original_VA!R23-1)*100</f>
        <v>28.818490218630366</v>
      </c>
      <c r="Z23" s="12">
        <f>(Original_VA!W23/Original_VA!S23-1)*100</f>
        <v>14.508635624014122</v>
      </c>
      <c r="AA23" s="12">
        <f>(Original_VA!X23/Original_VA!T23-1)*100</f>
        <v>20.771924059044935</v>
      </c>
      <c r="AB23" s="12">
        <f>(Original_VA!Y23/Original_VA!U23-1)*100</f>
        <v>17.086226689147122</v>
      </c>
      <c r="AD23" s="7"/>
    </row>
    <row r="24" spans="1:30" ht="15" customHeight="1" x14ac:dyDescent="0.25">
      <c r="A24" s="4" t="s">
        <v>19</v>
      </c>
      <c r="C24" s="6"/>
      <c r="D24" s="6"/>
      <c r="E24" s="6"/>
      <c r="F24" s="6"/>
      <c r="G24" s="12" t="e">
        <f>(Original_VA!D24/Original_VA!#REF!-1)*100</f>
        <v>#REF!</v>
      </c>
      <c r="H24" s="12" t="e">
        <f>(Original_VA!E24/Original_VA!#REF!-1)*100</f>
        <v>#REF!</v>
      </c>
      <c r="I24" s="12">
        <f>(Original_VA!F24/Original_VA!B24-1)*100</f>
        <v>27.741086450287455</v>
      </c>
      <c r="J24" s="12">
        <f>(Original_VA!G24/Original_VA!C24-1)*100</f>
        <v>5.7825543102523858</v>
      </c>
      <c r="K24" s="12">
        <f>(Original_VA!H24/Original_VA!D24-1)*100</f>
        <v>9.9031319941973663</v>
      </c>
      <c r="L24" s="12">
        <f>(Original_VA!I24/Original_VA!E24-1)*100</f>
        <v>13.560940530476074</v>
      </c>
      <c r="M24" s="12">
        <f>(Original_VA!J24/Original_VA!F24-1)*100</f>
        <v>19.883413476747691</v>
      </c>
      <c r="N24" s="12">
        <f>(Original_VA!K24/Original_VA!G24-1)*100</f>
        <v>24.52272902865591</v>
      </c>
      <c r="O24" s="12">
        <f>(Original_VA!L24/Original_VA!H24-1)*100</f>
        <v>14.787261324801149</v>
      </c>
      <c r="P24" s="12">
        <f>(Original_VA!M24/Original_VA!I24-1)*100</f>
        <v>33.095415522590478</v>
      </c>
      <c r="Q24" s="12">
        <f>(Original_VA!N24/Original_VA!J24-1)*100</f>
        <v>35.248681527362933</v>
      </c>
      <c r="R24" s="12">
        <f>(Original_VA!O24/Original_VA!K24-1)*100</f>
        <v>38.320410324032729</v>
      </c>
      <c r="S24" s="12">
        <f>(Original_VA!P24/Original_VA!L24-1)*100</f>
        <v>45.704654135344683</v>
      </c>
      <c r="T24" s="12">
        <f>(Original_VA!Q24/Original_VA!M24-1)*100</f>
        <v>18.111690230854038</v>
      </c>
      <c r="U24" s="12">
        <f>(Original_VA!R24/Original_VA!N24-1)*100</f>
        <v>8.9108263703548083</v>
      </c>
      <c r="V24" s="12">
        <f>(Original_VA!S24/Original_VA!O24-1)*100</f>
        <v>4.2735460885704457</v>
      </c>
      <c r="W24" s="12">
        <f>(Original_VA!T24/Original_VA!P24-1)*100</f>
        <v>4.9547537959343746</v>
      </c>
      <c r="X24" s="12">
        <f>(Original_VA!U24/Original_VA!Q24-1)*100</f>
        <v>-0.38793177246198018</v>
      </c>
      <c r="Y24" s="12">
        <f>(Original_VA!V24/Original_VA!R24-1)*100</f>
        <v>12.62871238675951</v>
      </c>
      <c r="Z24" s="12">
        <f>(Original_VA!W24/Original_VA!S24-1)*100</f>
        <v>15.933899199514112</v>
      </c>
      <c r="AA24" s="12">
        <f>(Original_VA!X24/Original_VA!T24-1)*100</f>
        <v>21.370162305827712</v>
      </c>
      <c r="AB24" s="12">
        <f>(Original_VA!Y24/Original_VA!U24-1)*100</f>
        <v>26.400832357437753</v>
      </c>
      <c r="AD24" s="7"/>
    </row>
    <row r="25" spans="1:30" ht="15" customHeight="1" x14ac:dyDescent="0.25">
      <c r="A25" s="4" t="s">
        <v>20</v>
      </c>
      <c r="C25" s="6"/>
      <c r="D25" s="6"/>
      <c r="E25" s="6"/>
      <c r="F25" s="6"/>
      <c r="G25" s="12" t="e">
        <f>(Original_VA!D25/Original_VA!#REF!-1)*100</f>
        <v>#REF!</v>
      </c>
      <c r="H25" s="12" t="e">
        <f>(Original_VA!E25/Original_VA!#REF!-1)*100</f>
        <v>#REF!</v>
      </c>
      <c r="I25" s="12">
        <f>(Original_VA!F25/Original_VA!B25-1)*100</f>
        <v>81.995647960779891</v>
      </c>
      <c r="J25" s="12">
        <f>(Original_VA!G25/Original_VA!C25-1)*100</f>
        <v>89.673183713872035</v>
      </c>
      <c r="K25" s="12">
        <f>(Original_VA!H25/Original_VA!D25-1)*100</f>
        <v>79.973946263382885</v>
      </c>
      <c r="L25" s="12">
        <f>(Original_VA!I25/Original_VA!E25-1)*100</f>
        <v>69.816362018002096</v>
      </c>
      <c r="M25" s="12">
        <f>(Original_VA!J25/Original_VA!F25-1)*100</f>
        <v>-13.574812135510649</v>
      </c>
      <c r="N25" s="12">
        <f>(Original_VA!K25/Original_VA!G25-1)*100</f>
        <v>-17.19880799948109</v>
      </c>
      <c r="O25" s="12">
        <f>(Original_VA!L25/Original_VA!H25-1)*100</f>
        <v>-21.294852476290249</v>
      </c>
      <c r="P25" s="12">
        <f>(Original_VA!M25/Original_VA!I25-1)*100</f>
        <v>-13.959196848798715</v>
      </c>
      <c r="Q25" s="12">
        <f>(Original_VA!N25/Original_VA!J25-1)*100</f>
        <v>19.052422529846467</v>
      </c>
      <c r="R25" s="12">
        <f>(Original_VA!O25/Original_VA!K25-1)*100</f>
        <v>24.234423079650579</v>
      </c>
      <c r="S25" s="12">
        <f>(Original_VA!P25/Original_VA!L25-1)*100</f>
        <v>27.309210236766781</v>
      </c>
      <c r="T25" s="12">
        <f>(Original_VA!Q25/Original_VA!M25-1)*100</f>
        <v>17.099657494438915</v>
      </c>
      <c r="U25" s="12">
        <f>(Original_VA!R25/Original_VA!N25-1)*100</f>
        <v>17.053649665774472</v>
      </c>
      <c r="V25" s="12">
        <f>(Original_VA!S25/Original_VA!O25-1)*100</f>
        <v>18.753520202225094</v>
      </c>
      <c r="W25" s="12">
        <f>(Original_VA!T25/Original_VA!P25-1)*100</f>
        <v>20.860830852885105</v>
      </c>
      <c r="X25" s="12">
        <f>(Original_VA!U25/Original_VA!Q25-1)*100</f>
        <v>20.258990497242113</v>
      </c>
      <c r="Y25" s="12">
        <f>(Original_VA!V25/Original_VA!R25-1)*100</f>
        <v>18.765846605411983</v>
      </c>
      <c r="Z25" s="12">
        <f>(Original_VA!W25/Original_VA!S25-1)*100</f>
        <v>12.785527097426241</v>
      </c>
      <c r="AA25" s="12">
        <f>(Original_VA!X25/Original_VA!T25-1)*100</f>
        <v>11.533131565954523</v>
      </c>
      <c r="AB25" s="12">
        <f>(Original_VA!Y25/Original_VA!U25-1)*100</f>
        <v>11.468307244997789</v>
      </c>
      <c r="AD25" s="7"/>
    </row>
    <row r="26" spans="1:30" ht="15" customHeight="1" x14ac:dyDescent="0.25">
      <c r="A26" s="4" t="s">
        <v>21</v>
      </c>
      <c r="C26" s="6"/>
      <c r="D26" s="6"/>
      <c r="E26" s="6"/>
      <c r="F26" s="6"/>
      <c r="G26" s="12" t="e">
        <f>(Original_VA!D26/Original_VA!#REF!-1)*100</f>
        <v>#REF!</v>
      </c>
      <c r="H26" s="12" t="e">
        <f>(Original_VA!E26/Original_VA!#REF!-1)*100</f>
        <v>#REF!</v>
      </c>
      <c r="I26" s="12">
        <f>(Original_VA!F26/Original_VA!B26-1)*100</f>
        <v>4.9058095706851379</v>
      </c>
      <c r="J26" s="12">
        <f>(Original_VA!G26/Original_VA!C26-1)*100</f>
        <v>1.8126248704593673</v>
      </c>
      <c r="K26" s="12">
        <f>(Original_VA!H26/Original_VA!D26-1)*100</f>
        <v>34.147512337718865</v>
      </c>
      <c r="L26" s="12">
        <f>(Original_VA!I26/Original_VA!E26-1)*100</f>
        <v>36.835485112328591</v>
      </c>
      <c r="M26" s="12">
        <f>(Original_VA!J26/Original_VA!F26-1)*100</f>
        <v>17.746746781017841</v>
      </c>
      <c r="N26" s="12">
        <f>(Original_VA!K26/Original_VA!G26-1)*100</f>
        <v>35.715244498316558</v>
      </c>
      <c r="O26" s="12">
        <f>(Original_VA!L26/Original_VA!H26-1)*100</f>
        <v>33.080912806671513</v>
      </c>
      <c r="P26" s="12">
        <f>(Original_VA!M26/Original_VA!I26-1)*100</f>
        <v>30.472973753882449</v>
      </c>
      <c r="Q26" s="12">
        <f>(Original_VA!N26/Original_VA!J26-1)*100</f>
        <v>21.294467719869115</v>
      </c>
      <c r="R26" s="12">
        <f>(Original_VA!O26/Original_VA!K26-1)*100</f>
        <v>15.100338875404407</v>
      </c>
      <c r="S26" s="12">
        <f>(Original_VA!P26/Original_VA!L26-1)*100</f>
        <v>7.9556397629458431</v>
      </c>
      <c r="T26" s="12">
        <f>(Original_VA!Q26/Original_VA!M26-1)*100</f>
        <v>2.3898952726264078</v>
      </c>
      <c r="U26" s="12">
        <f>(Original_VA!R26/Original_VA!N26-1)*100</f>
        <v>4.7685863687352503</v>
      </c>
      <c r="V26" s="12">
        <f>(Original_VA!S26/Original_VA!O26-1)*100</f>
        <v>4.7262723010375929</v>
      </c>
      <c r="W26" s="12">
        <f>(Original_VA!T26/Original_VA!P26-1)*100</f>
        <v>-10.764528594797873</v>
      </c>
      <c r="X26" s="12">
        <f>(Original_VA!U26/Original_VA!Q26-1)*100</f>
        <v>-7.3119053553784124</v>
      </c>
      <c r="Y26" s="12">
        <f>(Original_VA!V26/Original_VA!R26-1)*100</f>
        <v>-5.6947402019170816</v>
      </c>
      <c r="Z26" s="12">
        <f>(Original_VA!W26/Original_VA!S26-1)*100</f>
        <v>-12.642648619996111</v>
      </c>
      <c r="AA26" s="12">
        <f>(Original_VA!X26/Original_VA!T26-1)*100</f>
        <v>2.3721407169006614</v>
      </c>
      <c r="AB26" s="12">
        <f>(Original_VA!Y26/Original_VA!U26-1)*100</f>
        <v>5.682394031382465</v>
      </c>
      <c r="AD26" s="7"/>
    </row>
    <row r="27" spans="1:30" ht="15" customHeight="1" x14ac:dyDescent="0.25">
      <c r="A27" s="4" t="s">
        <v>22</v>
      </c>
      <c r="C27" s="6"/>
      <c r="D27" s="6"/>
      <c r="E27" s="6"/>
      <c r="F27" s="6"/>
      <c r="G27" s="12" t="e">
        <f>(Original_VA!D27/Original_VA!#REF!-1)*100</f>
        <v>#REF!</v>
      </c>
      <c r="H27" s="12" t="e">
        <f>(Original_VA!E27/Original_VA!#REF!-1)*100</f>
        <v>#REF!</v>
      </c>
      <c r="I27" s="12">
        <f>(Original_VA!F27/Original_VA!B27-1)*100</f>
        <v>36.569688079894405</v>
      </c>
      <c r="J27" s="12">
        <f>(Original_VA!G27/Original_VA!C27-1)*100</f>
        <v>34.686433461505374</v>
      </c>
      <c r="K27" s="12">
        <f>(Original_VA!H27/Original_VA!D27-1)*100</f>
        <v>25.326818035624242</v>
      </c>
      <c r="L27" s="12">
        <f>(Original_VA!I27/Original_VA!E27-1)*100</f>
        <v>27.44707224592895</v>
      </c>
      <c r="M27" s="12">
        <f>(Original_VA!J27/Original_VA!F27-1)*100</f>
        <v>40.975427054374421</v>
      </c>
      <c r="N27" s="12">
        <f>(Original_VA!K27/Original_VA!G27-1)*100</f>
        <v>48.083369841679648</v>
      </c>
      <c r="O27" s="12">
        <f>(Original_VA!L27/Original_VA!H27-1)*100</f>
        <v>54.578923477275595</v>
      </c>
      <c r="P27" s="12">
        <f>(Original_VA!M27/Original_VA!I27-1)*100</f>
        <v>30.780585967233232</v>
      </c>
      <c r="Q27" s="12">
        <f>(Original_VA!N27/Original_VA!J27-1)*100</f>
        <v>20.643159741984608</v>
      </c>
      <c r="R27" s="12">
        <f>(Original_VA!O27/Original_VA!K27-1)*100</f>
        <v>6.4806769104032602</v>
      </c>
      <c r="S27" s="12">
        <f>(Original_VA!P27/Original_VA!L27-1)*100</f>
        <v>6.7641027539973031</v>
      </c>
      <c r="T27" s="12">
        <f>(Original_VA!Q27/Original_VA!M27-1)*100</f>
        <v>24.183089875702635</v>
      </c>
      <c r="U27" s="12">
        <f>(Original_VA!R27/Original_VA!N27-1)*100</f>
        <v>2.1284922509225757</v>
      </c>
      <c r="V27" s="12">
        <f>(Original_VA!S27/Original_VA!O27-1)*100</f>
        <v>1.8172393775783613</v>
      </c>
      <c r="W27" s="12">
        <f>(Original_VA!T27/Original_VA!P27-1)*100</f>
        <v>-1.099811169984366</v>
      </c>
      <c r="X27" s="12">
        <f>(Original_VA!U27/Original_VA!Q27-1)*100</f>
        <v>-20.530384466150785</v>
      </c>
      <c r="Y27" s="12">
        <f>(Original_VA!V27/Original_VA!R27-1)*100</f>
        <v>2.1304871286170757</v>
      </c>
      <c r="Z27" s="12">
        <f>(Original_VA!W27/Original_VA!S27-1)*100</f>
        <v>2.5129364889798333</v>
      </c>
      <c r="AA27" s="12">
        <f>(Original_VA!X27/Original_VA!T27-1)*100</f>
        <v>11.470649027480428</v>
      </c>
      <c r="AB27" s="12">
        <f>(Original_VA!Y27/Original_VA!U27-1)*100</f>
        <v>35.257155936054943</v>
      </c>
      <c r="AD27" s="7"/>
    </row>
    <row r="28" spans="1:30" ht="15" customHeight="1" x14ac:dyDescent="0.25">
      <c r="A28" s="4" t="s">
        <v>23</v>
      </c>
      <c r="C28" s="6"/>
      <c r="D28" s="6"/>
      <c r="E28" s="6"/>
      <c r="F28" s="6"/>
      <c r="G28" s="12" t="e">
        <f>(Original_VA!D28/Original_VA!#REF!-1)*100</f>
        <v>#REF!</v>
      </c>
      <c r="H28" s="12" t="e">
        <f>(Original_VA!E28/Original_VA!#REF!-1)*100</f>
        <v>#REF!</v>
      </c>
      <c r="I28" s="12">
        <f>(Original_VA!F28/Original_VA!B28-1)*100</f>
        <v>27.552771393917808</v>
      </c>
      <c r="J28" s="12">
        <f>(Original_VA!G28/Original_VA!C28-1)*100</f>
        <v>19.290820947950117</v>
      </c>
      <c r="K28" s="12">
        <f>(Original_VA!H28/Original_VA!D28-1)*100</f>
        <v>25.464875177725354</v>
      </c>
      <c r="L28" s="12">
        <f>(Original_VA!I28/Original_VA!E28-1)*100</f>
        <v>32.033544010164427</v>
      </c>
      <c r="M28" s="12">
        <f>(Original_VA!J28/Original_VA!F28-1)*100</f>
        <v>29.991138189736954</v>
      </c>
      <c r="N28" s="12">
        <f>(Original_VA!K28/Original_VA!G28-1)*100</f>
        <v>31.61307162944853</v>
      </c>
      <c r="O28" s="12">
        <f>(Original_VA!L28/Original_VA!H28-1)*100</f>
        <v>26.214044223333509</v>
      </c>
      <c r="P28" s="12">
        <f>(Original_VA!M28/Original_VA!I28-1)*100</f>
        <v>22.173518347424203</v>
      </c>
      <c r="Q28" s="12">
        <f>(Original_VA!N28/Original_VA!J28-1)*100</f>
        <v>9.3018287264529764</v>
      </c>
      <c r="R28" s="12">
        <f>(Original_VA!O28/Original_VA!K28-1)*100</f>
        <v>17.904230251720499</v>
      </c>
      <c r="S28" s="12">
        <f>(Original_VA!P28/Original_VA!L28-1)*100</f>
        <v>14.047411235881246</v>
      </c>
      <c r="T28" s="12">
        <f>(Original_VA!Q28/Original_VA!M28-1)*100</f>
        <v>15.342954150643262</v>
      </c>
      <c r="U28" s="12">
        <f>(Original_VA!R28/Original_VA!N28-1)*100</f>
        <v>6.8560615775295819</v>
      </c>
      <c r="V28" s="12">
        <f>(Original_VA!S28/Original_VA!O28-1)*100</f>
        <v>0.64367075393203521</v>
      </c>
      <c r="W28" s="12">
        <f>(Original_VA!T28/Original_VA!P28-1)*100</f>
        <v>9.4375092406813863</v>
      </c>
      <c r="X28" s="12">
        <f>(Original_VA!U28/Original_VA!Q28-1)*100</f>
        <v>10.385018432297443</v>
      </c>
      <c r="Y28" s="12">
        <f>(Original_VA!V28/Original_VA!R28-1)*100</f>
        <v>1.4732070941662956</v>
      </c>
      <c r="Z28" s="12">
        <f>(Original_VA!W28/Original_VA!S28-1)*100</f>
        <v>7.2976162677380607</v>
      </c>
      <c r="AA28" s="12">
        <f>(Original_VA!X28/Original_VA!T28-1)*100</f>
        <v>8.9258883896110586</v>
      </c>
      <c r="AB28" s="12">
        <f>(Original_VA!Y28/Original_VA!U28-1)*100</f>
        <v>0.51609937675947126</v>
      </c>
      <c r="AD28" s="7"/>
    </row>
    <row r="29" spans="1:30" ht="15" customHeight="1" x14ac:dyDescent="0.25">
      <c r="A29" s="4" t="s">
        <v>24</v>
      </c>
      <c r="C29" s="6"/>
      <c r="D29" s="6"/>
      <c r="E29" s="6"/>
      <c r="F29" s="6"/>
      <c r="G29" s="12" t="e">
        <f>(Original_VA!D29/Original_VA!#REF!-1)*100</f>
        <v>#REF!</v>
      </c>
      <c r="H29" s="12" t="e">
        <f>(Original_VA!E29/Original_VA!#REF!-1)*100</f>
        <v>#REF!</v>
      </c>
      <c r="I29" s="12">
        <f>(Original_VA!F29/Original_VA!B29-1)*100</f>
        <v>11.750432180842596</v>
      </c>
      <c r="J29" s="12">
        <f>(Original_VA!G29/Original_VA!C29-1)*100</f>
        <v>13.887036642804173</v>
      </c>
      <c r="K29" s="12">
        <f>(Original_VA!H29/Original_VA!D29-1)*100</f>
        <v>17.995490515434586</v>
      </c>
      <c r="L29" s="12">
        <f>(Original_VA!I29/Original_VA!E29-1)*100</f>
        <v>19.322870210552413</v>
      </c>
      <c r="M29" s="12">
        <f>(Original_VA!J29/Original_VA!F29-1)*100</f>
        <v>25.421152573419768</v>
      </c>
      <c r="N29" s="12">
        <f>(Original_VA!K29/Original_VA!G29-1)*100</f>
        <v>15.416234939347028</v>
      </c>
      <c r="O29" s="12">
        <f>(Original_VA!L29/Original_VA!H29-1)*100</f>
        <v>10.513646487339813</v>
      </c>
      <c r="P29" s="12">
        <f>(Original_VA!M29/Original_VA!I29-1)*100</f>
        <v>8.8473851111209534</v>
      </c>
      <c r="Q29" s="12">
        <f>(Original_VA!N29/Original_VA!J29-1)*100</f>
        <v>6.9184452348857173</v>
      </c>
      <c r="R29" s="12">
        <f>(Original_VA!O29/Original_VA!K29-1)*100</f>
        <v>7.290151130922351</v>
      </c>
      <c r="S29" s="12">
        <f>(Original_VA!P29/Original_VA!L29-1)*100</f>
        <v>15.964577331394292</v>
      </c>
      <c r="T29" s="12">
        <f>(Original_VA!Q29/Original_VA!M29-1)*100</f>
        <v>23.264267866997667</v>
      </c>
      <c r="U29" s="12">
        <f>(Original_VA!R29/Original_VA!N29-1)*100</f>
        <v>22.131220079103532</v>
      </c>
      <c r="V29" s="12">
        <f>(Original_VA!S29/Original_VA!O29-1)*100</f>
        <v>25.214071886877278</v>
      </c>
      <c r="W29" s="12">
        <f>(Original_VA!T29/Original_VA!P29-1)*100</f>
        <v>22.795203388233574</v>
      </c>
      <c r="X29" s="12">
        <f>(Original_VA!U29/Original_VA!Q29-1)*100</f>
        <v>25.030982445947949</v>
      </c>
      <c r="Y29" s="12">
        <f>(Original_VA!V29/Original_VA!R29-1)*100</f>
        <v>27.836277804597831</v>
      </c>
      <c r="Z29" s="12">
        <f>(Original_VA!W29/Original_VA!S29-1)*100</f>
        <v>26.273111008145868</v>
      </c>
      <c r="AA29" s="12">
        <f>(Original_VA!X29/Original_VA!T29-1)*100</f>
        <v>20.662148464625108</v>
      </c>
      <c r="AB29" s="12">
        <f>(Original_VA!Y29/Original_VA!U29-1)*100</f>
        <v>13.809104686145734</v>
      </c>
      <c r="AD29" s="7"/>
    </row>
    <row r="30" spans="1:30" ht="15" customHeight="1" x14ac:dyDescent="0.25">
      <c r="A30" s="4" t="s">
        <v>25</v>
      </c>
      <c r="C30" s="6"/>
      <c r="D30" s="6"/>
      <c r="E30" s="6"/>
      <c r="F30" s="6"/>
      <c r="G30" s="12" t="e">
        <f>(Original_VA!D30/Original_VA!#REF!-1)*100</f>
        <v>#REF!</v>
      </c>
      <c r="H30" s="12" t="e">
        <f>(Original_VA!E30/Original_VA!#REF!-1)*100</f>
        <v>#REF!</v>
      </c>
      <c r="I30" s="12">
        <f>(Original_VA!F30/Original_VA!B30-1)*100</f>
        <v>32.131467654396516</v>
      </c>
      <c r="J30" s="12">
        <f>(Original_VA!G30/Original_VA!C30-1)*100</f>
        <v>26.819644709447843</v>
      </c>
      <c r="K30" s="12">
        <f>(Original_VA!H30/Original_VA!D30-1)*100</f>
        <v>-8.7901038989140154</v>
      </c>
      <c r="L30" s="12">
        <f>(Original_VA!I30/Original_VA!E30-1)*100</f>
        <v>0.58832680523581704</v>
      </c>
      <c r="M30" s="12">
        <f>(Original_VA!J30/Original_VA!F30-1)*100</f>
        <v>2.6987401579827486</v>
      </c>
      <c r="N30" s="12">
        <f>(Original_VA!K30/Original_VA!G30-1)*100</f>
        <v>9.1345237900814382</v>
      </c>
      <c r="O30" s="12">
        <f>(Original_VA!L30/Original_VA!H30-1)*100</f>
        <v>21.195472021608296</v>
      </c>
      <c r="P30" s="12">
        <f>(Original_VA!M30/Original_VA!I30-1)*100</f>
        <v>7.8701716752996198</v>
      </c>
      <c r="Q30" s="12">
        <f>(Original_VA!N30/Original_VA!J30-1)*100</f>
        <v>12.635288668198275</v>
      </c>
      <c r="R30" s="12">
        <f>(Original_VA!O30/Original_VA!K30-1)*100</f>
        <v>11.26475253458028</v>
      </c>
      <c r="S30" s="12">
        <f>(Original_VA!P30/Original_VA!L30-1)*100</f>
        <v>18.633981483241847</v>
      </c>
      <c r="T30" s="12">
        <f>(Original_VA!Q30/Original_VA!M30-1)*100</f>
        <v>24.145766547031844</v>
      </c>
      <c r="U30" s="12">
        <f>(Original_VA!R30/Original_VA!N30-1)*100</f>
        <v>26.407717976773348</v>
      </c>
      <c r="V30" s="12">
        <f>(Original_VA!S30/Original_VA!O30-1)*100</f>
        <v>32.887395967678536</v>
      </c>
      <c r="W30" s="12">
        <f>(Original_VA!T30/Original_VA!P30-1)*100</f>
        <v>22.414353910327222</v>
      </c>
      <c r="X30" s="12">
        <f>(Original_VA!U30/Original_VA!Q30-1)*100</f>
        <v>21.868030310783993</v>
      </c>
      <c r="Y30" s="12">
        <f>(Original_VA!V30/Original_VA!R30-1)*100</f>
        <v>18.821586490649956</v>
      </c>
      <c r="Z30" s="12">
        <f>(Original_VA!W30/Original_VA!S30-1)*100</f>
        <v>14.247930178782365</v>
      </c>
      <c r="AA30" s="12">
        <f>(Original_VA!X30/Original_VA!T30-1)*100</f>
        <v>11.264641825105336</v>
      </c>
      <c r="AB30" s="12">
        <f>(Original_VA!Y30/Original_VA!U30-1)*100</f>
        <v>10.352107375185081</v>
      </c>
      <c r="AD30" s="7"/>
    </row>
    <row r="31" spans="1:30" ht="15" customHeight="1" x14ac:dyDescent="0.25">
      <c r="A31" s="4" t="s">
        <v>26</v>
      </c>
      <c r="C31" s="6"/>
      <c r="D31" s="6"/>
      <c r="E31" s="6"/>
      <c r="F31" s="6"/>
      <c r="G31" s="12" t="e">
        <f>(Original_VA!D31/Original_VA!#REF!-1)*100</f>
        <v>#REF!</v>
      </c>
      <c r="H31" s="12" t="e">
        <f>(Original_VA!E31/Original_VA!#REF!-1)*100</f>
        <v>#REF!</v>
      </c>
      <c r="I31" s="12">
        <f>(Original_VA!F31/Original_VA!B31-1)*100</f>
        <v>8.0105252177766761</v>
      </c>
      <c r="J31" s="12">
        <f>(Original_VA!G31/Original_VA!C31-1)*100</f>
        <v>16.63546385551895</v>
      </c>
      <c r="K31" s="12">
        <f>(Original_VA!H31/Original_VA!D31-1)*100</f>
        <v>55.492199776536275</v>
      </c>
      <c r="L31" s="12">
        <f>(Original_VA!I31/Original_VA!E31-1)*100</f>
        <v>23.743102198574849</v>
      </c>
      <c r="M31" s="12">
        <f>(Original_VA!J31/Original_VA!F31-1)*100</f>
        <v>20.84851786364279</v>
      </c>
      <c r="N31" s="12">
        <f>(Original_VA!K31/Original_VA!G31-1)*100</f>
        <v>15.302604316811985</v>
      </c>
      <c r="O31" s="12">
        <f>(Original_VA!L31/Original_VA!H31-1)*100</f>
        <v>7.0084689521025201</v>
      </c>
      <c r="P31" s="12">
        <f>(Original_VA!M31/Original_VA!I31-1)*100</f>
        <v>14.414050163986424</v>
      </c>
      <c r="Q31" s="12">
        <f>(Original_VA!N31/Original_VA!J31-1)*100</f>
        <v>39.494405034108752</v>
      </c>
      <c r="R31" s="12">
        <f>(Original_VA!O31/Original_VA!K31-1)*100</f>
        <v>41.01508303383126</v>
      </c>
      <c r="S31" s="12">
        <f>(Original_VA!P31/Original_VA!L31-1)*100</f>
        <v>26.567383478713637</v>
      </c>
      <c r="T31" s="12">
        <f>(Original_VA!Q31/Original_VA!M31-1)*100</f>
        <v>9.7132729422357613</v>
      </c>
      <c r="U31" s="12">
        <f>(Original_VA!R31/Original_VA!N31-1)*100</f>
        <v>-8.1338617891003047</v>
      </c>
      <c r="V31" s="12">
        <f>(Original_VA!S31/Original_VA!O31-1)*100</f>
        <v>0.65692653485964758</v>
      </c>
      <c r="W31" s="12">
        <f>(Original_VA!T31/Original_VA!P31-1)*100</f>
        <v>9.8006413693697567</v>
      </c>
      <c r="X31" s="12">
        <f>(Original_VA!U31/Original_VA!Q31-1)*100</f>
        <v>16.353021604156169</v>
      </c>
      <c r="Y31" s="12">
        <f>(Original_VA!V31/Original_VA!R31-1)*100</f>
        <v>26.916709994364751</v>
      </c>
      <c r="Z31" s="12">
        <f>(Original_VA!W31/Original_VA!S31-1)*100</f>
        <v>7.5518623194985368</v>
      </c>
      <c r="AA31" s="12">
        <f>(Original_VA!X31/Original_VA!T31-1)*100</f>
        <v>6.190351857932086</v>
      </c>
      <c r="AB31" s="12">
        <f>(Original_VA!Y31/Original_VA!U31-1)*100</f>
        <v>4.5101732842775633</v>
      </c>
      <c r="AD31" s="7"/>
    </row>
    <row r="32" spans="1:30" ht="15" customHeight="1" x14ac:dyDescent="0.25">
      <c r="A32" s="4" t="s">
        <v>27</v>
      </c>
      <c r="B32" s="4"/>
      <c r="C32" s="6"/>
      <c r="D32" s="6"/>
      <c r="E32" s="6"/>
      <c r="F32" s="6"/>
      <c r="G32" s="12" t="e">
        <f>(Original_VA!D32/Original_VA!#REF!-1)*100</f>
        <v>#REF!</v>
      </c>
      <c r="H32" s="12" t="e">
        <f>(Original_VA!E32/Original_VA!#REF!-1)*100</f>
        <v>#REF!</v>
      </c>
      <c r="I32" s="12">
        <f>(Original_VA!F32/Original_VA!B32-1)*100</f>
        <v>16.562556517006289</v>
      </c>
      <c r="J32" s="12">
        <f>(Original_VA!G32/Original_VA!C32-1)*100</f>
        <v>37.535273606680498</v>
      </c>
      <c r="K32" s="12">
        <f>(Original_VA!H32/Original_VA!D32-1)*100</f>
        <v>22.289898306204293</v>
      </c>
      <c r="L32" s="12">
        <f>(Original_VA!I32/Original_VA!E32-1)*100</f>
        <v>20.264439265201982</v>
      </c>
      <c r="M32" s="12">
        <f>(Original_VA!J32/Original_VA!F32-1)*100</f>
        <v>11.143581867482876</v>
      </c>
      <c r="N32" s="12">
        <f>(Original_VA!K32/Original_VA!G32-1)*100</f>
        <v>-1.6798940841823207</v>
      </c>
      <c r="O32" s="12">
        <f>(Original_VA!L32/Original_VA!H32-1)*100</f>
        <v>11.738546474101842</v>
      </c>
      <c r="P32" s="12">
        <f>(Original_VA!M32/Original_VA!I32-1)*100</f>
        <v>20.755396483732103</v>
      </c>
      <c r="Q32" s="12">
        <f>(Original_VA!N32/Original_VA!J32-1)*100</f>
        <v>37.695858753350819</v>
      </c>
      <c r="R32" s="12">
        <f>(Original_VA!O32/Original_VA!K32-1)*100</f>
        <v>40.97466861452024</v>
      </c>
      <c r="S32" s="12">
        <f>(Original_VA!P32/Original_VA!L32-1)*100</f>
        <v>41.462561229226068</v>
      </c>
      <c r="T32" s="12">
        <f>(Original_VA!Q32/Original_VA!M32-1)*100</f>
        <v>32.332637381046681</v>
      </c>
      <c r="U32" s="12">
        <f>(Original_VA!R32/Original_VA!N32-1)*100</f>
        <v>16.650676574199295</v>
      </c>
      <c r="V32" s="12">
        <f>(Original_VA!S32/Original_VA!O32-1)*100</f>
        <v>16.898292134444603</v>
      </c>
      <c r="W32" s="12">
        <f>(Original_VA!T32/Original_VA!P32-1)*100</f>
        <v>15.539793142257885</v>
      </c>
      <c r="X32" s="12">
        <f>(Original_VA!U32/Original_VA!Q32-1)*100</f>
        <v>18.67462232737509</v>
      </c>
      <c r="Y32" s="12">
        <f>(Original_VA!V32/Original_VA!R32-1)*100</f>
        <v>19.892738301591329</v>
      </c>
      <c r="Z32" s="12">
        <f>(Original_VA!W32/Original_VA!S32-1)*100</f>
        <v>14.278387744181753</v>
      </c>
      <c r="AA32" s="12">
        <f>(Original_VA!X32/Original_VA!T32-1)*100</f>
        <v>14.343806555634586</v>
      </c>
      <c r="AB32" s="12">
        <f>(Original_VA!Y32/Original_VA!U32-1)*100</f>
        <v>10.39284036045094</v>
      </c>
      <c r="AD32" s="7"/>
    </row>
    <row r="33" spans="1:30" ht="15" customHeight="1" x14ac:dyDescent="0.25">
      <c r="A33" s="4" t="s">
        <v>28</v>
      </c>
      <c r="B33" s="4"/>
      <c r="C33" s="6"/>
      <c r="D33" s="6"/>
      <c r="E33" s="6"/>
      <c r="F33" s="6"/>
      <c r="G33" s="12" t="e">
        <f>(Original_VA!D33/Original_VA!#REF!-1)*100</f>
        <v>#REF!</v>
      </c>
      <c r="H33" s="12" t="e">
        <f>(Original_VA!E33/Original_VA!#REF!-1)*100</f>
        <v>#REF!</v>
      </c>
      <c r="I33" s="12">
        <f>(Original_VA!F33/Original_VA!B33-1)*100</f>
        <v>52.01810938138054</v>
      </c>
      <c r="J33" s="12">
        <f>(Original_VA!G33/Original_VA!C33-1)*100</f>
        <v>49.513950891824351</v>
      </c>
      <c r="K33" s="12">
        <f>(Original_VA!H33/Original_VA!D33-1)*100</f>
        <v>41.396020695994174</v>
      </c>
      <c r="L33" s="12">
        <f>(Original_VA!I33/Original_VA!E33-1)*100</f>
        <v>38.74548299199818</v>
      </c>
      <c r="M33" s="12">
        <f>(Original_VA!J33/Original_VA!F33-1)*100</f>
        <v>-11.235422790971539</v>
      </c>
      <c r="N33" s="12">
        <f>(Original_VA!K33/Original_VA!G33-1)*100</f>
        <v>-12.484744677646532</v>
      </c>
      <c r="O33" s="12">
        <f>(Original_VA!L33/Original_VA!H33-1)*100</f>
        <v>-9.2284508345514489</v>
      </c>
      <c r="P33" s="12">
        <f>(Original_VA!M33/Original_VA!I33-1)*100</f>
        <v>-6.411491340762165</v>
      </c>
      <c r="Q33" s="12">
        <f>(Original_VA!N33/Original_VA!J33-1)*100</f>
        <v>20.675405269993608</v>
      </c>
      <c r="R33" s="12">
        <f>(Original_VA!O33/Original_VA!K33-1)*100</f>
        <v>24.107984460737029</v>
      </c>
      <c r="S33" s="12">
        <f>(Original_VA!P33/Original_VA!L33-1)*100</f>
        <v>22.787090823144407</v>
      </c>
      <c r="T33" s="12">
        <f>(Original_VA!Q33/Original_VA!M33-1)*100</f>
        <v>18.775298092587668</v>
      </c>
      <c r="U33" s="12">
        <f>(Original_VA!R33/Original_VA!N33-1)*100</f>
        <v>12.298291135811645</v>
      </c>
      <c r="V33" s="12">
        <f>(Original_VA!S33/Original_VA!O33-1)*100</f>
        <v>9.7410728850280357</v>
      </c>
      <c r="W33" s="12">
        <f>(Original_VA!T33/Original_VA!P33-1)*100</f>
        <v>8.0596449436859618</v>
      </c>
      <c r="X33" s="12">
        <f>(Original_VA!U33/Original_VA!Q33-1)*100</f>
        <v>8.4697878431277971</v>
      </c>
      <c r="Y33" s="12">
        <f>(Original_VA!V33/Original_VA!R33-1)*100</f>
        <v>9.0761001697533992</v>
      </c>
      <c r="Z33" s="12">
        <f>(Original_VA!W33/Original_VA!S33-1)*100</f>
        <v>7.2058994555571187</v>
      </c>
      <c r="AA33" s="12">
        <f>(Original_VA!X33/Original_VA!T33-1)*100</f>
        <v>6.6038546045975588</v>
      </c>
      <c r="AB33" s="12">
        <f>(Original_VA!Y33/Original_VA!U33-1)*100</f>
        <v>6.2481521783832594</v>
      </c>
      <c r="AD33" s="7"/>
    </row>
    <row r="34" spans="1:30" ht="6" customHeight="1" x14ac:dyDescent="0.25">
      <c r="A34" s="4"/>
      <c r="B34" s="4"/>
      <c r="C34" s="6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D34" s="7"/>
    </row>
    <row r="35" spans="1:30" ht="21.75" customHeight="1" x14ac:dyDescent="0.25">
      <c r="A35" s="1" t="s">
        <v>29</v>
      </c>
      <c r="B35" s="1"/>
      <c r="C35" s="6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D35" s="7"/>
    </row>
    <row r="36" spans="1:30" ht="15" customHeight="1" x14ac:dyDescent="0.25">
      <c r="A36" s="3" t="s">
        <v>30</v>
      </c>
      <c r="B36" s="3"/>
      <c r="C36" s="6"/>
      <c r="D36" s="6"/>
      <c r="E36" s="6"/>
      <c r="F36" s="6"/>
      <c r="G36" s="12" t="e">
        <f>(Original_VA!D36/Original_VA!#REF!-1)*100</f>
        <v>#REF!</v>
      </c>
      <c r="H36" s="12" t="e">
        <f>(Original_VA!E36/Original_VA!#REF!-1)*100</f>
        <v>#REF!</v>
      </c>
      <c r="I36" s="12">
        <f>(Original_VA!F36/Original_VA!B36-1)*100</f>
        <v>21.010512123390402</v>
      </c>
      <c r="J36" s="12">
        <f>(Original_VA!G36/Original_VA!C36-1)*100</f>
        <v>6.6817049334789491</v>
      </c>
      <c r="K36" s="12">
        <f>(Original_VA!H36/Original_VA!D36-1)*100</f>
        <v>7.8462598227200919</v>
      </c>
      <c r="L36" s="12">
        <f>(Original_VA!I36/Original_VA!E36-1)*100</f>
        <v>14.935815422849629</v>
      </c>
      <c r="M36" s="12">
        <f>(Original_VA!J36/Original_VA!F36-1)*100</f>
        <v>11.79009464748777</v>
      </c>
      <c r="N36" s="12">
        <f>(Original_VA!K36/Original_VA!G36-1)*100</f>
        <v>16.715607988445889</v>
      </c>
      <c r="O36" s="12">
        <f>(Original_VA!L36/Original_VA!H36-1)*100</f>
        <v>15.674292870613371</v>
      </c>
      <c r="P36" s="12">
        <f>(Original_VA!M36/Original_VA!I36-1)*100</f>
        <v>17.860401724047147</v>
      </c>
      <c r="Q36" s="12">
        <f>(Original_VA!N36/Original_VA!J36-1)*100</f>
        <v>19.411691925094445</v>
      </c>
      <c r="R36" s="12">
        <f>(Original_VA!O36/Original_VA!K36-1)*100</f>
        <v>19.975081269015902</v>
      </c>
      <c r="S36" s="12">
        <f>(Original_VA!P36/Original_VA!L36-1)*100</f>
        <v>21.926272285082682</v>
      </c>
      <c r="T36" s="12">
        <f>(Original_VA!Q36/Original_VA!M36-1)*100</f>
        <v>15.544815911072728</v>
      </c>
      <c r="U36" s="12">
        <f>(Original_VA!R36/Original_VA!N36-1)*100</f>
        <v>9.3758334671311552</v>
      </c>
      <c r="V36" s="12">
        <f>(Original_VA!S36/Original_VA!O36-1)*100</f>
        <v>10.643909272226782</v>
      </c>
      <c r="W36" s="12">
        <f>(Original_VA!T36/Original_VA!P36-1)*100</f>
        <v>15.823744705603193</v>
      </c>
      <c r="X36" s="12">
        <f>(Original_VA!U36/Original_VA!Q36-1)*100</f>
        <v>16.796718062982286</v>
      </c>
      <c r="Y36" s="12">
        <f>(Original_VA!V36/Original_VA!R36-1)*100</f>
        <v>18.38181486946926</v>
      </c>
      <c r="Z36" s="12">
        <f>(Original_VA!W36/Original_VA!S36-1)*100</f>
        <v>12.528076644645614</v>
      </c>
      <c r="AA36" s="12">
        <f>(Original_VA!X36/Original_VA!T36-1)*100</f>
        <v>7.6322336616156949</v>
      </c>
      <c r="AB36" s="12">
        <f>(Original_VA!Y36/Original_VA!U36-1)*100</f>
        <v>10.28961700481117</v>
      </c>
      <c r="AD36" s="7"/>
    </row>
    <row r="37" spans="1:30" x14ac:dyDescent="0.25">
      <c r="C37" s="6"/>
    </row>
  </sheetData>
  <mergeCells count="7">
    <mergeCell ref="AA3:AB3"/>
    <mergeCell ref="W3:Z3"/>
    <mergeCell ref="C3:F3"/>
    <mergeCell ref="G3:J3"/>
    <mergeCell ref="K3:N3"/>
    <mergeCell ref="O3:R3"/>
    <mergeCell ref="S3:V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AD37"/>
  <sheetViews>
    <sheetView workbookViewId="0">
      <selection activeCell="D5" sqref="D5"/>
    </sheetView>
  </sheetViews>
  <sheetFormatPr defaultRowHeight="15" x14ac:dyDescent="0.25"/>
  <cols>
    <col min="1" max="1" width="35.85546875" customWidth="1"/>
    <col min="2" max="2" width="6.7109375" customWidth="1"/>
    <col min="3" max="29" width="7.5703125" customWidth="1"/>
  </cols>
  <sheetData>
    <row r="2" spans="1:30" x14ac:dyDescent="0.25"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40</v>
      </c>
      <c r="M2" t="s">
        <v>41</v>
      </c>
      <c r="N2" t="s">
        <v>42</v>
      </c>
      <c r="O2" t="s">
        <v>43</v>
      </c>
      <c r="P2" t="s">
        <v>44</v>
      </c>
      <c r="Q2" t="s">
        <v>45</v>
      </c>
      <c r="R2" t="s">
        <v>46</v>
      </c>
      <c r="S2" t="s">
        <v>47</v>
      </c>
      <c r="T2" t="s">
        <v>48</v>
      </c>
      <c r="U2" t="s">
        <v>49</v>
      </c>
      <c r="V2" t="s">
        <v>50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</row>
    <row r="3" spans="1:30" s="8" customFormat="1" x14ac:dyDescent="0.25">
      <c r="C3" s="77">
        <v>2008</v>
      </c>
      <c r="D3" s="77"/>
      <c r="E3" s="77"/>
      <c r="F3" s="77"/>
      <c r="G3" s="77">
        <v>2009</v>
      </c>
      <c r="H3" s="77"/>
      <c r="I3" s="77"/>
      <c r="J3" s="77"/>
      <c r="K3" s="77">
        <v>2010</v>
      </c>
      <c r="L3" s="77"/>
      <c r="M3" s="77"/>
      <c r="N3" s="77"/>
      <c r="O3" s="77">
        <v>2011</v>
      </c>
      <c r="P3" s="77"/>
      <c r="Q3" s="77"/>
      <c r="R3" s="77"/>
      <c r="S3" s="77">
        <v>2012</v>
      </c>
      <c r="T3" s="77"/>
      <c r="U3" s="77"/>
      <c r="V3" s="77"/>
      <c r="W3" s="77">
        <v>2013</v>
      </c>
      <c r="X3" s="77"/>
      <c r="Y3" s="77"/>
      <c r="Z3" s="77"/>
      <c r="AA3" s="8">
        <v>2014</v>
      </c>
    </row>
    <row r="4" spans="1:30" ht="15.75" thickBot="1" x14ac:dyDescent="0.3">
      <c r="C4" s="5" t="s">
        <v>57</v>
      </c>
      <c r="D4" s="5" t="s">
        <v>58</v>
      </c>
      <c r="E4" s="5" t="s">
        <v>59</v>
      </c>
      <c r="F4" s="5" t="s">
        <v>60</v>
      </c>
      <c r="G4" s="5" t="s">
        <v>57</v>
      </c>
      <c r="H4" s="5" t="s">
        <v>58</v>
      </c>
      <c r="I4" s="5" t="s">
        <v>59</v>
      </c>
      <c r="J4" s="5" t="s">
        <v>60</v>
      </c>
      <c r="K4" s="5" t="s">
        <v>57</v>
      </c>
      <c r="L4" s="5" t="s">
        <v>58</v>
      </c>
      <c r="M4" s="5" t="s">
        <v>59</v>
      </c>
      <c r="N4" s="5" t="s">
        <v>60</v>
      </c>
      <c r="O4" s="5" t="s">
        <v>57</v>
      </c>
      <c r="P4" s="5" t="s">
        <v>58</v>
      </c>
      <c r="Q4" s="5" t="s">
        <v>59</v>
      </c>
      <c r="R4" s="5" t="s">
        <v>60</v>
      </c>
      <c r="S4" s="5" t="s">
        <v>57</v>
      </c>
      <c r="T4" s="5" t="s">
        <v>58</v>
      </c>
      <c r="U4" s="5" t="s">
        <v>59</v>
      </c>
      <c r="V4" s="5" t="s">
        <v>60</v>
      </c>
      <c r="W4" s="5" t="s">
        <v>57</v>
      </c>
      <c r="X4" s="5" t="s">
        <v>58</v>
      </c>
      <c r="Y4" s="5" t="s">
        <v>59</v>
      </c>
      <c r="Z4" s="5" t="s">
        <v>60</v>
      </c>
      <c r="AA4" s="5" t="s">
        <v>57</v>
      </c>
      <c r="AB4" s="5" t="s">
        <v>58</v>
      </c>
      <c r="AC4" s="5" t="s">
        <v>59</v>
      </c>
      <c r="AD4" s="5" t="s">
        <v>60</v>
      </c>
    </row>
    <row r="5" spans="1:30" s="8" customFormat="1" ht="28.5" customHeight="1" x14ac:dyDescent="0.25">
      <c r="A5" s="1" t="s">
        <v>0</v>
      </c>
      <c r="B5" s="1"/>
      <c r="C5" s="7" t="e">
        <f>C6+C13+C19+C35</f>
        <v>#REF!</v>
      </c>
      <c r="D5" s="7" t="e">
        <f t="shared" ref="D5:X5" si="0">D6+D13+D19+D35</f>
        <v>#REF!</v>
      </c>
      <c r="E5" s="7" t="e">
        <f t="shared" si="0"/>
        <v>#REF!</v>
      </c>
      <c r="F5" s="7" t="e">
        <f t="shared" si="0"/>
        <v>#REF!</v>
      </c>
      <c r="G5" s="7" t="e">
        <f t="shared" si="0"/>
        <v>#REF!</v>
      </c>
      <c r="H5" s="7" t="e">
        <f t="shared" si="0"/>
        <v>#REF!</v>
      </c>
      <c r="I5" s="7" t="e">
        <f t="shared" si="0"/>
        <v>#REF!</v>
      </c>
      <c r="J5" s="7" t="e">
        <f t="shared" si="0"/>
        <v>#REF!</v>
      </c>
      <c r="K5" s="7" t="e">
        <f t="shared" si="0"/>
        <v>#REF!</v>
      </c>
      <c r="L5" s="7" t="e">
        <f t="shared" si="0"/>
        <v>#REF!</v>
      </c>
      <c r="M5" s="7" t="e">
        <f t="shared" si="0"/>
        <v>#REF!</v>
      </c>
      <c r="N5" s="7" t="e">
        <f t="shared" si="0"/>
        <v>#REF!</v>
      </c>
      <c r="O5" s="7" t="e">
        <f t="shared" si="0"/>
        <v>#REF!</v>
      </c>
      <c r="P5" s="7" t="e">
        <f t="shared" si="0"/>
        <v>#REF!</v>
      </c>
      <c r="Q5" s="7" t="e">
        <f t="shared" si="0"/>
        <v>#REF!</v>
      </c>
      <c r="R5" s="7" t="e">
        <f t="shared" si="0"/>
        <v>#REF!</v>
      </c>
      <c r="S5" s="7" t="e">
        <f t="shared" si="0"/>
        <v>#REF!</v>
      </c>
      <c r="T5" s="7" t="e">
        <f t="shared" si="0"/>
        <v>#REF!</v>
      </c>
      <c r="U5" s="7" t="e">
        <f t="shared" si="0"/>
        <v>#REF!</v>
      </c>
      <c r="V5" s="7" t="e">
        <f t="shared" si="0"/>
        <v>#REF!</v>
      </c>
      <c r="W5" s="7" t="e">
        <f t="shared" si="0"/>
        <v>#REF!</v>
      </c>
      <c r="X5" s="7" t="e">
        <f t="shared" si="0"/>
        <v>#REF!</v>
      </c>
      <c r="Y5" s="7" t="e">
        <f>Y6+Y13+Y19+Y35</f>
        <v>#REF!</v>
      </c>
      <c r="Z5" s="7" t="e">
        <f>Z6+Z13+Z19+Z35</f>
        <v>#REF!</v>
      </c>
      <c r="AA5" s="7" t="e">
        <f>AA6+AA13+AA19+AA35</f>
        <v>#REF!</v>
      </c>
      <c r="AB5" s="7" t="e">
        <f>AB6+AB13+AB19+AB35</f>
        <v>#REF!</v>
      </c>
    </row>
    <row r="6" spans="1:30" s="8" customFormat="1" ht="26.25" customHeight="1" x14ac:dyDescent="0.25">
      <c r="A6" s="1" t="s">
        <v>1</v>
      </c>
      <c r="C6" s="9" t="e">
        <f>SUM(C7:C12)</f>
        <v>#REF!</v>
      </c>
      <c r="D6" s="9" t="e">
        <f t="shared" ref="D6:X6" si="1">SUM(D7:D12)</f>
        <v>#REF!</v>
      </c>
      <c r="E6" s="9" t="e">
        <f t="shared" si="1"/>
        <v>#REF!</v>
      </c>
      <c r="F6" s="9" t="e">
        <f t="shared" si="1"/>
        <v>#REF!</v>
      </c>
      <c r="G6" s="9" t="e">
        <f t="shared" si="1"/>
        <v>#REF!</v>
      </c>
      <c r="H6" s="9" t="e">
        <f t="shared" si="1"/>
        <v>#REF!</v>
      </c>
      <c r="I6" s="9" t="e">
        <f t="shared" si="1"/>
        <v>#REF!</v>
      </c>
      <c r="J6" s="9" t="e">
        <f t="shared" si="1"/>
        <v>#REF!</v>
      </c>
      <c r="K6" s="9" t="e">
        <f t="shared" si="1"/>
        <v>#REF!</v>
      </c>
      <c r="L6" s="9" t="e">
        <f t="shared" si="1"/>
        <v>#REF!</v>
      </c>
      <c r="M6" s="9" t="e">
        <f t="shared" si="1"/>
        <v>#REF!</v>
      </c>
      <c r="N6" s="9" t="e">
        <f t="shared" si="1"/>
        <v>#REF!</v>
      </c>
      <c r="O6" s="9" t="e">
        <f t="shared" si="1"/>
        <v>#REF!</v>
      </c>
      <c r="P6" s="9" t="e">
        <f t="shared" si="1"/>
        <v>#REF!</v>
      </c>
      <c r="Q6" s="9" t="e">
        <f t="shared" si="1"/>
        <v>#REF!</v>
      </c>
      <c r="R6" s="9" t="e">
        <f t="shared" si="1"/>
        <v>#REF!</v>
      </c>
      <c r="S6" s="9" t="e">
        <f t="shared" si="1"/>
        <v>#REF!</v>
      </c>
      <c r="T6" s="9" t="e">
        <f t="shared" si="1"/>
        <v>#REF!</v>
      </c>
      <c r="U6" s="9" t="e">
        <f t="shared" si="1"/>
        <v>#REF!</v>
      </c>
      <c r="V6" s="9" t="e">
        <f t="shared" si="1"/>
        <v>#REF!</v>
      </c>
      <c r="W6" s="9" t="e">
        <f t="shared" si="1"/>
        <v>#REF!</v>
      </c>
      <c r="X6" s="9" t="e">
        <f t="shared" si="1"/>
        <v>#REF!</v>
      </c>
      <c r="Y6" s="9" t="e">
        <f>SUM(Y7:Y12)</f>
        <v>#REF!</v>
      </c>
      <c r="Z6" s="9" t="e">
        <f>SUM(Z7:Z12)</f>
        <v>#REF!</v>
      </c>
      <c r="AA6" s="9" t="e">
        <f>SUM(AA7:AA12)</f>
        <v>#REF!</v>
      </c>
      <c r="AB6" s="9" t="e">
        <f>SUM(AB7:AB12)</f>
        <v>#REF!</v>
      </c>
    </row>
    <row r="7" spans="1:30" ht="15" customHeight="1" x14ac:dyDescent="0.25">
      <c r="A7" s="2" t="s">
        <v>2</v>
      </c>
      <c r="B7" t="s">
        <v>61</v>
      </c>
      <c r="C7" s="6" t="e">
        <f>SUMIF(#REF!,$2:$2,#REF!)</f>
        <v>#REF!</v>
      </c>
      <c r="D7" s="6" t="e">
        <f>SUMIF(#REF!,$2:$2,#REF!)</f>
        <v>#REF!</v>
      </c>
      <c r="E7" s="6" t="e">
        <f>SUMIF(#REF!,$2:$2,#REF!)</f>
        <v>#REF!</v>
      </c>
      <c r="F7" s="6" t="e">
        <f>SUMIF(#REF!,$2:$2,#REF!)</f>
        <v>#REF!</v>
      </c>
      <c r="G7" s="6" t="e">
        <f>SUMIF(#REF!,$2:$2,#REF!)</f>
        <v>#REF!</v>
      </c>
      <c r="H7" s="6" t="e">
        <f>SUMIF(#REF!,$2:$2,#REF!)</f>
        <v>#REF!</v>
      </c>
      <c r="I7" s="6" t="e">
        <f>SUMIF(#REF!,$2:$2,#REF!)</f>
        <v>#REF!</v>
      </c>
      <c r="J7" s="6" t="e">
        <f>SUMIF(#REF!,$2:$2,#REF!)</f>
        <v>#REF!</v>
      </c>
      <c r="K7" s="6" t="e">
        <f>SUMIF(#REF!,$2:$2,#REF!)</f>
        <v>#REF!</v>
      </c>
      <c r="L7" s="6" t="e">
        <f>SUMIF(#REF!,$2:$2,#REF!)</f>
        <v>#REF!</v>
      </c>
      <c r="M7" s="6" t="e">
        <f>SUMIF(#REF!,$2:$2,#REF!)</f>
        <v>#REF!</v>
      </c>
      <c r="N7" s="6" t="e">
        <f>SUMIF(#REF!,$2:$2,#REF!)</f>
        <v>#REF!</v>
      </c>
      <c r="O7" s="6" t="e">
        <f>SUMIF(#REF!,$2:$2,#REF!)</f>
        <v>#REF!</v>
      </c>
      <c r="P7" s="6" t="e">
        <f>SUMIF(#REF!,$2:$2,#REF!)</f>
        <v>#REF!</v>
      </c>
      <c r="Q7" s="6" t="e">
        <f>SUMIF(#REF!,$2:$2,#REF!)</f>
        <v>#REF!</v>
      </c>
      <c r="R7" s="6" t="e">
        <f>SUMIF(#REF!,$2:$2,#REF!)</f>
        <v>#REF!</v>
      </c>
      <c r="S7" s="6" t="e">
        <f>SUMIF(#REF!,$2:$2,#REF!)</f>
        <v>#REF!</v>
      </c>
      <c r="T7" s="6" t="e">
        <f>SUMIF(#REF!,$2:$2,#REF!)</f>
        <v>#REF!</v>
      </c>
      <c r="U7" s="6" t="e">
        <f>SUMIF(#REF!,$2:$2,#REF!)</f>
        <v>#REF!</v>
      </c>
      <c r="V7" s="6" t="e">
        <f>SUMIF(#REF!,$2:$2,#REF!)</f>
        <v>#REF!</v>
      </c>
      <c r="W7" s="6" t="e">
        <f>SUMIF(#REF!,$2:$2,#REF!)</f>
        <v>#REF!</v>
      </c>
      <c r="X7" s="6" t="e">
        <f>SUMIF(#REF!,$2:$2,#REF!)</f>
        <v>#REF!</v>
      </c>
      <c r="Y7" s="6" t="e">
        <f>SUMIF(#REF!,$2:$2,#REF!)</f>
        <v>#REF!</v>
      </c>
      <c r="Z7" s="6" t="e">
        <f>SUMIF(#REF!,$2:$2,#REF!)</f>
        <v>#REF!</v>
      </c>
      <c r="AA7" s="6" t="e">
        <f>SUMIF(#REF!,$2:$2,#REF!)</f>
        <v>#REF!</v>
      </c>
      <c r="AB7" s="6" t="e">
        <f>SUMIF(#REF!,$2:$2,#REF!)</f>
        <v>#REF!</v>
      </c>
    </row>
    <row r="8" spans="1:30" ht="15" customHeight="1" x14ac:dyDescent="0.25">
      <c r="A8" s="2" t="s">
        <v>3</v>
      </c>
      <c r="B8" t="s">
        <v>61</v>
      </c>
      <c r="C8" s="6" t="e">
        <f>SUMIF(#REF!,$2:$2,#REF!)</f>
        <v>#REF!</v>
      </c>
      <c r="D8" s="6" t="e">
        <f>SUMIF(#REF!,$2:$2,#REF!)</f>
        <v>#REF!</v>
      </c>
      <c r="E8" s="6" t="e">
        <f>SUMIF(#REF!,$2:$2,#REF!)</f>
        <v>#REF!</v>
      </c>
      <c r="F8" s="6" t="e">
        <f>SUMIF(#REF!,$2:$2,#REF!)</f>
        <v>#REF!</v>
      </c>
      <c r="G8" s="6" t="e">
        <f>SUMIF(#REF!,$2:$2,#REF!)</f>
        <v>#REF!</v>
      </c>
      <c r="H8" s="6" t="e">
        <f>SUMIF(#REF!,$2:$2,#REF!)</f>
        <v>#REF!</v>
      </c>
      <c r="I8" s="6" t="e">
        <f>SUMIF(#REF!,$2:$2,#REF!)</f>
        <v>#REF!</v>
      </c>
      <c r="J8" s="6" t="e">
        <f>SUMIF(#REF!,$2:$2,#REF!)</f>
        <v>#REF!</v>
      </c>
      <c r="K8" s="6" t="e">
        <f>SUMIF(#REF!,$2:$2,#REF!)</f>
        <v>#REF!</v>
      </c>
      <c r="L8" s="6" t="e">
        <f>SUMIF(#REF!,$2:$2,#REF!)</f>
        <v>#REF!</v>
      </c>
      <c r="M8" s="6" t="e">
        <f>SUMIF(#REF!,$2:$2,#REF!)</f>
        <v>#REF!</v>
      </c>
      <c r="N8" s="6" t="e">
        <f>SUMIF(#REF!,$2:$2,#REF!)</f>
        <v>#REF!</v>
      </c>
      <c r="O8" s="6" t="e">
        <f>SUMIF(#REF!,$2:$2,#REF!)</f>
        <v>#REF!</v>
      </c>
      <c r="P8" s="6" t="e">
        <f>SUMIF(#REF!,$2:$2,#REF!)</f>
        <v>#REF!</v>
      </c>
      <c r="Q8" s="6" t="e">
        <f>SUMIF(#REF!,$2:$2,#REF!)</f>
        <v>#REF!</v>
      </c>
      <c r="R8" s="6" t="e">
        <f>SUMIF(#REF!,$2:$2,#REF!)</f>
        <v>#REF!</v>
      </c>
      <c r="S8" s="6" t="e">
        <f>SUMIF(#REF!,$2:$2,#REF!)</f>
        <v>#REF!</v>
      </c>
      <c r="T8" s="6" t="e">
        <f>SUMIF(#REF!,$2:$2,#REF!)</f>
        <v>#REF!</v>
      </c>
      <c r="U8" s="6" t="e">
        <f>SUMIF(#REF!,$2:$2,#REF!)</f>
        <v>#REF!</v>
      </c>
      <c r="V8" s="6" t="e">
        <f>SUMIF(#REF!,$2:$2,#REF!)</f>
        <v>#REF!</v>
      </c>
      <c r="W8" s="6" t="e">
        <f>SUMIF(#REF!,$2:$2,#REF!)</f>
        <v>#REF!</v>
      </c>
      <c r="X8" s="6" t="e">
        <f>SUMIF(#REF!,$2:$2,#REF!)</f>
        <v>#REF!</v>
      </c>
      <c r="Y8" s="6" t="e">
        <f>SUMIF(#REF!,$2:$2,#REF!)</f>
        <v>#REF!</v>
      </c>
      <c r="Z8" s="6" t="e">
        <f>SUMIF(#REF!,$2:$2,#REF!)</f>
        <v>#REF!</v>
      </c>
      <c r="AA8" s="6" t="e">
        <f>SUMIF(#REF!,$2:$2,#REF!)</f>
        <v>#REF!</v>
      </c>
      <c r="AB8" s="6" t="e">
        <f>SUMIF(#REF!,$2:$2,#REF!)</f>
        <v>#REF!</v>
      </c>
    </row>
    <row r="9" spans="1:30" ht="15" customHeight="1" x14ac:dyDescent="0.25">
      <c r="A9" s="2" t="s">
        <v>4</v>
      </c>
      <c r="B9" t="s">
        <v>62</v>
      </c>
      <c r="C9" s="6" t="e">
        <f>SUMIF([1]IndData!$C:$C,$2:$2,[1]IndData!$F:$F)</f>
        <v>#VALUE!</v>
      </c>
      <c r="D9" s="6" t="e">
        <f>SUMIF([1]IndData!$C:$C,$2:$2,[1]IndData!$F:$F)</f>
        <v>#VALUE!</v>
      </c>
      <c r="E9" s="6" t="e">
        <f>SUMIF([1]IndData!$C:$C,$2:$2,[1]IndData!$F:$F)</f>
        <v>#VALUE!</v>
      </c>
      <c r="F9" s="6" t="e">
        <f>SUMIF([1]IndData!$C:$C,$2:$2,[1]IndData!$F:$F)</f>
        <v>#VALUE!</v>
      </c>
      <c r="G9" s="6" t="e">
        <f>SUMIF([1]IndData!$C:$C,$2:$2,[1]IndData!$F:$F)</f>
        <v>#VALUE!</v>
      </c>
      <c r="H9" s="6" t="e">
        <f>SUMIF([1]IndData!$C:$C,$2:$2,[1]IndData!$F:$F)</f>
        <v>#VALUE!</v>
      </c>
      <c r="I9" s="6" t="e">
        <f>SUMIF([1]IndData!$C:$C,$2:$2,[1]IndData!$F:$F)</f>
        <v>#VALUE!</v>
      </c>
      <c r="J9" s="6" t="e">
        <f>SUMIF([1]IndData!$C:$C,$2:$2,[1]IndData!$F:$F)</f>
        <v>#VALUE!</v>
      </c>
      <c r="K9" s="6" t="e">
        <f>SUMIF([1]IndData!$C:$C,$2:$2,[1]IndData!$F:$F)</f>
        <v>#VALUE!</v>
      </c>
      <c r="L9" s="6" t="e">
        <f>SUMIF([1]IndData!$C:$C,$2:$2,[1]IndData!$F:$F)</f>
        <v>#VALUE!</v>
      </c>
      <c r="M9" s="6" t="e">
        <f>SUMIF([1]IndData!$C:$C,$2:$2,[1]IndData!$F:$F)</f>
        <v>#VALUE!</v>
      </c>
      <c r="N9" s="6" t="e">
        <f>SUMIF([1]IndData!$C:$C,$2:$2,[1]IndData!$F:$F)</f>
        <v>#VALUE!</v>
      </c>
      <c r="O9" s="6" t="e">
        <f>SUMIF([1]IndData!$C:$C,$2:$2,[1]IndData!$F:$F)</f>
        <v>#VALUE!</v>
      </c>
      <c r="P9" s="6" t="e">
        <f>SUMIF([1]IndData!$C:$C,$2:$2,[1]IndData!$F:$F)</f>
        <v>#VALUE!</v>
      </c>
      <c r="Q9" s="6" t="e">
        <f>SUMIF([1]IndData!$C:$C,$2:$2,[1]IndData!$F:$F)</f>
        <v>#VALUE!</v>
      </c>
      <c r="R9" s="6" t="e">
        <f>SUMIF([1]IndData!$C:$C,$2:$2,[1]IndData!$F:$F)</f>
        <v>#VALUE!</v>
      </c>
      <c r="S9" s="6" t="e">
        <f>SUMIF([1]IndData!$C:$C,$2:$2,[1]IndData!$F:$F)</f>
        <v>#VALUE!</v>
      </c>
      <c r="T9" s="6" t="e">
        <f>SUMIF([1]IndData!$C:$C,$2:$2,[1]IndData!$F:$F)</f>
        <v>#VALUE!</v>
      </c>
      <c r="U9" s="6" t="e">
        <f>SUMIF([1]IndData!$C:$C,$2:$2,[1]IndData!$F:$F)</f>
        <v>#VALUE!</v>
      </c>
      <c r="V9" s="6" t="e">
        <f>SUMIF([1]IndData!$C:$C,$2:$2,[1]IndData!$F:$F)</f>
        <v>#VALUE!</v>
      </c>
      <c r="W9" s="6" t="e">
        <f>SUMIF([1]IndData!$C:$C,$2:$2,[1]IndData!$F:$F)</f>
        <v>#VALUE!</v>
      </c>
      <c r="X9" s="6" t="e">
        <f>SUMIF([1]IndData!$C:$C,$2:$2,[1]IndData!$F:$F)</f>
        <v>#VALUE!</v>
      </c>
      <c r="Y9" s="6" t="e">
        <f>SUMIF([1]IndData!$C:$C,$2:$2,[1]IndData!$F:$F)</f>
        <v>#VALUE!</v>
      </c>
      <c r="Z9" s="6" t="e">
        <f>SUMIF([1]IndData!$C:$C,$2:$2,[1]IndData!$F:$F)</f>
        <v>#VALUE!</v>
      </c>
      <c r="AA9" s="6" t="e">
        <f>SUMIF([1]IndData!$C:$C,$2:$2,[1]IndData!$F:$F)</f>
        <v>#VALUE!</v>
      </c>
      <c r="AB9" s="6" t="e">
        <f>SUMIF([1]IndData!$C:$C,$2:$2,[1]IndData!$F:$F)</f>
        <v>#VALUE!</v>
      </c>
    </row>
    <row r="10" spans="1:30" ht="15" customHeight="1" x14ac:dyDescent="0.25">
      <c r="A10" s="2" t="s">
        <v>5</v>
      </c>
      <c r="B10" t="s">
        <v>61</v>
      </c>
      <c r="C10" s="6" t="e">
        <f>SUMIF(#REF!,$2:$2,#REF!)</f>
        <v>#REF!</v>
      </c>
      <c r="D10" s="6" t="e">
        <f>SUMIF(#REF!,$2:$2,#REF!)</f>
        <v>#REF!</v>
      </c>
      <c r="E10" s="6" t="e">
        <f>SUMIF(#REF!,$2:$2,#REF!)</f>
        <v>#REF!</v>
      </c>
      <c r="F10" s="6" t="e">
        <f>SUMIF(#REF!,$2:$2,#REF!)</f>
        <v>#REF!</v>
      </c>
      <c r="G10" s="6" t="e">
        <f>SUMIF(#REF!,$2:$2,#REF!)</f>
        <v>#REF!</v>
      </c>
      <c r="H10" s="6" t="e">
        <f>SUMIF(#REF!,$2:$2,#REF!)</f>
        <v>#REF!</v>
      </c>
      <c r="I10" s="6" t="e">
        <f>SUMIF(#REF!,$2:$2,#REF!)</f>
        <v>#REF!</v>
      </c>
      <c r="J10" s="6" t="e">
        <f>SUMIF(#REF!,$2:$2,#REF!)</f>
        <v>#REF!</v>
      </c>
      <c r="K10" s="6" t="e">
        <f>SUMIF(#REF!,$2:$2,#REF!)</f>
        <v>#REF!</v>
      </c>
      <c r="L10" s="6" t="e">
        <f>SUMIF(#REF!,$2:$2,#REF!)</f>
        <v>#REF!</v>
      </c>
      <c r="M10" s="6" t="e">
        <f>SUMIF(#REF!,$2:$2,#REF!)</f>
        <v>#REF!</v>
      </c>
      <c r="N10" s="6" t="e">
        <f>SUMIF(#REF!,$2:$2,#REF!)</f>
        <v>#REF!</v>
      </c>
      <c r="O10" s="6" t="e">
        <f>SUMIF(#REF!,$2:$2,#REF!)</f>
        <v>#REF!</v>
      </c>
      <c r="P10" s="6" t="e">
        <f>SUMIF(#REF!,$2:$2,#REF!)</f>
        <v>#REF!</v>
      </c>
      <c r="Q10" s="6" t="e">
        <f>SUMIF(#REF!,$2:$2,#REF!)</f>
        <v>#REF!</v>
      </c>
      <c r="R10" s="6" t="e">
        <f>SUMIF(#REF!,$2:$2,#REF!)</f>
        <v>#REF!</v>
      </c>
      <c r="S10" s="6" t="e">
        <f>SUMIF(#REF!,$2:$2,#REF!)</f>
        <v>#REF!</v>
      </c>
      <c r="T10" s="6" t="e">
        <f>SUMIF(#REF!,$2:$2,#REF!)</f>
        <v>#REF!</v>
      </c>
      <c r="U10" s="6" t="e">
        <f>SUMIF(#REF!,$2:$2,#REF!)</f>
        <v>#REF!</v>
      </c>
      <c r="V10" s="6" t="e">
        <f>SUMIF(#REF!,$2:$2,#REF!)</f>
        <v>#REF!</v>
      </c>
      <c r="W10" s="6" t="e">
        <f>SUMIF(#REF!,$2:$2,#REF!)</f>
        <v>#REF!</v>
      </c>
      <c r="X10" s="6" t="e">
        <f>SUMIF(#REF!,$2:$2,#REF!)</f>
        <v>#REF!</v>
      </c>
      <c r="Y10" s="6" t="e">
        <f>SUMIF(#REF!,$2:$2,#REF!)</f>
        <v>#REF!</v>
      </c>
      <c r="Z10" s="6" t="e">
        <f>SUMIF(#REF!,$2:$2,#REF!)</f>
        <v>#REF!</v>
      </c>
      <c r="AA10" s="6" t="e">
        <f>SUMIF(#REF!,$2:$2,#REF!)</f>
        <v>#REF!</v>
      </c>
      <c r="AB10" s="6" t="e">
        <f>SUMIF(#REF!,$2:$2,#REF!)</f>
        <v>#REF!</v>
      </c>
    </row>
    <row r="11" spans="1:30" ht="15" customHeight="1" x14ac:dyDescent="0.25">
      <c r="A11" s="2" t="s">
        <v>6</v>
      </c>
      <c r="B11" t="s">
        <v>61</v>
      </c>
      <c r="C11" s="6" t="e">
        <f>SUMIF(#REF!,$2:$2,#REF!)</f>
        <v>#REF!</v>
      </c>
      <c r="D11" s="6" t="e">
        <f>SUMIF(#REF!,$2:$2,#REF!)</f>
        <v>#REF!</v>
      </c>
      <c r="E11" s="6" t="e">
        <f>SUMIF(#REF!,$2:$2,#REF!)</f>
        <v>#REF!</v>
      </c>
      <c r="F11" s="6" t="e">
        <f>SUMIF(#REF!,$2:$2,#REF!)</f>
        <v>#REF!</v>
      </c>
      <c r="G11" s="6" t="e">
        <f>SUMIF(#REF!,$2:$2,#REF!)</f>
        <v>#REF!</v>
      </c>
      <c r="H11" s="6" t="e">
        <f>SUMIF(#REF!,$2:$2,#REF!)</f>
        <v>#REF!</v>
      </c>
      <c r="I11" s="6" t="e">
        <f>SUMIF(#REF!,$2:$2,#REF!)</f>
        <v>#REF!</v>
      </c>
      <c r="J11" s="6" t="e">
        <f>SUMIF(#REF!,$2:$2,#REF!)</f>
        <v>#REF!</v>
      </c>
      <c r="K11" s="6" t="e">
        <f>SUMIF(#REF!,$2:$2,#REF!)</f>
        <v>#REF!</v>
      </c>
      <c r="L11" s="6" t="e">
        <f>SUMIF(#REF!,$2:$2,#REF!)</f>
        <v>#REF!</v>
      </c>
      <c r="M11" s="6" t="e">
        <f>SUMIF(#REF!,$2:$2,#REF!)</f>
        <v>#REF!</v>
      </c>
      <c r="N11" s="6" t="e">
        <f>SUMIF(#REF!,$2:$2,#REF!)</f>
        <v>#REF!</v>
      </c>
      <c r="O11" s="6" t="e">
        <f>SUMIF(#REF!,$2:$2,#REF!)</f>
        <v>#REF!</v>
      </c>
      <c r="P11" s="6" t="e">
        <f>SUMIF(#REF!,$2:$2,#REF!)</f>
        <v>#REF!</v>
      </c>
      <c r="Q11" s="6" t="e">
        <f>SUMIF(#REF!,$2:$2,#REF!)</f>
        <v>#REF!</v>
      </c>
      <c r="R11" s="6" t="e">
        <f>SUMIF(#REF!,$2:$2,#REF!)</f>
        <v>#REF!</v>
      </c>
      <c r="S11" s="6" t="e">
        <f>SUMIF(#REF!,$2:$2,#REF!)</f>
        <v>#REF!</v>
      </c>
      <c r="T11" s="6" t="e">
        <f>SUMIF(#REF!,$2:$2,#REF!)</f>
        <v>#REF!</v>
      </c>
      <c r="U11" s="6" t="e">
        <f>SUMIF(#REF!,$2:$2,#REF!)</f>
        <v>#REF!</v>
      </c>
      <c r="V11" s="6" t="e">
        <f>SUMIF(#REF!,$2:$2,#REF!)</f>
        <v>#REF!</v>
      </c>
      <c r="W11" s="6" t="e">
        <f>SUMIF(#REF!,$2:$2,#REF!)</f>
        <v>#REF!</v>
      </c>
      <c r="X11" s="6" t="e">
        <f>SUMIF(#REF!,$2:$2,#REF!)</f>
        <v>#REF!</v>
      </c>
      <c r="Y11" s="6" t="e">
        <f>SUMIF(#REF!,$2:$2,#REF!)</f>
        <v>#REF!</v>
      </c>
      <c r="Z11" s="6" t="e">
        <f>SUMIF(#REF!,$2:$2,#REF!)</f>
        <v>#REF!</v>
      </c>
      <c r="AA11" s="6" t="e">
        <f>SUMIF(#REF!,$2:$2,#REF!)</f>
        <v>#REF!</v>
      </c>
      <c r="AB11" s="6" t="e">
        <f>SUMIF(#REF!,$2:$2,#REF!)</f>
        <v>#REF!</v>
      </c>
    </row>
    <row r="12" spans="1:30" ht="15" customHeight="1" x14ac:dyDescent="0.25">
      <c r="A12" s="2" t="s">
        <v>7</v>
      </c>
      <c r="B12" t="s">
        <v>61</v>
      </c>
      <c r="C12" s="6" t="e">
        <f>SUMIF(#REF!,$2:$2,#REF!)</f>
        <v>#REF!</v>
      </c>
      <c r="D12" s="6" t="e">
        <f>SUMIF(#REF!,$2:$2,#REF!)</f>
        <v>#REF!</v>
      </c>
      <c r="E12" s="6" t="e">
        <f>SUMIF(#REF!,$2:$2,#REF!)</f>
        <v>#REF!</v>
      </c>
      <c r="F12" s="6" t="e">
        <f>SUMIF(#REF!,$2:$2,#REF!)</f>
        <v>#REF!</v>
      </c>
      <c r="G12" s="6" t="e">
        <f>SUMIF(#REF!,$2:$2,#REF!)</f>
        <v>#REF!</v>
      </c>
      <c r="H12" s="6" t="e">
        <f>SUMIF(#REF!,$2:$2,#REF!)</f>
        <v>#REF!</v>
      </c>
      <c r="I12" s="6" t="e">
        <f>SUMIF(#REF!,$2:$2,#REF!)</f>
        <v>#REF!</v>
      </c>
      <c r="J12" s="6" t="e">
        <f>SUMIF(#REF!,$2:$2,#REF!)</f>
        <v>#REF!</v>
      </c>
      <c r="K12" s="6" t="e">
        <f>SUMIF(#REF!,$2:$2,#REF!)</f>
        <v>#REF!</v>
      </c>
      <c r="L12" s="6" t="e">
        <f>SUMIF(#REF!,$2:$2,#REF!)</f>
        <v>#REF!</v>
      </c>
      <c r="M12" s="6" t="e">
        <f>SUMIF(#REF!,$2:$2,#REF!)</f>
        <v>#REF!</v>
      </c>
      <c r="N12" s="6" t="e">
        <f>SUMIF(#REF!,$2:$2,#REF!)</f>
        <v>#REF!</v>
      </c>
      <c r="O12" s="6" t="e">
        <f>SUMIF(#REF!,$2:$2,#REF!)</f>
        <v>#REF!</v>
      </c>
      <c r="P12" s="6" t="e">
        <f>SUMIF(#REF!,$2:$2,#REF!)</f>
        <v>#REF!</v>
      </c>
      <c r="Q12" s="6" t="e">
        <f>SUMIF(#REF!,$2:$2,#REF!)</f>
        <v>#REF!</v>
      </c>
      <c r="R12" s="6" t="e">
        <f>SUMIF(#REF!,$2:$2,#REF!)</f>
        <v>#REF!</v>
      </c>
      <c r="S12" s="6" t="e">
        <f>SUMIF(#REF!,$2:$2,#REF!)</f>
        <v>#REF!</v>
      </c>
      <c r="T12" s="6" t="e">
        <f>SUMIF(#REF!,$2:$2,#REF!)</f>
        <v>#REF!</v>
      </c>
      <c r="U12" s="6" t="e">
        <f>SUMIF(#REF!,$2:$2,#REF!)</f>
        <v>#REF!</v>
      </c>
      <c r="V12" s="6" t="e">
        <f>SUMIF(#REF!,$2:$2,#REF!)</f>
        <v>#REF!</v>
      </c>
      <c r="W12" s="6" t="e">
        <f>SUMIF(#REF!,$2:$2,#REF!)</f>
        <v>#REF!</v>
      </c>
      <c r="X12" s="6" t="e">
        <f>SUMIF(#REF!,$2:$2,#REF!)</f>
        <v>#REF!</v>
      </c>
      <c r="Y12" s="6" t="e">
        <f>SUMIF(#REF!,$2:$2,#REF!)</f>
        <v>#REF!</v>
      </c>
      <c r="Z12" s="6" t="e">
        <f>SUMIF(#REF!,$2:$2,#REF!)</f>
        <v>#REF!</v>
      </c>
      <c r="AA12" s="6" t="e">
        <f>SUMIF(#REF!,$2:$2,#REF!)</f>
        <v>#REF!</v>
      </c>
      <c r="AB12" s="6" t="e">
        <f>SUMIF(#REF!,$2:$2,#REF!)</f>
        <v>#REF!</v>
      </c>
    </row>
    <row r="13" spans="1:30" s="8" customFormat="1" ht="30" customHeight="1" x14ac:dyDescent="0.25">
      <c r="A13" s="1" t="s">
        <v>8</v>
      </c>
      <c r="C13" s="9" t="e">
        <f>SUM(C14:C18)</f>
        <v>#REF!</v>
      </c>
      <c r="D13" s="9" t="e">
        <f t="shared" ref="D13:AB13" si="2">SUM(D14:D18)</f>
        <v>#REF!</v>
      </c>
      <c r="E13" s="9" t="e">
        <f t="shared" si="2"/>
        <v>#REF!</v>
      </c>
      <c r="F13" s="9" t="e">
        <f t="shared" si="2"/>
        <v>#REF!</v>
      </c>
      <c r="G13" s="9" t="e">
        <f t="shared" si="2"/>
        <v>#REF!</v>
      </c>
      <c r="H13" s="9" t="e">
        <f t="shared" si="2"/>
        <v>#REF!</v>
      </c>
      <c r="I13" s="9" t="e">
        <f t="shared" si="2"/>
        <v>#REF!</v>
      </c>
      <c r="J13" s="9" t="e">
        <f t="shared" si="2"/>
        <v>#REF!</v>
      </c>
      <c r="K13" s="9" t="e">
        <f t="shared" si="2"/>
        <v>#REF!</v>
      </c>
      <c r="L13" s="9" t="e">
        <f t="shared" si="2"/>
        <v>#REF!</v>
      </c>
      <c r="M13" s="9" t="e">
        <f t="shared" si="2"/>
        <v>#REF!</v>
      </c>
      <c r="N13" s="9" t="e">
        <f t="shared" si="2"/>
        <v>#REF!</v>
      </c>
      <c r="O13" s="9" t="e">
        <f t="shared" si="2"/>
        <v>#REF!</v>
      </c>
      <c r="P13" s="9" t="e">
        <f t="shared" si="2"/>
        <v>#REF!</v>
      </c>
      <c r="Q13" s="9" t="e">
        <f t="shared" si="2"/>
        <v>#REF!</v>
      </c>
      <c r="R13" s="9" t="e">
        <f t="shared" si="2"/>
        <v>#REF!</v>
      </c>
      <c r="S13" s="9" t="e">
        <f t="shared" si="2"/>
        <v>#REF!</v>
      </c>
      <c r="T13" s="9" t="e">
        <f t="shared" si="2"/>
        <v>#REF!</v>
      </c>
      <c r="U13" s="9" t="e">
        <f t="shared" si="2"/>
        <v>#REF!</v>
      </c>
      <c r="V13" s="9" t="e">
        <f t="shared" si="2"/>
        <v>#REF!</v>
      </c>
      <c r="W13" s="9" t="e">
        <f t="shared" si="2"/>
        <v>#REF!</v>
      </c>
      <c r="X13" s="9" t="e">
        <f t="shared" si="2"/>
        <v>#REF!</v>
      </c>
      <c r="Y13" s="9" t="e">
        <f t="shared" si="2"/>
        <v>#REF!</v>
      </c>
      <c r="Z13" s="9" t="e">
        <f t="shared" si="2"/>
        <v>#REF!</v>
      </c>
      <c r="AA13" s="9" t="e">
        <f t="shared" si="2"/>
        <v>#REF!</v>
      </c>
      <c r="AB13" s="9" t="e">
        <f t="shared" si="2"/>
        <v>#REF!</v>
      </c>
    </row>
    <row r="14" spans="1:30" ht="15" customHeight="1" x14ac:dyDescent="0.25">
      <c r="A14" s="2" t="s">
        <v>9</v>
      </c>
      <c r="B14" s="8" t="s">
        <v>62</v>
      </c>
      <c r="C14" s="6" t="e">
        <f>SUMIF(#REF!,$2:$2,#REF!)</f>
        <v>#REF!</v>
      </c>
      <c r="D14" s="6" t="e">
        <f>SUMIF(#REF!,$2:$2,#REF!)</f>
        <v>#REF!</v>
      </c>
      <c r="E14" s="6" t="e">
        <f>SUMIF(#REF!,$2:$2,#REF!)</f>
        <v>#REF!</v>
      </c>
      <c r="F14" s="6" t="e">
        <f>SUMIF(#REF!,$2:$2,#REF!)</f>
        <v>#REF!</v>
      </c>
      <c r="G14" s="6" t="e">
        <f>SUMIF(#REF!,$2:$2,#REF!)</f>
        <v>#REF!</v>
      </c>
      <c r="H14" s="6" t="e">
        <f>SUMIF(#REF!,$2:$2,#REF!)</f>
        <v>#REF!</v>
      </c>
      <c r="I14" s="6" t="e">
        <f>SUMIF(#REF!,$2:$2,#REF!)</f>
        <v>#REF!</v>
      </c>
      <c r="J14" s="6" t="e">
        <f>SUMIF(#REF!,$2:$2,#REF!)</f>
        <v>#REF!</v>
      </c>
      <c r="K14" s="6" t="e">
        <f>SUMIF(#REF!,$2:$2,#REF!)</f>
        <v>#REF!</v>
      </c>
      <c r="L14" s="6" t="e">
        <f>SUMIF(#REF!,$2:$2,#REF!)</f>
        <v>#REF!</v>
      </c>
      <c r="M14" s="6" t="e">
        <f>SUMIF(#REF!,$2:$2,#REF!)</f>
        <v>#REF!</v>
      </c>
      <c r="N14" s="6" t="e">
        <f>SUMIF(#REF!,$2:$2,#REF!)</f>
        <v>#REF!</v>
      </c>
      <c r="O14" s="6" t="e">
        <f>SUMIF(#REF!,$2:$2,#REF!)</f>
        <v>#REF!</v>
      </c>
      <c r="P14" s="6" t="e">
        <f>SUMIF(#REF!,$2:$2,#REF!)</f>
        <v>#REF!</v>
      </c>
      <c r="Q14" s="6" t="e">
        <f>SUMIF(#REF!,$2:$2,#REF!)</f>
        <v>#REF!</v>
      </c>
      <c r="R14" s="6" t="e">
        <f>SUMIF(#REF!,$2:$2,#REF!)</f>
        <v>#REF!</v>
      </c>
      <c r="S14" s="6" t="e">
        <f>SUMIF(#REF!,$2:$2,#REF!)</f>
        <v>#REF!</v>
      </c>
      <c r="T14" s="6" t="e">
        <f>SUMIF(#REF!,$2:$2,#REF!)</f>
        <v>#REF!</v>
      </c>
      <c r="U14" s="6" t="e">
        <f>SUMIF(#REF!,$2:$2,#REF!)</f>
        <v>#REF!</v>
      </c>
      <c r="V14" s="6" t="e">
        <f>SUMIF(#REF!,$2:$2,#REF!)</f>
        <v>#REF!</v>
      </c>
      <c r="W14" s="6" t="e">
        <f>SUMIF(#REF!,$2:$2,#REF!)</f>
        <v>#REF!</v>
      </c>
      <c r="X14" s="6" t="e">
        <f>SUMIF(#REF!,$2:$2,#REF!)</f>
        <v>#REF!</v>
      </c>
      <c r="Y14" s="6" t="e">
        <f>SUMIF(#REF!,$2:$2,#REF!)</f>
        <v>#REF!</v>
      </c>
      <c r="Z14" s="6" t="e">
        <f>SUMIF(#REF!,$2:$2,#REF!)</f>
        <v>#REF!</v>
      </c>
      <c r="AA14" s="6" t="e">
        <f>SUMIF(#REF!,$2:$2,#REF!)</f>
        <v>#REF!</v>
      </c>
      <c r="AB14" s="6" t="e">
        <f>SUMIF(#REF!,$2:$2,#REF!)</f>
        <v>#REF!</v>
      </c>
    </row>
    <row r="15" spans="1:30" ht="15" customHeight="1" x14ac:dyDescent="0.25">
      <c r="A15" s="3" t="s">
        <v>10</v>
      </c>
      <c r="B15" t="s">
        <v>62</v>
      </c>
      <c r="C15" s="6" t="e">
        <f>SUMIF([1]IndData!$C:$C,$2:$2,[1]IndData!$K:$K)</f>
        <v>#VALUE!</v>
      </c>
      <c r="D15" s="6" t="e">
        <f>SUMIF([1]IndData!$C:$C,$2:$2,[1]IndData!$K:$K)</f>
        <v>#VALUE!</v>
      </c>
      <c r="E15" s="6" t="e">
        <f>SUMIF([1]IndData!$C:$C,$2:$2,[1]IndData!$K:$K)</f>
        <v>#VALUE!</v>
      </c>
      <c r="F15" s="6" t="e">
        <f>SUMIF([1]IndData!$C:$C,$2:$2,[1]IndData!$K:$K)</f>
        <v>#VALUE!</v>
      </c>
      <c r="G15" s="6" t="e">
        <f>SUMIF([1]IndData!$C:$C,$2:$2,[1]IndData!$K:$K)</f>
        <v>#VALUE!</v>
      </c>
      <c r="H15" s="6" t="e">
        <f>SUMIF([1]IndData!$C:$C,$2:$2,[1]IndData!$K:$K)</f>
        <v>#VALUE!</v>
      </c>
      <c r="I15" s="6" t="e">
        <f>SUMIF([1]IndData!$C:$C,$2:$2,[1]IndData!$K:$K)</f>
        <v>#VALUE!</v>
      </c>
      <c r="J15" s="6" t="e">
        <f>SUMIF([1]IndData!$C:$C,$2:$2,[1]IndData!$K:$K)</f>
        <v>#VALUE!</v>
      </c>
      <c r="K15" s="6" t="e">
        <f>SUMIF([1]IndData!$C:$C,$2:$2,[1]IndData!$K:$K)</f>
        <v>#VALUE!</v>
      </c>
      <c r="L15" s="6" t="e">
        <f>SUMIF([1]IndData!$C:$C,$2:$2,[1]IndData!$K:$K)</f>
        <v>#VALUE!</v>
      </c>
      <c r="M15" s="6" t="e">
        <f>SUMIF([1]IndData!$C:$C,$2:$2,[1]IndData!$K:$K)</f>
        <v>#VALUE!</v>
      </c>
      <c r="N15" s="6" t="e">
        <f>SUMIF([1]IndData!$C:$C,$2:$2,[1]IndData!$K:$K)</f>
        <v>#VALUE!</v>
      </c>
      <c r="O15" s="6" t="e">
        <f>SUMIF([1]IndData!$C:$C,$2:$2,[1]IndData!$K:$K)</f>
        <v>#VALUE!</v>
      </c>
      <c r="P15" s="6" t="e">
        <f>SUMIF([1]IndData!$C:$C,$2:$2,[1]IndData!$K:$K)</f>
        <v>#VALUE!</v>
      </c>
      <c r="Q15" s="6" t="e">
        <f>SUMIF([1]IndData!$C:$C,$2:$2,[1]IndData!$K:$K)</f>
        <v>#VALUE!</v>
      </c>
      <c r="R15" s="6" t="e">
        <f>SUMIF([1]IndData!$C:$C,$2:$2,[1]IndData!$K:$K)</f>
        <v>#VALUE!</v>
      </c>
      <c r="S15" s="6" t="e">
        <f>SUMIF([1]IndData!$C:$C,$2:$2,[1]IndData!$K:$K)</f>
        <v>#VALUE!</v>
      </c>
      <c r="T15" s="6" t="e">
        <f>SUMIF([1]IndData!$C:$C,$2:$2,[1]IndData!$K:$K)</f>
        <v>#VALUE!</v>
      </c>
      <c r="U15" s="6" t="e">
        <f>SUMIF([1]IndData!$C:$C,$2:$2,[1]IndData!$K:$K)</f>
        <v>#VALUE!</v>
      </c>
      <c r="V15" s="6" t="e">
        <f>SUMIF([1]IndData!$C:$C,$2:$2,[1]IndData!$K:$K)</f>
        <v>#VALUE!</v>
      </c>
      <c r="W15" s="6" t="e">
        <f>SUMIF([1]IndData!$C:$C,$2:$2,[1]IndData!$K:$K)</f>
        <v>#VALUE!</v>
      </c>
      <c r="X15" s="6" t="e">
        <f>SUMIF([1]IndData!$C:$C,$2:$2,[1]IndData!$K:$K)</f>
        <v>#VALUE!</v>
      </c>
      <c r="Y15" s="6" t="e">
        <f>SUMIF([1]IndData!$C:$C,$2:$2,[1]IndData!$K:$K)</f>
        <v>#VALUE!</v>
      </c>
      <c r="Z15" s="6" t="e">
        <f>SUMIF([1]IndData!$C:$C,$2:$2,[1]IndData!$K:$K)</f>
        <v>#VALUE!</v>
      </c>
      <c r="AA15" s="6" t="e">
        <f>SUMIF([1]IndData!$C:$C,$2:$2,[1]IndData!$K:$K)</f>
        <v>#VALUE!</v>
      </c>
      <c r="AB15" s="6" t="e">
        <f>SUMIF([1]IndData!$C:$C,$2:$2,[1]IndData!$K:$K)</f>
        <v>#VALUE!</v>
      </c>
    </row>
    <row r="16" spans="1:30" ht="15" customHeight="1" x14ac:dyDescent="0.25">
      <c r="A16" s="3" t="s">
        <v>11</v>
      </c>
      <c r="B16" t="s">
        <v>62</v>
      </c>
      <c r="C16" s="6" t="e">
        <f>SUMIF([1]IndData!$C:$C,$2:$2,[1]IndData!$L:$L)</f>
        <v>#VALUE!</v>
      </c>
      <c r="D16" s="6" t="e">
        <f>SUMIF([1]IndData!$C:$C,$2:$2,[1]IndData!$L:$L)</f>
        <v>#VALUE!</v>
      </c>
      <c r="E16" s="6" t="e">
        <f>SUMIF([1]IndData!$C:$C,$2:$2,[1]IndData!$L:$L)</f>
        <v>#VALUE!</v>
      </c>
      <c r="F16" s="6" t="e">
        <f>SUMIF([1]IndData!$C:$C,$2:$2,[1]IndData!$L:$L)</f>
        <v>#VALUE!</v>
      </c>
      <c r="G16" s="6" t="e">
        <f>SUMIF([1]IndData!$C:$C,$2:$2,[1]IndData!$L:$L)</f>
        <v>#VALUE!</v>
      </c>
      <c r="H16" s="6" t="e">
        <f>SUMIF([1]IndData!$C:$C,$2:$2,[1]IndData!$L:$L)</f>
        <v>#VALUE!</v>
      </c>
      <c r="I16" s="6" t="e">
        <f>SUMIF([1]IndData!$C:$C,$2:$2,[1]IndData!$L:$L)</f>
        <v>#VALUE!</v>
      </c>
      <c r="J16" s="6" t="e">
        <f>SUMIF([1]IndData!$C:$C,$2:$2,[1]IndData!$L:$L)</f>
        <v>#VALUE!</v>
      </c>
      <c r="K16" s="6" t="e">
        <f>SUMIF([1]IndData!$C:$C,$2:$2,[1]IndData!$L:$L)</f>
        <v>#VALUE!</v>
      </c>
      <c r="L16" s="6" t="e">
        <f>SUMIF([1]IndData!$C:$C,$2:$2,[1]IndData!$L:$L)</f>
        <v>#VALUE!</v>
      </c>
      <c r="M16" s="6" t="e">
        <f>SUMIF([1]IndData!$C:$C,$2:$2,[1]IndData!$L:$L)</f>
        <v>#VALUE!</v>
      </c>
      <c r="N16" s="6" t="e">
        <f>SUMIF([1]IndData!$C:$C,$2:$2,[1]IndData!$L:$L)</f>
        <v>#VALUE!</v>
      </c>
      <c r="O16" s="6" t="e">
        <f>SUMIF([1]IndData!$C:$C,$2:$2,[1]IndData!$L:$L)</f>
        <v>#VALUE!</v>
      </c>
      <c r="P16" s="6" t="e">
        <f>SUMIF([1]IndData!$C:$C,$2:$2,[1]IndData!$L:$L)</f>
        <v>#VALUE!</v>
      </c>
      <c r="Q16" s="6" t="e">
        <f>SUMIF([1]IndData!$C:$C,$2:$2,[1]IndData!$L:$L)</f>
        <v>#VALUE!</v>
      </c>
      <c r="R16" s="6" t="e">
        <f>SUMIF([1]IndData!$C:$C,$2:$2,[1]IndData!$L:$L)</f>
        <v>#VALUE!</v>
      </c>
      <c r="S16" s="6" t="e">
        <f>SUMIF([1]IndData!$C:$C,$2:$2,[1]IndData!$L:$L)</f>
        <v>#VALUE!</v>
      </c>
      <c r="T16" s="6" t="e">
        <f>SUMIF([1]IndData!$C:$C,$2:$2,[1]IndData!$L:$L)</f>
        <v>#VALUE!</v>
      </c>
      <c r="U16" s="6" t="e">
        <f>SUMIF([1]IndData!$C:$C,$2:$2,[1]IndData!$L:$L)</f>
        <v>#VALUE!</v>
      </c>
      <c r="V16" s="6" t="e">
        <f>SUMIF([1]IndData!$C:$C,$2:$2,[1]IndData!$L:$L)</f>
        <v>#VALUE!</v>
      </c>
      <c r="W16" s="6" t="e">
        <f>SUMIF([1]IndData!$C:$C,$2:$2,[1]IndData!$L:$L)</f>
        <v>#VALUE!</v>
      </c>
      <c r="X16" s="6" t="e">
        <f>SUMIF([1]IndData!$C:$C,$2:$2,[1]IndData!$L:$L)</f>
        <v>#VALUE!</v>
      </c>
      <c r="Y16" s="6" t="e">
        <f>SUMIF([1]IndData!$C:$C,$2:$2,[1]IndData!$L:$L)</f>
        <v>#VALUE!</v>
      </c>
      <c r="Z16" s="6" t="e">
        <f>SUMIF([1]IndData!$C:$C,$2:$2,[1]IndData!$L:$L)</f>
        <v>#VALUE!</v>
      </c>
      <c r="AA16" s="6" t="e">
        <f>SUMIF([1]IndData!$C:$C,$2:$2,[1]IndData!$L:$L)</f>
        <v>#VALUE!</v>
      </c>
      <c r="AB16" s="6" t="e">
        <f>SUMIF([1]IndData!$C:$C,$2:$2,[1]IndData!$L:$L)</f>
        <v>#VALUE!</v>
      </c>
    </row>
    <row r="17" spans="1:28" ht="15" customHeight="1" x14ac:dyDescent="0.25">
      <c r="A17" s="3" t="s">
        <v>12</v>
      </c>
      <c r="B17" t="s">
        <v>62</v>
      </c>
      <c r="C17" s="6" t="e">
        <f>SUMIF([1]IndData!$C:$C,$2:$2,[1]IndData!$M:$M)</f>
        <v>#VALUE!</v>
      </c>
      <c r="D17" s="6" t="e">
        <f>SUMIF([1]IndData!$C:$C,$2:$2,[1]IndData!$M:$M)</f>
        <v>#VALUE!</v>
      </c>
      <c r="E17" s="6" t="e">
        <f>SUMIF([1]IndData!$C:$C,$2:$2,[1]IndData!$M:$M)</f>
        <v>#VALUE!</v>
      </c>
      <c r="F17" s="6" t="e">
        <f>SUMIF([1]IndData!$C:$C,$2:$2,[1]IndData!$M:$M)</f>
        <v>#VALUE!</v>
      </c>
      <c r="G17" s="6" t="e">
        <f>SUMIF([1]IndData!$C:$C,$2:$2,[1]IndData!$M:$M)</f>
        <v>#VALUE!</v>
      </c>
      <c r="H17" s="6" t="e">
        <f>SUMIF([1]IndData!$C:$C,$2:$2,[1]IndData!$M:$M)</f>
        <v>#VALUE!</v>
      </c>
      <c r="I17" s="6" t="e">
        <f>SUMIF([1]IndData!$C:$C,$2:$2,[1]IndData!$M:$M)</f>
        <v>#VALUE!</v>
      </c>
      <c r="J17" s="6" t="e">
        <f>SUMIF([1]IndData!$C:$C,$2:$2,[1]IndData!$M:$M)</f>
        <v>#VALUE!</v>
      </c>
      <c r="K17" s="6" t="e">
        <f>SUMIF([1]IndData!$C:$C,$2:$2,[1]IndData!$M:$M)</f>
        <v>#VALUE!</v>
      </c>
      <c r="L17" s="6" t="e">
        <f>SUMIF([1]IndData!$C:$C,$2:$2,[1]IndData!$M:$M)</f>
        <v>#VALUE!</v>
      </c>
      <c r="M17" s="6" t="e">
        <f>SUMIF([1]IndData!$C:$C,$2:$2,[1]IndData!$M:$M)</f>
        <v>#VALUE!</v>
      </c>
      <c r="N17" s="6" t="e">
        <f>SUMIF([1]IndData!$C:$C,$2:$2,[1]IndData!$M:$M)</f>
        <v>#VALUE!</v>
      </c>
      <c r="O17" s="6" t="e">
        <f>SUMIF([1]IndData!$C:$C,$2:$2,[1]IndData!$M:$M)</f>
        <v>#VALUE!</v>
      </c>
      <c r="P17" s="6" t="e">
        <f>SUMIF([1]IndData!$C:$C,$2:$2,[1]IndData!$M:$M)</f>
        <v>#VALUE!</v>
      </c>
      <c r="Q17" s="6" t="e">
        <f>SUMIF([1]IndData!$C:$C,$2:$2,[1]IndData!$M:$M)</f>
        <v>#VALUE!</v>
      </c>
      <c r="R17" s="6" t="e">
        <f>SUMIF([1]IndData!$C:$C,$2:$2,[1]IndData!$M:$M)</f>
        <v>#VALUE!</v>
      </c>
      <c r="S17" s="6" t="e">
        <f>SUMIF([1]IndData!$C:$C,$2:$2,[1]IndData!$M:$M)</f>
        <v>#VALUE!</v>
      </c>
      <c r="T17" s="6" t="e">
        <f>SUMIF([1]IndData!$C:$C,$2:$2,[1]IndData!$M:$M)</f>
        <v>#VALUE!</v>
      </c>
      <c r="U17" s="6" t="e">
        <f>SUMIF([1]IndData!$C:$C,$2:$2,[1]IndData!$M:$M)</f>
        <v>#VALUE!</v>
      </c>
      <c r="V17" s="6" t="e">
        <f>SUMIF([1]IndData!$C:$C,$2:$2,[1]IndData!$M:$M)</f>
        <v>#VALUE!</v>
      </c>
      <c r="W17" s="6" t="e">
        <f>SUMIF([1]IndData!$C:$C,$2:$2,[1]IndData!$M:$M)</f>
        <v>#VALUE!</v>
      </c>
      <c r="X17" s="6" t="e">
        <f>SUMIF([1]IndData!$C:$C,$2:$2,[1]IndData!$M:$M)</f>
        <v>#VALUE!</v>
      </c>
      <c r="Y17" s="6" t="e">
        <f>SUMIF([1]IndData!$C:$C,$2:$2,[1]IndData!$M:$M)</f>
        <v>#VALUE!</v>
      </c>
      <c r="Z17" s="6" t="e">
        <f>SUMIF([1]IndData!$C:$C,$2:$2,[1]IndData!$M:$M)</f>
        <v>#VALUE!</v>
      </c>
      <c r="AA17" s="6" t="e">
        <f>SUMIF([1]IndData!$C:$C,$2:$2,[1]IndData!$M:$M)</f>
        <v>#VALUE!</v>
      </c>
      <c r="AB17" s="6" t="e">
        <f>SUMIF([1]IndData!$C:$C,$2:$2,[1]IndData!$M:$M)</f>
        <v>#VALUE!</v>
      </c>
    </row>
    <row r="18" spans="1:28" ht="15" customHeight="1" x14ac:dyDescent="0.25">
      <c r="A18" s="2" t="s">
        <v>13</v>
      </c>
      <c r="B18" t="s">
        <v>61</v>
      </c>
      <c r="C18" s="6" t="e">
        <f>SUMIF(#REF!,$2:$2,#REF!)</f>
        <v>#REF!</v>
      </c>
      <c r="D18" s="6" t="e">
        <f>SUMIF(#REF!,$2:$2,#REF!)</f>
        <v>#REF!</v>
      </c>
      <c r="E18" s="6" t="e">
        <f>SUMIF(#REF!,$2:$2,#REF!)</f>
        <v>#REF!</v>
      </c>
      <c r="F18" s="6" t="e">
        <f>SUMIF(#REF!,$2:$2,#REF!)</f>
        <v>#REF!</v>
      </c>
      <c r="G18" s="6" t="e">
        <f>SUMIF(#REF!,$2:$2,#REF!)</f>
        <v>#REF!</v>
      </c>
      <c r="H18" s="6" t="e">
        <f>SUMIF(#REF!,$2:$2,#REF!)</f>
        <v>#REF!</v>
      </c>
      <c r="I18" s="6" t="e">
        <f>SUMIF(#REF!,$2:$2,#REF!)</f>
        <v>#REF!</v>
      </c>
      <c r="J18" s="6" t="e">
        <f>SUMIF(#REF!,$2:$2,#REF!)</f>
        <v>#REF!</v>
      </c>
      <c r="K18" s="6" t="e">
        <f>SUMIF(#REF!,$2:$2,#REF!)</f>
        <v>#REF!</v>
      </c>
      <c r="L18" s="6" t="e">
        <f>SUMIF(#REF!,$2:$2,#REF!)</f>
        <v>#REF!</v>
      </c>
      <c r="M18" s="6" t="e">
        <f>SUMIF(#REF!,$2:$2,#REF!)</f>
        <v>#REF!</v>
      </c>
      <c r="N18" s="6" t="e">
        <f>SUMIF(#REF!,$2:$2,#REF!)</f>
        <v>#REF!</v>
      </c>
      <c r="O18" s="6" t="e">
        <f>SUMIF(#REF!,$2:$2,#REF!)</f>
        <v>#REF!</v>
      </c>
      <c r="P18" s="6" t="e">
        <f>SUMIF(#REF!,$2:$2,#REF!)</f>
        <v>#REF!</v>
      </c>
      <c r="Q18" s="6" t="e">
        <f>SUMIF(#REF!,$2:$2,#REF!)</f>
        <v>#REF!</v>
      </c>
      <c r="R18" s="6" t="e">
        <f>SUMIF(#REF!,$2:$2,#REF!)</f>
        <v>#REF!</v>
      </c>
      <c r="S18" s="6" t="e">
        <f>SUMIF(#REF!,$2:$2,#REF!)</f>
        <v>#REF!</v>
      </c>
      <c r="T18" s="6" t="e">
        <f>SUMIF(#REF!,$2:$2,#REF!)</f>
        <v>#REF!</v>
      </c>
      <c r="U18" s="6" t="e">
        <f>SUMIF(#REF!,$2:$2,#REF!)</f>
        <v>#REF!</v>
      </c>
      <c r="V18" s="6" t="e">
        <f>SUMIF(#REF!,$2:$2,#REF!)</f>
        <v>#REF!</v>
      </c>
      <c r="W18" s="6" t="e">
        <f>SUMIF(#REF!,$2:$2,#REF!)</f>
        <v>#REF!</v>
      </c>
      <c r="X18" s="6" t="e">
        <f>SUMIF(#REF!,$2:$2,#REF!)</f>
        <v>#REF!</v>
      </c>
      <c r="Y18" s="6" t="e">
        <f>SUMIF(#REF!,$2:$2,#REF!)</f>
        <v>#REF!</v>
      </c>
      <c r="Z18" s="6" t="e">
        <f>SUMIF(#REF!,$2:$2,#REF!)</f>
        <v>#REF!</v>
      </c>
      <c r="AA18" s="6" t="e">
        <f>SUMIF(#REF!,$2:$2,#REF!)</f>
        <v>#REF!</v>
      </c>
      <c r="AB18" s="6" t="e">
        <f>SUMIF(#REF!,$2:$2,#REF!)</f>
        <v>#REF!</v>
      </c>
    </row>
    <row r="19" spans="1:28" s="8" customFormat="1" ht="27.75" customHeight="1" x14ac:dyDescent="0.25">
      <c r="A19" s="1" t="s">
        <v>14</v>
      </c>
      <c r="C19" s="9" t="e">
        <f>SUMIF(#REF!,$2:$2,#REF!)</f>
        <v>#REF!</v>
      </c>
      <c r="D19" s="9" t="e">
        <f>SUMIF(#REF!,$2:$2,#REF!)</f>
        <v>#REF!</v>
      </c>
      <c r="E19" s="9" t="e">
        <f>SUMIF(#REF!,$2:$2,#REF!)</f>
        <v>#REF!</v>
      </c>
      <c r="F19" s="9" t="e">
        <f>SUMIF(#REF!,$2:$2,#REF!)</f>
        <v>#REF!</v>
      </c>
      <c r="G19" s="9" t="e">
        <f>SUMIF(#REF!,$2:$2,#REF!)</f>
        <v>#REF!</v>
      </c>
      <c r="H19" s="9" t="e">
        <f>SUMIF(#REF!,$2:$2,#REF!)</f>
        <v>#REF!</v>
      </c>
      <c r="I19" s="9" t="e">
        <f>SUMIF(#REF!,$2:$2,#REF!)</f>
        <v>#REF!</v>
      </c>
      <c r="J19" s="9" t="e">
        <f>SUMIF(#REF!,$2:$2,#REF!)</f>
        <v>#REF!</v>
      </c>
      <c r="K19" s="9" t="e">
        <f>SUMIF(#REF!,$2:$2,#REF!)</f>
        <v>#REF!</v>
      </c>
      <c r="L19" s="9" t="e">
        <f>SUMIF(#REF!,$2:$2,#REF!)</f>
        <v>#REF!</v>
      </c>
      <c r="M19" s="9" t="e">
        <f>SUMIF(#REF!,$2:$2,#REF!)</f>
        <v>#REF!</v>
      </c>
      <c r="N19" s="9" t="e">
        <f>SUMIF(#REF!,$2:$2,#REF!)</f>
        <v>#REF!</v>
      </c>
      <c r="O19" s="9" t="e">
        <f>SUMIF(#REF!,$2:$2,#REF!)</f>
        <v>#REF!</v>
      </c>
      <c r="P19" s="9" t="e">
        <f>SUMIF(#REF!,$2:$2,#REF!)</f>
        <v>#REF!</v>
      </c>
      <c r="Q19" s="9" t="e">
        <f>SUMIF(#REF!,$2:$2,#REF!)</f>
        <v>#REF!</v>
      </c>
      <c r="R19" s="9" t="e">
        <f>SUMIF(#REF!,$2:$2,#REF!)</f>
        <v>#REF!</v>
      </c>
      <c r="S19" s="9" t="e">
        <f>SUMIF(#REF!,$2:$2,#REF!)</f>
        <v>#REF!</v>
      </c>
      <c r="T19" s="9" t="e">
        <f>SUMIF(#REF!,$2:$2,#REF!)</f>
        <v>#REF!</v>
      </c>
      <c r="U19" s="9" t="e">
        <f>SUMIF(#REF!,$2:$2,#REF!)</f>
        <v>#REF!</v>
      </c>
      <c r="V19" s="9" t="e">
        <f>SUMIF(#REF!,$2:$2,#REF!)</f>
        <v>#REF!</v>
      </c>
      <c r="W19" s="9" t="e">
        <f>SUMIF(#REF!,$2:$2,#REF!)</f>
        <v>#REF!</v>
      </c>
      <c r="X19" s="9" t="e">
        <f>SUMIF(#REF!,$2:$2,#REF!)</f>
        <v>#REF!</v>
      </c>
      <c r="Y19" s="9" t="e">
        <f>SUMIF(#REF!,$2:$2,#REF!)</f>
        <v>#REF!</v>
      </c>
      <c r="Z19" s="9" t="e">
        <f>SUMIF(#REF!,$2:$2,#REF!)</f>
        <v>#REF!</v>
      </c>
      <c r="AA19" s="9" t="e">
        <f>SUMIF(#REF!,$2:$2,#REF!)</f>
        <v>#REF!</v>
      </c>
      <c r="AB19" s="9" t="e">
        <f>SUMIF(#REF!,$2:$2,#REF!)</f>
        <v>#REF!</v>
      </c>
    </row>
    <row r="20" spans="1:28" ht="15" customHeight="1" x14ac:dyDescent="0.25">
      <c r="A20" s="4" t="s">
        <v>15</v>
      </c>
      <c r="B20" t="s">
        <v>61</v>
      </c>
      <c r="C20" s="6" t="e">
        <f>SUMIF(#REF!,$2:$2,#REF!)</f>
        <v>#REF!</v>
      </c>
      <c r="D20" s="6" t="e">
        <f>SUMIF(#REF!,$2:$2,#REF!)</f>
        <v>#REF!</v>
      </c>
      <c r="E20" s="6" t="e">
        <f>SUMIF(#REF!,$2:$2,#REF!)</f>
        <v>#REF!</v>
      </c>
      <c r="F20" s="6" t="e">
        <f>SUMIF(#REF!,$2:$2,#REF!)</f>
        <v>#REF!</v>
      </c>
      <c r="G20" s="6" t="e">
        <f>SUMIF(#REF!,$2:$2,#REF!)</f>
        <v>#REF!</v>
      </c>
      <c r="H20" s="6" t="e">
        <f>SUMIF(#REF!,$2:$2,#REF!)</f>
        <v>#REF!</v>
      </c>
      <c r="I20" s="6" t="e">
        <f>SUMIF(#REF!,$2:$2,#REF!)</f>
        <v>#REF!</v>
      </c>
      <c r="J20" s="6" t="e">
        <f>SUMIF(#REF!,$2:$2,#REF!)</f>
        <v>#REF!</v>
      </c>
      <c r="K20" s="6" t="e">
        <f>SUMIF(#REF!,$2:$2,#REF!)</f>
        <v>#REF!</v>
      </c>
      <c r="L20" s="6" t="e">
        <f>SUMIF(#REF!,$2:$2,#REF!)</f>
        <v>#REF!</v>
      </c>
      <c r="M20" s="6" t="e">
        <f>SUMIF(#REF!,$2:$2,#REF!)</f>
        <v>#REF!</v>
      </c>
      <c r="N20" s="6" t="e">
        <f>SUMIF(#REF!,$2:$2,#REF!)</f>
        <v>#REF!</v>
      </c>
      <c r="O20" s="6" t="e">
        <f>SUMIF(#REF!,$2:$2,#REF!)</f>
        <v>#REF!</v>
      </c>
      <c r="P20" s="6" t="e">
        <f>SUMIF(#REF!,$2:$2,#REF!)</f>
        <v>#REF!</v>
      </c>
      <c r="Q20" s="6" t="e">
        <f>SUMIF(#REF!,$2:$2,#REF!)</f>
        <v>#REF!</v>
      </c>
      <c r="R20" s="6" t="e">
        <f>SUMIF(#REF!,$2:$2,#REF!)</f>
        <v>#REF!</v>
      </c>
      <c r="S20" s="6" t="e">
        <f>SUMIF(#REF!,$2:$2,#REF!)</f>
        <v>#REF!</v>
      </c>
      <c r="T20" s="6" t="e">
        <f>SUMIF(#REF!,$2:$2,#REF!)</f>
        <v>#REF!</v>
      </c>
      <c r="U20" s="6" t="e">
        <f>SUMIF(#REF!,$2:$2,#REF!)</f>
        <v>#REF!</v>
      </c>
      <c r="V20" s="6" t="e">
        <f>SUMIF(#REF!,$2:$2,#REF!)</f>
        <v>#REF!</v>
      </c>
      <c r="W20" s="6" t="e">
        <f>SUMIF(#REF!,$2:$2,#REF!)</f>
        <v>#REF!</v>
      </c>
      <c r="X20" s="6" t="e">
        <f>SUMIF(#REF!,$2:$2,#REF!)</f>
        <v>#REF!</v>
      </c>
      <c r="Y20" s="6" t="e">
        <f>SUMIF(#REF!,$2:$2,#REF!)</f>
        <v>#REF!</v>
      </c>
      <c r="Z20" s="6" t="e">
        <f>SUMIF(#REF!,$2:$2,#REF!)</f>
        <v>#REF!</v>
      </c>
      <c r="AA20" s="6" t="e">
        <f>SUMIF(#REF!,$2:$2,#REF!)</f>
        <v>#REF!</v>
      </c>
      <c r="AB20" s="6" t="e">
        <f>SUMIF(#REF!,$2:$2,#REF!)</f>
        <v>#REF!</v>
      </c>
    </row>
    <row r="21" spans="1:28" ht="15" customHeight="1" x14ac:dyDescent="0.25">
      <c r="A21" s="4" t="s">
        <v>16</v>
      </c>
      <c r="B21" s="8" t="s">
        <v>61</v>
      </c>
      <c r="C21" s="6" t="e">
        <f>SUMIF(#REF!,$2:$2,#REF!)</f>
        <v>#REF!</v>
      </c>
      <c r="D21" s="6" t="e">
        <f>SUMIF(#REF!,$2:$2,#REF!)</f>
        <v>#REF!</v>
      </c>
      <c r="E21" s="6" t="e">
        <f>SUMIF(#REF!,$2:$2,#REF!)</f>
        <v>#REF!</v>
      </c>
      <c r="F21" s="6" t="e">
        <f>SUMIF(#REF!,$2:$2,#REF!)</f>
        <v>#REF!</v>
      </c>
      <c r="G21" s="6" t="e">
        <f>SUMIF(#REF!,$2:$2,#REF!)</f>
        <v>#REF!</v>
      </c>
      <c r="H21" s="6" t="e">
        <f>SUMIF(#REF!,$2:$2,#REF!)</f>
        <v>#REF!</v>
      </c>
      <c r="I21" s="6" t="e">
        <f>SUMIF(#REF!,$2:$2,#REF!)</f>
        <v>#REF!</v>
      </c>
      <c r="J21" s="6" t="e">
        <f>SUMIF(#REF!,$2:$2,#REF!)</f>
        <v>#REF!</v>
      </c>
      <c r="K21" s="6" t="e">
        <f>SUMIF(#REF!,$2:$2,#REF!)</f>
        <v>#REF!</v>
      </c>
      <c r="L21" s="6" t="e">
        <f>SUMIF(#REF!,$2:$2,#REF!)</f>
        <v>#REF!</v>
      </c>
      <c r="M21" s="6" t="e">
        <f>SUMIF(#REF!,$2:$2,#REF!)</f>
        <v>#REF!</v>
      </c>
      <c r="N21" s="6" t="e">
        <f>SUMIF(#REF!,$2:$2,#REF!)</f>
        <v>#REF!</v>
      </c>
      <c r="O21" s="6" t="e">
        <f>SUMIF(#REF!,$2:$2,#REF!)</f>
        <v>#REF!</v>
      </c>
      <c r="P21" s="6" t="e">
        <f>SUMIF(#REF!,$2:$2,#REF!)</f>
        <v>#REF!</v>
      </c>
      <c r="Q21" s="6" t="e">
        <f>SUMIF(#REF!,$2:$2,#REF!)</f>
        <v>#REF!</v>
      </c>
      <c r="R21" s="6" t="e">
        <f>SUMIF(#REF!,$2:$2,#REF!)</f>
        <v>#REF!</v>
      </c>
      <c r="S21" s="6" t="e">
        <f>SUMIF(#REF!,$2:$2,#REF!)</f>
        <v>#REF!</v>
      </c>
      <c r="T21" s="6" t="e">
        <f>SUMIF(#REF!,$2:$2,#REF!)</f>
        <v>#REF!</v>
      </c>
      <c r="U21" s="6" t="e">
        <f>SUMIF(#REF!,$2:$2,#REF!)</f>
        <v>#REF!</v>
      </c>
      <c r="V21" s="6" t="e">
        <f>SUMIF(#REF!,$2:$2,#REF!)</f>
        <v>#REF!</v>
      </c>
      <c r="W21" s="6" t="e">
        <f>SUMIF(#REF!,$2:$2,#REF!)</f>
        <v>#REF!</v>
      </c>
      <c r="X21" s="6" t="e">
        <f>SUMIF(#REF!,$2:$2,#REF!)</f>
        <v>#REF!</v>
      </c>
      <c r="Y21" s="6" t="e">
        <f>SUMIF(#REF!,$2:$2,#REF!)</f>
        <v>#REF!</v>
      </c>
      <c r="Z21" s="6" t="e">
        <f>SUMIF(#REF!,$2:$2,#REF!)</f>
        <v>#REF!</v>
      </c>
      <c r="AA21" s="6" t="e">
        <f>SUMIF(#REF!,$2:$2,#REF!)</f>
        <v>#REF!</v>
      </c>
      <c r="AB21" s="6" t="e">
        <f>SUMIF(#REF!,$2:$2,#REF!)</f>
        <v>#REF!</v>
      </c>
    </row>
    <row r="22" spans="1:28" ht="15" customHeight="1" x14ac:dyDescent="0.25">
      <c r="A22" s="4" t="s">
        <v>17</v>
      </c>
      <c r="B22" t="s">
        <v>62</v>
      </c>
      <c r="C22" s="6" t="e">
        <f>SUMIF([1]IndData!$C:$C,$2:$2,[1]IndData!$Q:$Q)</f>
        <v>#VALUE!</v>
      </c>
      <c r="D22" s="6" t="e">
        <f>SUMIF([1]IndData!$C:$C,$2:$2,[1]IndData!$Q:$Q)</f>
        <v>#VALUE!</v>
      </c>
      <c r="E22" s="6" t="e">
        <f>SUMIF([1]IndData!$C:$C,$2:$2,[1]IndData!$Q:$Q)</f>
        <v>#VALUE!</v>
      </c>
      <c r="F22" s="6" t="e">
        <f>SUMIF([1]IndData!$C:$C,$2:$2,[1]IndData!$Q:$Q)</f>
        <v>#VALUE!</v>
      </c>
      <c r="G22" s="6" t="e">
        <f>SUMIF([1]IndData!$C:$C,$2:$2,[1]IndData!$Q:$Q)</f>
        <v>#VALUE!</v>
      </c>
      <c r="H22" s="6" t="e">
        <f>SUMIF([1]IndData!$C:$C,$2:$2,[1]IndData!$Q:$Q)</f>
        <v>#VALUE!</v>
      </c>
      <c r="I22" s="6" t="e">
        <f>SUMIF([1]IndData!$C:$C,$2:$2,[1]IndData!$Q:$Q)</f>
        <v>#VALUE!</v>
      </c>
      <c r="J22" s="6" t="e">
        <f>SUMIF([1]IndData!$C:$C,$2:$2,[1]IndData!$Q:$Q)</f>
        <v>#VALUE!</v>
      </c>
      <c r="K22" s="6" t="e">
        <f>SUMIF([1]IndData!$C:$C,$2:$2,[1]IndData!$Q:$Q)</f>
        <v>#VALUE!</v>
      </c>
      <c r="L22" s="6" t="e">
        <f>SUMIF([1]IndData!$C:$C,$2:$2,[1]IndData!$Q:$Q)</f>
        <v>#VALUE!</v>
      </c>
      <c r="M22" s="6" t="e">
        <f>SUMIF([1]IndData!$C:$C,$2:$2,[1]IndData!$Q:$Q)</f>
        <v>#VALUE!</v>
      </c>
      <c r="N22" s="6" t="e">
        <f>SUMIF([1]IndData!$C:$C,$2:$2,[1]IndData!$Q:$Q)</f>
        <v>#VALUE!</v>
      </c>
      <c r="O22" s="6" t="e">
        <f>SUMIF([1]IndData!$C:$C,$2:$2,[1]IndData!$Q:$Q)</f>
        <v>#VALUE!</v>
      </c>
      <c r="P22" s="6" t="e">
        <f>SUMIF([1]IndData!$C:$C,$2:$2,[1]IndData!$Q:$Q)</f>
        <v>#VALUE!</v>
      </c>
      <c r="Q22" s="6" t="e">
        <f>SUMIF([1]IndData!$C:$C,$2:$2,[1]IndData!$Q:$Q)</f>
        <v>#VALUE!</v>
      </c>
      <c r="R22" s="6" t="e">
        <f>SUMIF([1]IndData!$C:$C,$2:$2,[1]IndData!$Q:$Q)</f>
        <v>#VALUE!</v>
      </c>
      <c r="S22" s="6" t="e">
        <f>SUMIF([1]IndData!$C:$C,$2:$2,[1]IndData!$Q:$Q)</f>
        <v>#VALUE!</v>
      </c>
      <c r="T22" s="6" t="e">
        <f>SUMIF([1]IndData!$C:$C,$2:$2,[1]IndData!$Q:$Q)</f>
        <v>#VALUE!</v>
      </c>
      <c r="U22" s="6" t="e">
        <f>SUMIF([1]IndData!$C:$C,$2:$2,[1]IndData!$Q:$Q)</f>
        <v>#VALUE!</v>
      </c>
      <c r="V22" s="6" t="e">
        <f>SUMIF([1]IndData!$C:$C,$2:$2,[1]IndData!$Q:$Q)</f>
        <v>#VALUE!</v>
      </c>
      <c r="W22" s="6" t="e">
        <f>SUMIF([1]IndData!$C:$C,$2:$2,[1]IndData!$Q:$Q)</f>
        <v>#VALUE!</v>
      </c>
      <c r="X22" s="6" t="e">
        <f>SUMIF([1]IndData!$C:$C,$2:$2,[1]IndData!$Q:$Q)</f>
        <v>#VALUE!</v>
      </c>
      <c r="Y22" s="6" t="e">
        <f>SUMIF([1]IndData!$C:$C,$2:$2,[1]IndData!$Q:$Q)</f>
        <v>#VALUE!</v>
      </c>
      <c r="Z22" s="6" t="e">
        <f>SUMIF([1]IndData!$C:$C,$2:$2,[1]IndData!$Q:$Q)</f>
        <v>#VALUE!</v>
      </c>
      <c r="AA22" s="6" t="e">
        <f>SUMIF([1]IndData!$C:$C,$2:$2,[1]IndData!$Q:$Q)</f>
        <v>#VALUE!</v>
      </c>
      <c r="AB22" s="6" t="e">
        <f>SUMIF([1]IndData!$C:$C,$2:$2,[1]IndData!$Q:$Q)</f>
        <v>#VALUE!</v>
      </c>
    </row>
    <row r="23" spans="1:28" ht="15" customHeight="1" x14ac:dyDescent="0.25">
      <c r="A23" s="4" t="s">
        <v>18</v>
      </c>
      <c r="B23" t="s">
        <v>62</v>
      </c>
      <c r="C23" s="6" t="e">
        <f>SUMIF([1]IndData!$C:$C,$2:$2,[1]IndData!$R:$R)</f>
        <v>#VALUE!</v>
      </c>
      <c r="D23" s="6" t="e">
        <f>SUMIF([1]IndData!$C:$C,$2:$2,[1]IndData!$R:$R)</f>
        <v>#VALUE!</v>
      </c>
      <c r="E23" s="6" t="e">
        <f>SUMIF([1]IndData!$C:$C,$2:$2,[1]IndData!$R:$R)</f>
        <v>#VALUE!</v>
      </c>
      <c r="F23" s="6" t="e">
        <f>SUMIF([1]IndData!$C:$C,$2:$2,[1]IndData!$R:$R)</f>
        <v>#VALUE!</v>
      </c>
      <c r="G23" s="6" t="e">
        <f>SUMIF([1]IndData!$C:$C,$2:$2,[1]IndData!$R:$R)</f>
        <v>#VALUE!</v>
      </c>
      <c r="H23" s="6" t="e">
        <f>SUMIF([1]IndData!$C:$C,$2:$2,[1]IndData!$R:$R)</f>
        <v>#VALUE!</v>
      </c>
      <c r="I23" s="6" t="e">
        <f>SUMIF([1]IndData!$C:$C,$2:$2,[1]IndData!$R:$R)</f>
        <v>#VALUE!</v>
      </c>
      <c r="J23" s="6" t="e">
        <f>SUMIF([1]IndData!$C:$C,$2:$2,[1]IndData!$R:$R)</f>
        <v>#VALUE!</v>
      </c>
      <c r="K23" s="6" t="e">
        <f>SUMIF([1]IndData!$C:$C,$2:$2,[1]IndData!$R:$R)</f>
        <v>#VALUE!</v>
      </c>
      <c r="L23" s="6" t="e">
        <f>SUMIF([1]IndData!$C:$C,$2:$2,[1]IndData!$R:$R)</f>
        <v>#VALUE!</v>
      </c>
      <c r="M23" s="6" t="e">
        <f>SUMIF([1]IndData!$C:$C,$2:$2,[1]IndData!$R:$R)</f>
        <v>#VALUE!</v>
      </c>
      <c r="N23" s="6" t="e">
        <f>SUMIF([1]IndData!$C:$C,$2:$2,[1]IndData!$R:$R)</f>
        <v>#VALUE!</v>
      </c>
      <c r="O23" s="6" t="e">
        <f>SUMIF([1]IndData!$C:$C,$2:$2,[1]IndData!$R:$R)</f>
        <v>#VALUE!</v>
      </c>
      <c r="P23" s="6" t="e">
        <f>SUMIF([1]IndData!$C:$C,$2:$2,[1]IndData!$R:$R)</f>
        <v>#VALUE!</v>
      </c>
      <c r="Q23" s="6" t="e">
        <f>SUMIF([1]IndData!$C:$C,$2:$2,[1]IndData!$R:$R)</f>
        <v>#VALUE!</v>
      </c>
      <c r="R23" s="6" t="e">
        <f>SUMIF([1]IndData!$C:$C,$2:$2,[1]IndData!$R:$R)</f>
        <v>#VALUE!</v>
      </c>
      <c r="S23" s="6" t="e">
        <f>SUMIF([1]IndData!$C:$C,$2:$2,[1]IndData!$R:$R)</f>
        <v>#VALUE!</v>
      </c>
      <c r="T23" s="6" t="e">
        <f>SUMIF([1]IndData!$C:$C,$2:$2,[1]IndData!$R:$R)</f>
        <v>#VALUE!</v>
      </c>
      <c r="U23" s="6" t="e">
        <f>SUMIF([1]IndData!$C:$C,$2:$2,[1]IndData!$R:$R)</f>
        <v>#VALUE!</v>
      </c>
      <c r="V23" s="6" t="e">
        <f>SUMIF([1]IndData!$C:$C,$2:$2,[1]IndData!$R:$R)</f>
        <v>#VALUE!</v>
      </c>
      <c r="W23" s="6" t="e">
        <f>SUMIF([1]IndData!$C:$C,$2:$2,[1]IndData!$R:$R)</f>
        <v>#VALUE!</v>
      </c>
      <c r="X23" s="6" t="e">
        <f>SUMIF([1]IndData!$C:$C,$2:$2,[1]IndData!$R:$R)</f>
        <v>#VALUE!</v>
      </c>
      <c r="Y23" s="6" t="e">
        <f>SUMIF([1]IndData!$C:$C,$2:$2,[1]IndData!$R:$R)</f>
        <v>#VALUE!</v>
      </c>
      <c r="Z23" s="6" t="e">
        <f>SUMIF([1]IndData!$C:$C,$2:$2,[1]IndData!$R:$R)</f>
        <v>#VALUE!</v>
      </c>
      <c r="AA23" s="6" t="e">
        <f>SUMIF([1]IndData!$C:$C,$2:$2,[1]IndData!$R:$R)</f>
        <v>#VALUE!</v>
      </c>
      <c r="AB23" s="6" t="e">
        <f>SUMIF([1]IndData!$C:$C,$2:$2,[1]IndData!$R:$R)</f>
        <v>#VALUE!</v>
      </c>
    </row>
    <row r="24" spans="1:28" ht="15" customHeight="1" x14ac:dyDescent="0.25">
      <c r="A24" s="4" t="s">
        <v>19</v>
      </c>
      <c r="B24" t="s">
        <v>62</v>
      </c>
      <c r="C24" s="6" t="e">
        <f>SUMIF([1]IndData!$C:$C,$2:$2,[1]IndData!$S:$S)</f>
        <v>#VALUE!</v>
      </c>
      <c r="D24" s="6" t="e">
        <f>SUMIF([1]IndData!$C:$C,$2:$2,[1]IndData!$S:$S)</f>
        <v>#VALUE!</v>
      </c>
      <c r="E24" s="6" t="e">
        <f>SUMIF([1]IndData!$C:$C,$2:$2,[1]IndData!$S:$S)</f>
        <v>#VALUE!</v>
      </c>
      <c r="F24" s="6" t="e">
        <f>SUMIF([1]IndData!$C:$C,$2:$2,[1]IndData!$S:$S)</f>
        <v>#VALUE!</v>
      </c>
      <c r="G24" s="6" t="e">
        <f>SUMIF([1]IndData!$C:$C,$2:$2,[1]IndData!$S:$S)</f>
        <v>#VALUE!</v>
      </c>
      <c r="H24" s="6" t="e">
        <f>SUMIF([1]IndData!$C:$C,$2:$2,[1]IndData!$S:$S)</f>
        <v>#VALUE!</v>
      </c>
      <c r="I24" s="6" t="e">
        <f>SUMIF([1]IndData!$C:$C,$2:$2,[1]IndData!$S:$S)</f>
        <v>#VALUE!</v>
      </c>
      <c r="J24" s="6" t="e">
        <f>SUMIF([1]IndData!$C:$C,$2:$2,[1]IndData!$S:$S)</f>
        <v>#VALUE!</v>
      </c>
      <c r="K24" s="6" t="e">
        <f>SUMIF([1]IndData!$C:$C,$2:$2,[1]IndData!$S:$S)</f>
        <v>#VALUE!</v>
      </c>
      <c r="L24" s="6" t="e">
        <f>SUMIF([1]IndData!$C:$C,$2:$2,[1]IndData!$S:$S)</f>
        <v>#VALUE!</v>
      </c>
      <c r="M24" s="6" t="e">
        <f>SUMIF([1]IndData!$C:$C,$2:$2,[1]IndData!$S:$S)</f>
        <v>#VALUE!</v>
      </c>
      <c r="N24" s="6" t="e">
        <f>SUMIF([1]IndData!$C:$C,$2:$2,[1]IndData!$S:$S)</f>
        <v>#VALUE!</v>
      </c>
      <c r="O24" s="6" t="e">
        <f>SUMIF([1]IndData!$C:$C,$2:$2,[1]IndData!$S:$S)</f>
        <v>#VALUE!</v>
      </c>
      <c r="P24" s="6" t="e">
        <f>SUMIF([1]IndData!$C:$C,$2:$2,[1]IndData!$S:$S)</f>
        <v>#VALUE!</v>
      </c>
      <c r="Q24" s="6" t="e">
        <f>SUMIF([1]IndData!$C:$C,$2:$2,[1]IndData!$S:$S)</f>
        <v>#VALUE!</v>
      </c>
      <c r="R24" s="6" t="e">
        <f>SUMIF([1]IndData!$C:$C,$2:$2,[1]IndData!$S:$S)</f>
        <v>#VALUE!</v>
      </c>
      <c r="S24" s="6" t="e">
        <f>SUMIF([1]IndData!$C:$C,$2:$2,[1]IndData!$S:$S)</f>
        <v>#VALUE!</v>
      </c>
      <c r="T24" s="6" t="e">
        <f>SUMIF([1]IndData!$C:$C,$2:$2,[1]IndData!$S:$S)</f>
        <v>#VALUE!</v>
      </c>
      <c r="U24" s="6" t="e">
        <f>SUMIF([1]IndData!$C:$C,$2:$2,[1]IndData!$S:$S)</f>
        <v>#VALUE!</v>
      </c>
      <c r="V24" s="6" t="e">
        <f>SUMIF([1]IndData!$C:$C,$2:$2,[1]IndData!$S:$S)</f>
        <v>#VALUE!</v>
      </c>
      <c r="W24" s="6" t="e">
        <f>SUMIF([1]IndData!$C:$C,$2:$2,[1]IndData!$S:$S)</f>
        <v>#VALUE!</v>
      </c>
      <c r="X24" s="6" t="e">
        <f>SUMIF([1]IndData!$C:$C,$2:$2,[1]IndData!$S:$S)</f>
        <v>#VALUE!</v>
      </c>
      <c r="Y24" s="6" t="e">
        <f>SUMIF([1]IndData!$C:$C,$2:$2,[1]IndData!$S:$S)</f>
        <v>#VALUE!</v>
      </c>
      <c r="Z24" s="6" t="e">
        <f>SUMIF([1]IndData!$C:$C,$2:$2,[1]IndData!$S:$S)</f>
        <v>#VALUE!</v>
      </c>
      <c r="AA24" s="6" t="e">
        <f>SUMIF([1]IndData!$C:$C,$2:$2,[1]IndData!$S:$S)</f>
        <v>#VALUE!</v>
      </c>
      <c r="AB24" s="6" t="e">
        <f>SUMIF([1]IndData!$C:$C,$2:$2,[1]IndData!$S:$S)</f>
        <v>#VALUE!</v>
      </c>
    </row>
    <row r="25" spans="1:28" ht="15" customHeight="1" x14ac:dyDescent="0.25">
      <c r="A25" s="4" t="s">
        <v>20</v>
      </c>
      <c r="B25" t="s">
        <v>62</v>
      </c>
      <c r="C25" s="6" t="e">
        <f>SUMIF([1]IndData!$C:$C,$2:$2,[1]IndData!$T:$T)</f>
        <v>#VALUE!</v>
      </c>
      <c r="D25" s="6" t="e">
        <f>SUMIF([1]IndData!$C:$C,$2:$2,[1]IndData!$T:$T)</f>
        <v>#VALUE!</v>
      </c>
      <c r="E25" s="6" t="e">
        <f>SUMIF([1]IndData!$C:$C,$2:$2,[1]IndData!$T:$T)</f>
        <v>#VALUE!</v>
      </c>
      <c r="F25" s="6" t="e">
        <f>SUMIF([1]IndData!$C:$C,$2:$2,[1]IndData!$T:$T)</f>
        <v>#VALUE!</v>
      </c>
      <c r="G25" s="6" t="e">
        <f>SUMIF([1]IndData!$C:$C,$2:$2,[1]IndData!$T:$T)</f>
        <v>#VALUE!</v>
      </c>
      <c r="H25" s="6" t="e">
        <f>SUMIF([1]IndData!$C:$C,$2:$2,[1]IndData!$T:$T)</f>
        <v>#VALUE!</v>
      </c>
      <c r="I25" s="6" t="e">
        <f>SUMIF([1]IndData!$C:$C,$2:$2,[1]IndData!$T:$T)</f>
        <v>#VALUE!</v>
      </c>
      <c r="J25" s="6" t="e">
        <f>SUMIF([1]IndData!$C:$C,$2:$2,[1]IndData!$T:$T)</f>
        <v>#VALUE!</v>
      </c>
      <c r="K25" s="6" t="e">
        <f>SUMIF([1]IndData!$C:$C,$2:$2,[1]IndData!$T:$T)</f>
        <v>#VALUE!</v>
      </c>
      <c r="L25" s="6" t="e">
        <f>SUMIF([1]IndData!$C:$C,$2:$2,[1]IndData!$T:$T)</f>
        <v>#VALUE!</v>
      </c>
      <c r="M25" s="6" t="e">
        <f>SUMIF([1]IndData!$C:$C,$2:$2,[1]IndData!$T:$T)</f>
        <v>#VALUE!</v>
      </c>
      <c r="N25" s="6" t="e">
        <f>SUMIF([1]IndData!$C:$C,$2:$2,[1]IndData!$T:$T)</f>
        <v>#VALUE!</v>
      </c>
      <c r="O25" s="6" t="e">
        <f>SUMIF([1]IndData!$C:$C,$2:$2,[1]IndData!$T:$T)</f>
        <v>#VALUE!</v>
      </c>
      <c r="P25" s="6" t="e">
        <f>SUMIF([1]IndData!$C:$C,$2:$2,[1]IndData!$T:$T)</f>
        <v>#VALUE!</v>
      </c>
      <c r="Q25" s="6" t="e">
        <f>SUMIF([1]IndData!$C:$C,$2:$2,[1]IndData!$T:$T)</f>
        <v>#VALUE!</v>
      </c>
      <c r="R25" s="6" t="e">
        <f>SUMIF([1]IndData!$C:$C,$2:$2,[1]IndData!$T:$T)</f>
        <v>#VALUE!</v>
      </c>
      <c r="S25" s="6" t="e">
        <f>SUMIF([1]IndData!$C:$C,$2:$2,[1]IndData!$T:$T)</f>
        <v>#VALUE!</v>
      </c>
      <c r="T25" s="6" t="e">
        <f>SUMIF([1]IndData!$C:$C,$2:$2,[1]IndData!$T:$T)</f>
        <v>#VALUE!</v>
      </c>
      <c r="U25" s="6" t="e">
        <f>SUMIF([1]IndData!$C:$C,$2:$2,[1]IndData!$T:$T)</f>
        <v>#VALUE!</v>
      </c>
      <c r="V25" s="6" t="e">
        <f>SUMIF([1]IndData!$C:$C,$2:$2,[1]IndData!$T:$T)</f>
        <v>#VALUE!</v>
      </c>
      <c r="W25" s="6" t="e">
        <f>SUMIF([1]IndData!$C:$C,$2:$2,[1]IndData!$T:$T)</f>
        <v>#VALUE!</v>
      </c>
      <c r="X25" s="6" t="e">
        <f>SUMIF([1]IndData!$C:$C,$2:$2,[1]IndData!$T:$T)</f>
        <v>#VALUE!</v>
      </c>
      <c r="Y25" s="6" t="e">
        <f>SUMIF([1]IndData!$C:$C,$2:$2,[1]IndData!$T:$T)</f>
        <v>#VALUE!</v>
      </c>
      <c r="Z25" s="6" t="e">
        <f>SUMIF([1]IndData!$C:$C,$2:$2,[1]IndData!$T:$T)</f>
        <v>#VALUE!</v>
      </c>
      <c r="AA25" s="6" t="e">
        <f>SUMIF([1]IndData!$C:$C,$2:$2,[1]IndData!$T:$T)</f>
        <v>#VALUE!</v>
      </c>
      <c r="AB25" s="6" t="e">
        <f>SUMIF([1]IndData!$C:$C,$2:$2,[1]IndData!$T:$T)</f>
        <v>#VALUE!</v>
      </c>
    </row>
    <row r="26" spans="1:28" ht="15" customHeight="1" x14ac:dyDescent="0.25">
      <c r="A26" s="4" t="s">
        <v>21</v>
      </c>
      <c r="B26" t="s">
        <v>61</v>
      </c>
      <c r="C26" s="6" t="e">
        <f>SUMIF(#REF!,$2:$2,#REF!)</f>
        <v>#REF!</v>
      </c>
      <c r="D26" s="6" t="e">
        <f>SUMIF(#REF!,$2:$2,#REF!)</f>
        <v>#REF!</v>
      </c>
      <c r="E26" s="6" t="e">
        <f>SUMIF(#REF!,$2:$2,#REF!)</f>
        <v>#REF!</v>
      </c>
      <c r="F26" s="6" t="e">
        <f>SUMIF(#REF!,$2:$2,#REF!)</f>
        <v>#REF!</v>
      </c>
      <c r="G26" s="6" t="e">
        <f>SUMIF(#REF!,$2:$2,#REF!)</f>
        <v>#REF!</v>
      </c>
      <c r="H26" s="6" t="e">
        <f>SUMIF(#REF!,$2:$2,#REF!)</f>
        <v>#REF!</v>
      </c>
      <c r="I26" s="6" t="e">
        <f>SUMIF(#REF!,$2:$2,#REF!)</f>
        <v>#REF!</v>
      </c>
      <c r="J26" s="6" t="e">
        <f>SUMIF(#REF!,$2:$2,#REF!)</f>
        <v>#REF!</v>
      </c>
      <c r="K26" s="6" t="e">
        <f>SUMIF(#REF!,$2:$2,#REF!)</f>
        <v>#REF!</v>
      </c>
      <c r="L26" s="6" t="e">
        <f>SUMIF(#REF!,$2:$2,#REF!)</f>
        <v>#REF!</v>
      </c>
      <c r="M26" s="6" t="e">
        <f>SUMIF(#REF!,$2:$2,#REF!)</f>
        <v>#REF!</v>
      </c>
      <c r="N26" s="6" t="e">
        <f>SUMIF(#REF!,$2:$2,#REF!)</f>
        <v>#REF!</v>
      </c>
      <c r="O26" s="6" t="e">
        <f>SUMIF(#REF!,$2:$2,#REF!)</f>
        <v>#REF!</v>
      </c>
      <c r="P26" s="6" t="e">
        <f>SUMIF(#REF!,$2:$2,#REF!)</f>
        <v>#REF!</v>
      </c>
      <c r="Q26" s="6" t="e">
        <f>SUMIF(#REF!,$2:$2,#REF!)</f>
        <v>#REF!</v>
      </c>
      <c r="R26" s="6" t="e">
        <f>SUMIF(#REF!,$2:$2,#REF!)</f>
        <v>#REF!</v>
      </c>
      <c r="S26" s="6" t="e">
        <f>SUMIF(#REF!,$2:$2,#REF!)</f>
        <v>#REF!</v>
      </c>
      <c r="T26" s="6" t="e">
        <f>SUMIF(#REF!,$2:$2,#REF!)</f>
        <v>#REF!</v>
      </c>
      <c r="U26" s="6" t="e">
        <f>SUMIF(#REF!,$2:$2,#REF!)</f>
        <v>#REF!</v>
      </c>
      <c r="V26" s="6" t="e">
        <f>SUMIF(#REF!,$2:$2,#REF!)</f>
        <v>#REF!</v>
      </c>
      <c r="W26" s="6" t="e">
        <f>SUMIF(#REF!,$2:$2,#REF!)</f>
        <v>#REF!</v>
      </c>
      <c r="X26" s="6" t="e">
        <f>SUMIF(#REF!,$2:$2,#REF!)</f>
        <v>#REF!</v>
      </c>
      <c r="Y26" s="6" t="e">
        <f>SUMIF(#REF!,$2:$2,#REF!)</f>
        <v>#REF!</v>
      </c>
      <c r="Z26" s="6" t="e">
        <f>SUMIF(#REF!,$2:$2,#REF!)</f>
        <v>#REF!</v>
      </c>
      <c r="AA26" s="6" t="e">
        <f>SUMIF(#REF!,$2:$2,#REF!)</f>
        <v>#REF!</v>
      </c>
      <c r="AB26" s="6" t="e">
        <f>SUMIF(#REF!,$2:$2,#REF!)</f>
        <v>#REF!</v>
      </c>
    </row>
    <row r="27" spans="1:28" ht="15" customHeight="1" x14ac:dyDescent="0.25">
      <c r="A27" s="4" t="s">
        <v>22</v>
      </c>
      <c r="B27" t="s">
        <v>62</v>
      </c>
      <c r="C27" s="6" t="e">
        <f>SUMIF([1]IndData!$C:$C,$2:$2,[1]IndData!$V:$V)</f>
        <v>#VALUE!</v>
      </c>
      <c r="D27" s="6" t="e">
        <f>SUMIF([1]IndData!$C:$C,$2:$2,[1]IndData!$V:$V)</f>
        <v>#VALUE!</v>
      </c>
      <c r="E27" s="6" t="e">
        <f>SUMIF([1]IndData!$C:$C,$2:$2,[1]IndData!$V:$V)</f>
        <v>#VALUE!</v>
      </c>
      <c r="F27" s="6" t="e">
        <f>SUMIF([1]IndData!$C:$C,$2:$2,[1]IndData!$V:$V)</f>
        <v>#VALUE!</v>
      </c>
      <c r="G27" s="6" t="e">
        <f>SUMIF([1]IndData!$C:$C,$2:$2,[1]IndData!$V:$V)</f>
        <v>#VALUE!</v>
      </c>
      <c r="H27" s="6" t="e">
        <f>SUMIF([1]IndData!$C:$C,$2:$2,[1]IndData!$V:$V)</f>
        <v>#VALUE!</v>
      </c>
      <c r="I27" s="6" t="e">
        <f>SUMIF([1]IndData!$C:$C,$2:$2,[1]IndData!$V:$V)</f>
        <v>#VALUE!</v>
      </c>
      <c r="J27" s="6" t="e">
        <f>SUMIF([1]IndData!$C:$C,$2:$2,[1]IndData!$V:$V)</f>
        <v>#VALUE!</v>
      </c>
      <c r="K27" s="6" t="e">
        <f>SUMIF([1]IndData!$C:$C,$2:$2,[1]IndData!$V:$V)</f>
        <v>#VALUE!</v>
      </c>
      <c r="L27" s="6" t="e">
        <f>SUMIF([1]IndData!$C:$C,$2:$2,[1]IndData!$V:$V)</f>
        <v>#VALUE!</v>
      </c>
      <c r="M27" s="6" t="e">
        <f>SUMIF([1]IndData!$C:$C,$2:$2,[1]IndData!$V:$V)</f>
        <v>#VALUE!</v>
      </c>
      <c r="N27" s="6" t="e">
        <f>SUMIF([1]IndData!$C:$C,$2:$2,[1]IndData!$V:$V)</f>
        <v>#VALUE!</v>
      </c>
      <c r="O27" s="6" t="e">
        <f>SUMIF([1]IndData!$C:$C,$2:$2,[1]IndData!$V:$V)</f>
        <v>#VALUE!</v>
      </c>
      <c r="P27" s="6" t="e">
        <f>SUMIF([1]IndData!$C:$C,$2:$2,[1]IndData!$V:$V)</f>
        <v>#VALUE!</v>
      </c>
      <c r="Q27" s="6" t="e">
        <f>SUMIF([1]IndData!$C:$C,$2:$2,[1]IndData!$V:$V)</f>
        <v>#VALUE!</v>
      </c>
      <c r="R27" s="6" t="e">
        <f>SUMIF([1]IndData!$C:$C,$2:$2,[1]IndData!$V:$V)</f>
        <v>#VALUE!</v>
      </c>
      <c r="S27" s="6" t="e">
        <f>SUMIF([1]IndData!$C:$C,$2:$2,[1]IndData!$V:$V)</f>
        <v>#VALUE!</v>
      </c>
      <c r="T27" s="6" t="e">
        <f>SUMIF([1]IndData!$C:$C,$2:$2,[1]IndData!$V:$V)</f>
        <v>#VALUE!</v>
      </c>
      <c r="U27" s="6" t="e">
        <f>SUMIF([1]IndData!$C:$C,$2:$2,[1]IndData!$V:$V)</f>
        <v>#VALUE!</v>
      </c>
      <c r="V27" s="6" t="e">
        <f>SUMIF([1]IndData!$C:$C,$2:$2,[1]IndData!$V:$V)</f>
        <v>#VALUE!</v>
      </c>
      <c r="W27" s="6" t="e">
        <f>SUMIF([1]IndData!$C:$C,$2:$2,[1]IndData!$V:$V)</f>
        <v>#VALUE!</v>
      </c>
      <c r="X27" s="6" t="e">
        <f>SUMIF([1]IndData!$C:$C,$2:$2,[1]IndData!$V:$V)</f>
        <v>#VALUE!</v>
      </c>
      <c r="Y27" s="6" t="e">
        <f>SUMIF([1]IndData!$C:$C,$2:$2,[1]IndData!$V:$V)</f>
        <v>#VALUE!</v>
      </c>
      <c r="Z27" s="6" t="e">
        <f>SUMIF([1]IndData!$C:$C,$2:$2,[1]IndData!$V:$V)</f>
        <v>#VALUE!</v>
      </c>
      <c r="AA27" s="6" t="e">
        <f>SUMIF([1]IndData!$C:$C,$2:$2,[1]IndData!$V:$V)</f>
        <v>#VALUE!</v>
      </c>
      <c r="AB27" s="6" t="e">
        <f>SUMIF([1]IndData!$C:$C,$2:$2,[1]IndData!$V:$V)</f>
        <v>#VALUE!</v>
      </c>
    </row>
    <row r="28" spans="1:28" ht="15" customHeight="1" x14ac:dyDescent="0.25">
      <c r="A28" s="4" t="s">
        <v>23</v>
      </c>
      <c r="B28" t="s">
        <v>62</v>
      </c>
      <c r="C28" s="6" t="e">
        <f>SUMIF([1]IndData!$C:$C,$2:$2,[1]IndData!$W:$W)</f>
        <v>#VALUE!</v>
      </c>
      <c r="D28" s="6" t="e">
        <f>SUMIF([1]IndData!$C:$C,$2:$2,[1]IndData!$W:$W)</f>
        <v>#VALUE!</v>
      </c>
      <c r="E28" s="6" t="e">
        <f>SUMIF([1]IndData!$C:$C,$2:$2,[1]IndData!$W:$W)</f>
        <v>#VALUE!</v>
      </c>
      <c r="F28" s="6" t="e">
        <f>SUMIF([1]IndData!$C:$C,$2:$2,[1]IndData!$W:$W)</f>
        <v>#VALUE!</v>
      </c>
      <c r="G28" s="6" t="e">
        <f>SUMIF([1]IndData!$C:$C,$2:$2,[1]IndData!$W:$W)</f>
        <v>#VALUE!</v>
      </c>
      <c r="H28" s="6" t="e">
        <f>SUMIF([1]IndData!$C:$C,$2:$2,[1]IndData!$W:$W)</f>
        <v>#VALUE!</v>
      </c>
      <c r="I28" s="6" t="e">
        <f>SUMIF([1]IndData!$C:$C,$2:$2,[1]IndData!$W:$W)</f>
        <v>#VALUE!</v>
      </c>
      <c r="J28" s="6" t="e">
        <f>SUMIF([1]IndData!$C:$C,$2:$2,[1]IndData!$W:$W)</f>
        <v>#VALUE!</v>
      </c>
      <c r="K28" s="6" t="e">
        <f>SUMIF([1]IndData!$C:$C,$2:$2,[1]IndData!$W:$W)</f>
        <v>#VALUE!</v>
      </c>
      <c r="L28" s="6" t="e">
        <f>SUMIF([1]IndData!$C:$C,$2:$2,[1]IndData!$W:$W)</f>
        <v>#VALUE!</v>
      </c>
      <c r="M28" s="6" t="e">
        <f>SUMIF([1]IndData!$C:$C,$2:$2,[1]IndData!$W:$W)</f>
        <v>#VALUE!</v>
      </c>
      <c r="N28" s="6" t="e">
        <f>SUMIF([1]IndData!$C:$C,$2:$2,[1]IndData!$W:$W)</f>
        <v>#VALUE!</v>
      </c>
      <c r="O28" s="6" t="e">
        <f>SUMIF([1]IndData!$C:$C,$2:$2,[1]IndData!$W:$W)</f>
        <v>#VALUE!</v>
      </c>
      <c r="P28" s="6" t="e">
        <f>SUMIF([1]IndData!$C:$C,$2:$2,[1]IndData!$W:$W)</f>
        <v>#VALUE!</v>
      </c>
      <c r="Q28" s="6" t="e">
        <f>SUMIF([1]IndData!$C:$C,$2:$2,[1]IndData!$W:$W)</f>
        <v>#VALUE!</v>
      </c>
      <c r="R28" s="6" t="e">
        <f>SUMIF([1]IndData!$C:$C,$2:$2,[1]IndData!$W:$W)</f>
        <v>#VALUE!</v>
      </c>
      <c r="S28" s="6" t="e">
        <f>SUMIF([1]IndData!$C:$C,$2:$2,[1]IndData!$W:$W)</f>
        <v>#VALUE!</v>
      </c>
      <c r="T28" s="6" t="e">
        <f>SUMIF([1]IndData!$C:$C,$2:$2,[1]IndData!$W:$W)</f>
        <v>#VALUE!</v>
      </c>
      <c r="U28" s="6" t="e">
        <f>SUMIF([1]IndData!$C:$C,$2:$2,[1]IndData!$W:$W)</f>
        <v>#VALUE!</v>
      </c>
      <c r="V28" s="6" t="e">
        <f>SUMIF([1]IndData!$C:$C,$2:$2,[1]IndData!$W:$W)</f>
        <v>#VALUE!</v>
      </c>
      <c r="W28" s="6" t="e">
        <f>SUMIF([1]IndData!$C:$C,$2:$2,[1]IndData!$W:$W)</f>
        <v>#VALUE!</v>
      </c>
      <c r="X28" s="6" t="e">
        <f>SUMIF([1]IndData!$C:$C,$2:$2,[1]IndData!$W:$W)</f>
        <v>#VALUE!</v>
      </c>
      <c r="Y28" s="6" t="e">
        <f>SUMIF([1]IndData!$C:$C,$2:$2,[1]IndData!$W:$W)</f>
        <v>#VALUE!</v>
      </c>
      <c r="Z28" s="6" t="e">
        <f>SUMIF([1]IndData!$C:$C,$2:$2,[1]IndData!$W:$W)</f>
        <v>#VALUE!</v>
      </c>
      <c r="AA28" s="6" t="e">
        <f>SUMIF([1]IndData!$C:$C,$2:$2,[1]IndData!$W:$W)</f>
        <v>#VALUE!</v>
      </c>
      <c r="AB28" s="6" t="e">
        <f>SUMIF([1]IndData!$C:$C,$2:$2,[1]IndData!$W:$W)</f>
        <v>#VALUE!</v>
      </c>
    </row>
    <row r="29" spans="1:28" ht="15" customHeight="1" x14ac:dyDescent="0.25">
      <c r="A29" s="4" t="s">
        <v>24</v>
      </c>
      <c r="B29" t="s">
        <v>62</v>
      </c>
      <c r="C29" s="6" t="e">
        <f>SUMIF([1]IndData!$C:$C,$2:$2,[1]IndData!$X:$X)</f>
        <v>#VALUE!</v>
      </c>
      <c r="D29" s="6" t="e">
        <f>SUMIF([1]IndData!$C:$C,$2:$2,[1]IndData!$X:$X)</f>
        <v>#VALUE!</v>
      </c>
      <c r="E29" s="6" t="e">
        <f>SUMIF([1]IndData!$C:$C,$2:$2,[1]IndData!$X:$X)</f>
        <v>#VALUE!</v>
      </c>
      <c r="F29" s="6" t="e">
        <f>SUMIF([1]IndData!$C:$C,$2:$2,[1]IndData!$X:$X)</f>
        <v>#VALUE!</v>
      </c>
      <c r="G29" s="6" t="e">
        <f>SUMIF([1]IndData!$C:$C,$2:$2,[1]IndData!$X:$X)</f>
        <v>#VALUE!</v>
      </c>
      <c r="H29" s="6" t="e">
        <f>SUMIF([1]IndData!$C:$C,$2:$2,[1]IndData!$X:$X)</f>
        <v>#VALUE!</v>
      </c>
      <c r="I29" s="6" t="e">
        <f>SUMIF([1]IndData!$C:$C,$2:$2,[1]IndData!$X:$X)</f>
        <v>#VALUE!</v>
      </c>
      <c r="J29" s="6" t="e">
        <f>SUMIF([1]IndData!$C:$C,$2:$2,[1]IndData!$X:$X)</f>
        <v>#VALUE!</v>
      </c>
      <c r="K29" s="6" t="e">
        <f>SUMIF([1]IndData!$C:$C,$2:$2,[1]IndData!$X:$X)</f>
        <v>#VALUE!</v>
      </c>
      <c r="L29" s="6" t="e">
        <f>SUMIF([1]IndData!$C:$C,$2:$2,[1]IndData!$X:$X)</f>
        <v>#VALUE!</v>
      </c>
      <c r="M29" s="6" t="e">
        <f>SUMIF([1]IndData!$C:$C,$2:$2,[1]IndData!$X:$X)</f>
        <v>#VALUE!</v>
      </c>
      <c r="N29" s="6" t="e">
        <f>SUMIF([1]IndData!$C:$C,$2:$2,[1]IndData!$X:$X)</f>
        <v>#VALUE!</v>
      </c>
      <c r="O29" s="6" t="e">
        <f>SUMIF([1]IndData!$C:$C,$2:$2,[1]IndData!$X:$X)</f>
        <v>#VALUE!</v>
      </c>
      <c r="P29" s="6" t="e">
        <f>SUMIF([1]IndData!$C:$C,$2:$2,[1]IndData!$X:$X)</f>
        <v>#VALUE!</v>
      </c>
      <c r="Q29" s="6" t="e">
        <f>SUMIF([1]IndData!$C:$C,$2:$2,[1]IndData!$X:$X)</f>
        <v>#VALUE!</v>
      </c>
      <c r="R29" s="6" t="e">
        <f>SUMIF([1]IndData!$C:$C,$2:$2,[1]IndData!$X:$X)</f>
        <v>#VALUE!</v>
      </c>
      <c r="S29" s="6" t="e">
        <f>SUMIF([1]IndData!$C:$C,$2:$2,[1]IndData!$X:$X)</f>
        <v>#VALUE!</v>
      </c>
      <c r="T29" s="6" t="e">
        <f>SUMIF([1]IndData!$C:$C,$2:$2,[1]IndData!$X:$X)</f>
        <v>#VALUE!</v>
      </c>
      <c r="U29" s="6" t="e">
        <f>SUMIF([1]IndData!$C:$C,$2:$2,[1]IndData!$X:$X)</f>
        <v>#VALUE!</v>
      </c>
      <c r="V29" s="6" t="e">
        <f>SUMIF([1]IndData!$C:$C,$2:$2,[1]IndData!$X:$X)</f>
        <v>#VALUE!</v>
      </c>
      <c r="W29" s="6" t="e">
        <f>SUMIF([1]IndData!$C:$C,$2:$2,[1]IndData!$X:$X)</f>
        <v>#VALUE!</v>
      </c>
      <c r="X29" s="6" t="e">
        <f>SUMIF([1]IndData!$C:$C,$2:$2,[1]IndData!$X:$X)</f>
        <v>#VALUE!</v>
      </c>
      <c r="Y29" s="6" t="e">
        <f>SUMIF([1]IndData!$C:$C,$2:$2,[1]IndData!$X:$X)</f>
        <v>#VALUE!</v>
      </c>
      <c r="Z29" s="6" t="e">
        <f>SUMIF([1]IndData!$C:$C,$2:$2,[1]IndData!$X:$X)</f>
        <v>#VALUE!</v>
      </c>
      <c r="AA29" s="6" t="e">
        <f>SUMIF([1]IndData!$C:$C,$2:$2,[1]IndData!$X:$X)</f>
        <v>#VALUE!</v>
      </c>
      <c r="AB29" s="6" t="e">
        <f>SUMIF([1]IndData!$C:$C,$2:$2,[1]IndData!$X:$X)</f>
        <v>#VALUE!</v>
      </c>
    </row>
    <row r="30" spans="1:28" ht="15" customHeight="1" x14ac:dyDescent="0.25">
      <c r="A30" s="4" t="s">
        <v>25</v>
      </c>
      <c r="B30" t="s">
        <v>62</v>
      </c>
      <c r="C30" s="6" t="e">
        <f>SUMIF([1]IndData!$C:$C,$2:$2,[1]IndData!$Y:$Y)</f>
        <v>#VALUE!</v>
      </c>
      <c r="D30" s="6" t="e">
        <f>SUMIF([1]IndData!$C:$C,$2:$2,[1]IndData!$Y:$Y)</f>
        <v>#VALUE!</v>
      </c>
      <c r="E30" s="6" t="e">
        <f>SUMIF([1]IndData!$C:$C,$2:$2,[1]IndData!$Y:$Y)</f>
        <v>#VALUE!</v>
      </c>
      <c r="F30" s="6" t="e">
        <f>SUMIF([1]IndData!$C:$C,$2:$2,[1]IndData!$Y:$Y)</f>
        <v>#VALUE!</v>
      </c>
      <c r="G30" s="6" t="e">
        <f>SUMIF([1]IndData!$C:$C,$2:$2,[1]IndData!$Y:$Y)</f>
        <v>#VALUE!</v>
      </c>
      <c r="H30" s="6" t="e">
        <f>SUMIF([1]IndData!$C:$C,$2:$2,[1]IndData!$Y:$Y)</f>
        <v>#VALUE!</v>
      </c>
      <c r="I30" s="6" t="e">
        <f>SUMIF([1]IndData!$C:$C,$2:$2,[1]IndData!$Y:$Y)</f>
        <v>#VALUE!</v>
      </c>
      <c r="J30" s="6" t="e">
        <f>SUMIF([1]IndData!$C:$C,$2:$2,[1]IndData!$Y:$Y)</f>
        <v>#VALUE!</v>
      </c>
      <c r="K30" s="6" t="e">
        <f>SUMIF([1]IndData!$C:$C,$2:$2,[1]IndData!$Y:$Y)</f>
        <v>#VALUE!</v>
      </c>
      <c r="L30" s="6" t="e">
        <f>SUMIF([1]IndData!$C:$C,$2:$2,[1]IndData!$Y:$Y)</f>
        <v>#VALUE!</v>
      </c>
      <c r="M30" s="6" t="e">
        <f>SUMIF([1]IndData!$C:$C,$2:$2,[1]IndData!$Y:$Y)</f>
        <v>#VALUE!</v>
      </c>
      <c r="N30" s="6" t="e">
        <f>SUMIF([1]IndData!$C:$C,$2:$2,[1]IndData!$Y:$Y)</f>
        <v>#VALUE!</v>
      </c>
      <c r="O30" s="6" t="e">
        <f>SUMIF([1]IndData!$C:$C,$2:$2,[1]IndData!$Y:$Y)</f>
        <v>#VALUE!</v>
      </c>
      <c r="P30" s="6" t="e">
        <f>SUMIF([1]IndData!$C:$C,$2:$2,[1]IndData!$Y:$Y)</f>
        <v>#VALUE!</v>
      </c>
      <c r="Q30" s="6" t="e">
        <f>SUMIF([1]IndData!$C:$C,$2:$2,[1]IndData!$Y:$Y)</f>
        <v>#VALUE!</v>
      </c>
      <c r="R30" s="6" t="e">
        <f>SUMIF([1]IndData!$C:$C,$2:$2,[1]IndData!$Y:$Y)</f>
        <v>#VALUE!</v>
      </c>
      <c r="S30" s="6" t="e">
        <f>SUMIF([1]IndData!$C:$C,$2:$2,[1]IndData!$Y:$Y)</f>
        <v>#VALUE!</v>
      </c>
      <c r="T30" s="6" t="e">
        <f>SUMIF([1]IndData!$C:$C,$2:$2,[1]IndData!$Y:$Y)</f>
        <v>#VALUE!</v>
      </c>
      <c r="U30" s="6" t="e">
        <f>SUMIF([1]IndData!$C:$C,$2:$2,[1]IndData!$Y:$Y)</f>
        <v>#VALUE!</v>
      </c>
      <c r="V30" s="6" t="e">
        <f>SUMIF([1]IndData!$C:$C,$2:$2,[1]IndData!$Y:$Y)</f>
        <v>#VALUE!</v>
      </c>
      <c r="W30" s="6" t="e">
        <f>SUMIF([1]IndData!$C:$C,$2:$2,[1]IndData!$Y:$Y)</f>
        <v>#VALUE!</v>
      </c>
      <c r="X30" s="6" t="e">
        <f>SUMIF([1]IndData!$C:$C,$2:$2,[1]IndData!$Y:$Y)</f>
        <v>#VALUE!</v>
      </c>
      <c r="Y30" s="6" t="e">
        <f>SUMIF([1]IndData!$C:$C,$2:$2,[1]IndData!$Y:$Y)</f>
        <v>#VALUE!</v>
      </c>
      <c r="Z30" s="6" t="e">
        <f>SUMIF([1]IndData!$C:$C,$2:$2,[1]IndData!$Y:$Y)</f>
        <v>#VALUE!</v>
      </c>
      <c r="AA30" s="6" t="e">
        <f>SUMIF([1]IndData!$C:$C,$2:$2,[1]IndData!$Y:$Y)</f>
        <v>#VALUE!</v>
      </c>
      <c r="AB30" s="6" t="e">
        <f>SUMIF([1]IndData!$C:$C,$2:$2,[1]IndData!$Y:$Y)</f>
        <v>#VALUE!</v>
      </c>
    </row>
    <row r="31" spans="1:28" ht="15" customHeight="1" x14ac:dyDescent="0.25">
      <c r="A31" s="4" t="s">
        <v>26</v>
      </c>
      <c r="B31" t="s">
        <v>62</v>
      </c>
      <c r="C31" s="6" t="e">
        <f>SUMIF([1]IndData!$C:$C,$2:$2,[1]IndData!$Z:$Z)</f>
        <v>#VALUE!</v>
      </c>
      <c r="D31" s="6" t="e">
        <f>SUMIF([1]IndData!$C:$C,$2:$2,[1]IndData!$Z:$Z)</f>
        <v>#VALUE!</v>
      </c>
      <c r="E31" s="6" t="e">
        <f>SUMIF([1]IndData!$C:$C,$2:$2,[1]IndData!$Z:$Z)</f>
        <v>#VALUE!</v>
      </c>
      <c r="F31" s="6" t="e">
        <f>SUMIF([1]IndData!$C:$C,$2:$2,[1]IndData!$Z:$Z)</f>
        <v>#VALUE!</v>
      </c>
      <c r="G31" s="6" t="e">
        <f>SUMIF([1]IndData!$C:$C,$2:$2,[1]IndData!$Z:$Z)</f>
        <v>#VALUE!</v>
      </c>
      <c r="H31" s="6" t="e">
        <f>SUMIF([1]IndData!$C:$C,$2:$2,[1]IndData!$Z:$Z)</f>
        <v>#VALUE!</v>
      </c>
      <c r="I31" s="6" t="e">
        <f>SUMIF([1]IndData!$C:$C,$2:$2,[1]IndData!$Z:$Z)</f>
        <v>#VALUE!</v>
      </c>
      <c r="J31" s="6" t="e">
        <f>SUMIF([1]IndData!$C:$C,$2:$2,[1]IndData!$Z:$Z)</f>
        <v>#VALUE!</v>
      </c>
      <c r="K31" s="6" t="e">
        <f>SUMIF([1]IndData!$C:$C,$2:$2,[1]IndData!$Z:$Z)</f>
        <v>#VALUE!</v>
      </c>
      <c r="L31" s="6" t="e">
        <f>SUMIF([1]IndData!$C:$C,$2:$2,[1]IndData!$Z:$Z)</f>
        <v>#VALUE!</v>
      </c>
      <c r="M31" s="6" t="e">
        <f>SUMIF([1]IndData!$C:$C,$2:$2,[1]IndData!$Z:$Z)</f>
        <v>#VALUE!</v>
      </c>
      <c r="N31" s="6" t="e">
        <f>SUMIF([1]IndData!$C:$C,$2:$2,[1]IndData!$Z:$Z)</f>
        <v>#VALUE!</v>
      </c>
      <c r="O31" s="6" t="e">
        <f>SUMIF([1]IndData!$C:$C,$2:$2,[1]IndData!$Z:$Z)</f>
        <v>#VALUE!</v>
      </c>
      <c r="P31" s="6" t="e">
        <f>SUMIF([1]IndData!$C:$C,$2:$2,[1]IndData!$Z:$Z)</f>
        <v>#VALUE!</v>
      </c>
      <c r="Q31" s="6" t="e">
        <f>SUMIF([1]IndData!$C:$C,$2:$2,[1]IndData!$Z:$Z)</f>
        <v>#VALUE!</v>
      </c>
      <c r="R31" s="6" t="e">
        <f>SUMIF([1]IndData!$C:$C,$2:$2,[1]IndData!$Z:$Z)</f>
        <v>#VALUE!</v>
      </c>
      <c r="S31" s="6" t="e">
        <f>SUMIF([1]IndData!$C:$C,$2:$2,[1]IndData!$Z:$Z)</f>
        <v>#VALUE!</v>
      </c>
      <c r="T31" s="6" t="e">
        <f>SUMIF([1]IndData!$C:$C,$2:$2,[1]IndData!$Z:$Z)</f>
        <v>#VALUE!</v>
      </c>
      <c r="U31" s="6" t="e">
        <f>SUMIF([1]IndData!$C:$C,$2:$2,[1]IndData!$Z:$Z)</f>
        <v>#VALUE!</v>
      </c>
      <c r="V31" s="6" t="e">
        <f>SUMIF([1]IndData!$C:$C,$2:$2,[1]IndData!$Z:$Z)</f>
        <v>#VALUE!</v>
      </c>
      <c r="W31" s="6" t="e">
        <f>SUMIF([1]IndData!$C:$C,$2:$2,[1]IndData!$Z:$Z)</f>
        <v>#VALUE!</v>
      </c>
      <c r="X31" s="6" t="e">
        <f>SUMIF([1]IndData!$C:$C,$2:$2,[1]IndData!$Z:$Z)</f>
        <v>#VALUE!</v>
      </c>
      <c r="Y31" s="6" t="e">
        <f>SUMIF([1]IndData!$C:$C,$2:$2,[1]IndData!$Z:$Z)</f>
        <v>#VALUE!</v>
      </c>
      <c r="Z31" s="6" t="e">
        <f>SUMIF([1]IndData!$C:$C,$2:$2,[1]IndData!$Z:$Z)</f>
        <v>#VALUE!</v>
      </c>
      <c r="AA31" s="6" t="e">
        <f>SUMIF([1]IndData!$C:$C,$2:$2,[1]IndData!$Z:$Z)</f>
        <v>#VALUE!</v>
      </c>
      <c r="AB31" s="6" t="e">
        <f>SUMIF([1]IndData!$C:$C,$2:$2,[1]IndData!$Z:$Z)</f>
        <v>#VALUE!</v>
      </c>
    </row>
    <row r="32" spans="1:28" ht="15" customHeight="1" x14ac:dyDescent="0.25">
      <c r="A32" s="4" t="s">
        <v>27</v>
      </c>
      <c r="B32" s="4" t="s">
        <v>62</v>
      </c>
      <c r="C32" s="6" t="e">
        <f>SUMIF([1]IndData!$C:$C,$2:$2,[1]IndData!$AA:$AA)</f>
        <v>#VALUE!</v>
      </c>
      <c r="D32" s="6" t="e">
        <f>SUMIF([1]IndData!$C:$C,$2:$2,[1]IndData!$AA:$AA)</f>
        <v>#VALUE!</v>
      </c>
      <c r="E32" s="6" t="e">
        <f>SUMIF([1]IndData!$C:$C,$2:$2,[1]IndData!$AA:$AA)</f>
        <v>#VALUE!</v>
      </c>
      <c r="F32" s="6" t="e">
        <f>SUMIF([1]IndData!$C:$C,$2:$2,[1]IndData!$AA:$AA)</f>
        <v>#VALUE!</v>
      </c>
      <c r="G32" s="6" t="e">
        <f>SUMIF([1]IndData!$C:$C,$2:$2,[1]IndData!$AA:$AA)</f>
        <v>#VALUE!</v>
      </c>
      <c r="H32" s="6" t="e">
        <f>SUMIF([1]IndData!$C:$C,$2:$2,[1]IndData!$AA:$AA)</f>
        <v>#VALUE!</v>
      </c>
      <c r="I32" s="6" t="e">
        <f>SUMIF([1]IndData!$C:$C,$2:$2,[1]IndData!$AA:$AA)</f>
        <v>#VALUE!</v>
      </c>
      <c r="J32" s="6" t="e">
        <f>SUMIF([1]IndData!$C:$C,$2:$2,[1]IndData!$AA:$AA)</f>
        <v>#VALUE!</v>
      </c>
      <c r="K32" s="6" t="e">
        <f>SUMIF([1]IndData!$C:$C,$2:$2,[1]IndData!$AA:$AA)</f>
        <v>#VALUE!</v>
      </c>
      <c r="L32" s="6" t="e">
        <f>SUMIF([1]IndData!$C:$C,$2:$2,[1]IndData!$AA:$AA)</f>
        <v>#VALUE!</v>
      </c>
      <c r="M32" s="6" t="e">
        <f>SUMIF([1]IndData!$C:$C,$2:$2,[1]IndData!$AA:$AA)</f>
        <v>#VALUE!</v>
      </c>
      <c r="N32" s="6" t="e">
        <f>SUMIF([1]IndData!$C:$C,$2:$2,[1]IndData!$AA:$AA)</f>
        <v>#VALUE!</v>
      </c>
      <c r="O32" s="6" t="e">
        <f>SUMIF([1]IndData!$C:$C,$2:$2,[1]IndData!$AA:$AA)</f>
        <v>#VALUE!</v>
      </c>
      <c r="P32" s="6" t="e">
        <f>SUMIF([1]IndData!$C:$C,$2:$2,[1]IndData!$AA:$AA)</f>
        <v>#VALUE!</v>
      </c>
      <c r="Q32" s="6" t="e">
        <f>SUMIF([1]IndData!$C:$C,$2:$2,[1]IndData!$AA:$AA)</f>
        <v>#VALUE!</v>
      </c>
      <c r="R32" s="6" t="e">
        <f>SUMIF([1]IndData!$C:$C,$2:$2,[1]IndData!$AA:$AA)</f>
        <v>#VALUE!</v>
      </c>
      <c r="S32" s="6" t="e">
        <f>SUMIF([1]IndData!$C:$C,$2:$2,[1]IndData!$AA:$AA)</f>
        <v>#VALUE!</v>
      </c>
      <c r="T32" s="6" t="e">
        <f>SUMIF([1]IndData!$C:$C,$2:$2,[1]IndData!$AA:$AA)</f>
        <v>#VALUE!</v>
      </c>
      <c r="U32" s="6" t="e">
        <f>SUMIF([1]IndData!$C:$C,$2:$2,[1]IndData!$AA:$AA)</f>
        <v>#VALUE!</v>
      </c>
      <c r="V32" s="6" t="e">
        <f>SUMIF([1]IndData!$C:$C,$2:$2,[1]IndData!$AA:$AA)</f>
        <v>#VALUE!</v>
      </c>
      <c r="W32" s="6" t="e">
        <f>SUMIF([1]IndData!$C:$C,$2:$2,[1]IndData!$AA:$AA)</f>
        <v>#VALUE!</v>
      </c>
      <c r="X32" s="6" t="e">
        <f>SUMIF([1]IndData!$C:$C,$2:$2,[1]IndData!$AA:$AA)</f>
        <v>#VALUE!</v>
      </c>
      <c r="Y32" s="6" t="e">
        <f>SUMIF([1]IndData!$C:$C,$2:$2,[1]IndData!$AA:$AA)</f>
        <v>#VALUE!</v>
      </c>
      <c r="Z32" s="6" t="e">
        <f>SUMIF([1]IndData!$C:$C,$2:$2,[1]IndData!$AA:$AA)</f>
        <v>#VALUE!</v>
      </c>
      <c r="AA32" s="6" t="e">
        <f>SUMIF([1]IndData!$C:$C,$2:$2,[1]IndData!$AA:$AA)</f>
        <v>#VALUE!</v>
      </c>
      <c r="AB32" s="6" t="e">
        <f>SUMIF([1]IndData!$C:$C,$2:$2,[1]IndData!$AA:$AA)</f>
        <v>#VALUE!</v>
      </c>
    </row>
    <row r="33" spans="1:3" ht="15" customHeight="1" x14ac:dyDescent="0.25">
      <c r="A33" s="4" t="s">
        <v>28</v>
      </c>
      <c r="B33" s="4"/>
      <c r="C33" s="6"/>
    </row>
    <row r="34" spans="1:3" ht="6" customHeight="1" x14ac:dyDescent="0.25">
      <c r="A34" s="4"/>
      <c r="B34" s="4"/>
      <c r="C34" s="6"/>
    </row>
    <row r="35" spans="1:3" ht="21.75" customHeight="1" x14ac:dyDescent="0.25">
      <c r="A35" s="1" t="s">
        <v>29</v>
      </c>
      <c r="B35" s="1"/>
      <c r="C35" s="6"/>
    </row>
    <row r="36" spans="1:3" ht="15" customHeight="1" x14ac:dyDescent="0.25">
      <c r="A36" s="3" t="s">
        <v>30</v>
      </c>
      <c r="B36" s="3"/>
      <c r="C36" s="6"/>
    </row>
    <row r="37" spans="1:3" x14ac:dyDescent="0.25">
      <c r="C37" s="6"/>
    </row>
  </sheetData>
  <mergeCells count="6">
    <mergeCell ref="W3:Z3"/>
    <mergeCell ref="C3:F3"/>
    <mergeCell ref="G3:J3"/>
    <mergeCell ref="K3:N3"/>
    <mergeCell ref="O3:R3"/>
    <mergeCell ref="S3: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Summary</vt:lpstr>
      <vt:lpstr>Original_VA</vt:lpstr>
      <vt:lpstr>Original_%share</vt:lpstr>
      <vt:lpstr>Deseason_VA</vt:lpstr>
      <vt:lpstr>Deseason_%share</vt:lpstr>
      <vt:lpstr>Trend_VA</vt:lpstr>
      <vt:lpstr>Trend_%share</vt:lpstr>
      <vt:lpstr>OS VA CP Growth</vt:lpstr>
      <vt:lpstr>SA VA CKP growth</vt:lpstr>
      <vt:lpstr>'Deseason_%share'!Print_Area</vt:lpstr>
      <vt:lpstr>Deseason_VA!Print_Area</vt:lpstr>
      <vt:lpstr>'Original_%share'!Print_Area</vt:lpstr>
      <vt:lpstr>Original_VA!Print_Area</vt:lpstr>
      <vt:lpstr>Summary!Print_Area</vt:lpstr>
      <vt:lpstr>'Trend_%share'!Print_Area</vt:lpstr>
      <vt:lpstr>Trend_VA!Print_Area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Flavia Kyeyago Ouma</cp:lastModifiedBy>
  <cp:lastPrinted>2018-12-20T07:50:29Z</cp:lastPrinted>
  <dcterms:created xsi:type="dcterms:W3CDTF">2014-11-20T08:31:08Z</dcterms:created>
  <dcterms:modified xsi:type="dcterms:W3CDTF">2019-01-31T08:02:32Z</dcterms:modified>
</cp:coreProperties>
</file>