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2.xml" ContentType="application/vnd.openxmlformats-officedocument.drawingml.chart+xml"/>
  <Override PartName="/xl/drawings/drawing2.xml" ContentType="application/vnd.openxmlformats-officedocument.drawing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9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20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21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22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3.xml" ContentType="application/vnd.openxmlformats-officedocument.drawing+xml"/>
  <Override PartName="/xl/charts/chart23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33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D:\work data\GDP system\QGDP\"/>
    </mc:Choice>
  </mc:AlternateContent>
  <xr:revisionPtr revIDLastSave="0" documentId="13_ncr:1_{8B24AA3B-7548-4DC7-9E14-820A7CBDDEDD}" xr6:coauthVersionLast="47" xr6:coauthVersionMax="47" xr10:uidLastSave="{00000000-0000-0000-0000-000000000000}"/>
  <bookViews>
    <workbookView xWindow="-120" yWindow="-120" windowWidth="29040" windowHeight="15840" tabRatio="819" firstSheet="6" activeTab="16" xr2:uid="{00000000-000D-0000-FFFF-FFFF00000000}"/>
  </bookViews>
  <sheets>
    <sheet name="USE OF DATA" sheetId="25" r:id="rId1"/>
    <sheet name="Summary" sheetId="2" r:id="rId2"/>
    <sheet name="Summary IPD" sheetId="15" state="hidden" r:id="rId3"/>
    <sheet name="Original_VA" sheetId="4" r:id="rId4"/>
    <sheet name="Original_Growth" sheetId="5" r:id="rId5"/>
    <sheet name="Original_IPD" sheetId="18" r:id="rId6"/>
    <sheet name="Deseason_VA" sheetId="1" r:id="rId7"/>
    <sheet name="Deseason_Growth" sheetId="7" r:id="rId8"/>
    <sheet name="Deseason_Growth_Decomp" sheetId="22" r:id="rId9"/>
    <sheet name="Deseason" sheetId="8" state="hidden" r:id="rId10"/>
    <sheet name="Trend_VA" sheetId="9" r:id="rId11"/>
    <sheet name="Trend_Growth" sheetId="11" r:id="rId12"/>
    <sheet name="TS IPD" sheetId="17" state="hidden" r:id="rId13"/>
    <sheet name="Graphs (2)" sheetId="26" r:id="rId14"/>
    <sheet name="Graphs" sheetId="19" r:id="rId15"/>
    <sheet name="Original_Expenditure" sheetId="28" r:id="rId16"/>
    <sheet name="Deseason_Exp" sheetId="29" r:id="rId17"/>
    <sheet name="Graphs Original" sheetId="24" state="hidden" r:id="rId18"/>
  </sheets>
  <externalReferences>
    <externalReference r:id="rId19"/>
  </externalReferences>
  <definedNames>
    <definedName name="_xlnm.Print_Area" localSheetId="9">Deseason!$A$1:$AQ$37</definedName>
    <definedName name="_xlnm.Print_Area" localSheetId="16">Deseason_Exp!$A$1:$X$50</definedName>
    <definedName name="_xlnm.Print_Area" localSheetId="7">Deseason_Growth!$A$1:$W$37</definedName>
    <definedName name="_xlnm.Print_Area" localSheetId="8">Deseason_Growth_Decomp!$A$1:$W$37</definedName>
    <definedName name="_xlnm.Print_Area" localSheetId="6">Deseason_VA!$A$1:$W$37</definedName>
    <definedName name="_xlnm.Print_Area" localSheetId="15">Original_Expenditure!$A$1:$X$50</definedName>
    <definedName name="_xlnm.Print_Area" localSheetId="4">Original_Growth!$A$1:$W$37</definedName>
    <definedName name="_xlnm.Print_Area" localSheetId="5">Original_IPD!$A$1:$W$37</definedName>
    <definedName name="_xlnm.Print_Area" localSheetId="3">Original_VA!$A$1:$W$37</definedName>
    <definedName name="_xlnm.Print_Area" localSheetId="1">Summary!$A$1:$W$57</definedName>
    <definedName name="_xlnm.Print_Area" localSheetId="2">'Summary IPD'!$A$1:$AQ$56</definedName>
    <definedName name="_xlnm.Print_Area" localSheetId="11">Trend_Growth!$A$1:$W$37</definedName>
    <definedName name="_xlnm.Print_Area" localSheetId="10">Trend_VA!$A$1:$W$37</definedName>
    <definedName name="_xlnm.Print_Area" localSheetId="12">'TS IPD'!$A$1:$AQ$37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25" i="29" l="1"/>
  <c r="C36" i="17" l="1"/>
  <c r="B36" i="17"/>
  <c r="C33" i="17"/>
  <c r="B33" i="17"/>
  <c r="C32" i="17"/>
  <c r="B32" i="17"/>
  <c r="C31" i="17"/>
  <c r="B31" i="17"/>
  <c r="C30" i="17"/>
  <c r="B30" i="17"/>
  <c r="C29" i="17"/>
  <c r="B29" i="17"/>
  <c r="C28" i="17"/>
  <c r="B28" i="17"/>
  <c r="C27" i="17"/>
  <c r="B27" i="17"/>
  <c r="C26" i="17"/>
  <c r="B26" i="17"/>
  <c r="C25" i="17"/>
  <c r="B25" i="17"/>
  <c r="C24" i="17"/>
  <c r="B24" i="17"/>
  <c r="C23" i="17"/>
  <c r="B23" i="17"/>
  <c r="C22" i="17"/>
  <c r="B22" i="17"/>
  <c r="C21" i="17"/>
  <c r="B21" i="17"/>
  <c r="C20" i="17"/>
  <c r="B20" i="17"/>
  <c r="C19" i="17"/>
  <c r="B19" i="17"/>
  <c r="C18" i="17"/>
  <c r="B18" i="17"/>
  <c r="C17" i="17"/>
  <c r="B17" i="17"/>
  <c r="C16" i="17"/>
  <c r="B16" i="17"/>
  <c r="C15" i="17"/>
  <c r="B15" i="17"/>
  <c r="C14" i="17"/>
  <c r="B14" i="17"/>
  <c r="C13" i="17"/>
  <c r="B13" i="17"/>
  <c r="C12" i="17"/>
  <c r="B12" i="17"/>
  <c r="C11" i="17"/>
  <c r="B11" i="17"/>
  <c r="C10" i="17"/>
  <c r="B10" i="17"/>
  <c r="C9" i="17"/>
  <c r="B9" i="17"/>
  <c r="C8" i="17"/>
  <c r="B8" i="17"/>
  <c r="C7" i="17"/>
  <c r="B7" i="17"/>
  <c r="C6" i="17"/>
  <c r="B6" i="17"/>
  <c r="C5" i="17"/>
  <c r="B5" i="17"/>
  <c r="C36" i="8"/>
  <c r="B36" i="8"/>
  <c r="C33" i="8"/>
  <c r="B33" i="8"/>
  <c r="C32" i="8"/>
  <c r="B32" i="8"/>
  <c r="C31" i="8"/>
  <c r="B31" i="8"/>
  <c r="C30" i="8"/>
  <c r="B30" i="8"/>
  <c r="C29" i="8"/>
  <c r="B29" i="8"/>
  <c r="C28" i="8"/>
  <c r="B28" i="8"/>
  <c r="C27" i="8"/>
  <c r="B27" i="8"/>
  <c r="C26" i="8"/>
  <c r="B26" i="8"/>
  <c r="C25" i="8"/>
  <c r="B25" i="8"/>
  <c r="C24" i="8"/>
  <c r="B24" i="8"/>
  <c r="C23" i="8"/>
  <c r="B23" i="8"/>
  <c r="C22" i="8"/>
  <c r="B22" i="8"/>
  <c r="C21" i="8"/>
  <c r="B21" i="8"/>
  <c r="C20" i="8"/>
  <c r="B20" i="8"/>
  <c r="C19" i="8"/>
  <c r="B19" i="8"/>
  <c r="C18" i="8"/>
  <c r="B18" i="8"/>
  <c r="C17" i="8"/>
  <c r="B17" i="8"/>
  <c r="C16" i="8"/>
  <c r="B16" i="8"/>
  <c r="C15" i="8"/>
  <c r="B15" i="8"/>
  <c r="C14" i="8"/>
  <c r="B14" i="8"/>
  <c r="C13" i="8"/>
  <c r="B13" i="8"/>
  <c r="C12" i="8"/>
  <c r="B12" i="8"/>
  <c r="C11" i="8"/>
  <c r="B11" i="8"/>
  <c r="C10" i="8"/>
  <c r="B10" i="8"/>
  <c r="C9" i="8"/>
  <c r="B9" i="8"/>
  <c r="C8" i="8"/>
  <c r="B8" i="8"/>
  <c r="C7" i="8"/>
  <c r="B7" i="8"/>
  <c r="C6" i="8"/>
  <c r="B6" i="8"/>
  <c r="C5" i="8"/>
  <c r="B5" i="8"/>
  <c r="C27" i="15" l="1"/>
  <c r="B27" i="15"/>
  <c r="C19" i="15" l="1"/>
  <c r="B19" i="15"/>
  <c r="C9" i="15" l="1"/>
  <c r="B8" i="15"/>
  <c r="C8" i="15"/>
  <c r="B9" i="15"/>
  <c r="B7" i="15"/>
  <c r="C7" i="15"/>
  <c r="B15" i="15" l="1"/>
  <c r="C17" i="15"/>
  <c r="B16" i="15"/>
  <c r="C16" i="15"/>
  <c r="B17" i="15"/>
  <c r="C15" i="15"/>
  <c r="B14" i="15" l="1"/>
  <c r="C14" i="15"/>
  <c r="B43" i="15" l="1"/>
  <c r="B47" i="15"/>
  <c r="B42" i="15"/>
  <c r="B44" i="15"/>
  <c r="B45" i="15"/>
  <c r="C44" i="15"/>
  <c r="C45" i="15"/>
  <c r="C43" i="15"/>
  <c r="C47" i="15"/>
  <c r="C42" i="15"/>
  <c r="B25" i="15" l="1"/>
  <c r="B23" i="15"/>
  <c r="C24" i="15"/>
  <c r="C23" i="15"/>
  <c r="B24" i="15"/>
  <c r="C25" i="15"/>
  <c r="C22" i="15" l="1"/>
  <c r="B22" i="15"/>
  <c r="B53" i="15" l="1"/>
  <c r="C53" i="15"/>
  <c r="C55" i="15"/>
  <c r="C50" i="15"/>
  <c r="B51" i="15"/>
  <c r="B50" i="15"/>
  <c r="B55" i="15"/>
  <c r="C52" i="15"/>
  <c r="C51" i="15"/>
  <c r="B52" i="15"/>
  <c r="G36" i="8" l="1"/>
  <c r="G28" i="8"/>
  <c r="G33" i="8"/>
  <c r="F30" i="8"/>
  <c r="E28" i="8"/>
  <c r="G12" i="8"/>
  <c r="D24" i="8"/>
  <c r="F14" i="8"/>
  <c r="D17" i="8"/>
  <c r="D15" i="8"/>
  <c r="F17" i="8"/>
  <c r="E9" i="8"/>
  <c r="D9" i="8"/>
  <c r="E36" i="8"/>
  <c r="D27" i="8"/>
  <c r="E32" i="8"/>
  <c r="E29" i="8"/>
  <c r="D23" i="8"/>
  <c r="D32" i="8"/>
  <c r="D14" i="8"/>
  <c r="D30" i="8"/>
  <c r="D31" i="8"/>
  <c r="F33" i="8"/>
  <c r="F15" i="8"/>
  <c r="E31" i="8"/>
  <c r="G9" i="8"/>
  <c r="G27" i="8"/>
  <c r="F27" i="8"/>
  <c r="G23" i="8"/>
  <c r="G31" i="8"/>
  <c r="E24" i="8"/>
  <c r="F9" i="8"/>
  <c r="E27" i="8"/>
  <c r="G17" i="8"/>
  <c r="F36" i="8"/>
  <c r="D12" i="8"/>
  <c r="F28" i="8"/>
  <c r="F29" i="8"/>
  <c r="G30" i="8"/>
  <c r="F12" i="8"/>
  <c r="D33" i="8"/>
  <c r="G14" i="8"/>
  <c r="E16" i="8"/>
  <c r="D16" i="8"/>
  <c r="F24" i="8"/>
  <c r="E33" i="8"/>
  <c r="G29" i="8"/>
  <c r="G32" i="8"/>
  <c r="E14" i="8"/>
  <c r="G24" i="8"/>
  <c r="E12" i="8"/>
  <c r="F16" i="8"/>
  <c r="E30" i="8"/>
  <c r="F23" i="8"/>
  <c r="G15" i="8"/>
  <c r="E15" i="8"/>
  <c r="G16" i="8"/>
  <c r="E17" i="8"/>
  <c r="F31" i="8"/>
  <c r="D29" i="8"/>
  <c r="E23" i="8"/>
  <c r="D28" i="8"/>
  <c r="F32" i="8"/>
  <c r="D36" i="8"/>
  <c r="D19" i="15" l="1"/>
  <c r="G19" i="15"/>
  <c r="F19" i="15"/>
  <c r="E19" i="15"/>
  <c r="E16" i="17" l="1"/>
  <c r="G25" i="17"/>
  <c r="G32" i="17"/>
  <c r="G16" i="17"/>
  <c r="F28" i="17"/>
  <c r="E24" i="17"/>
  <c r="E22" i="17"/>
  <c r="G28" i="17"/>
  <c r="E30" i="17"/>
  <c r="G22" i="17"/>
  <c r="F33" i="17"/>
  <c r="G23" i="17"/>
  <c r="D24" i="17"/>
  <c r="D31" i="17"/>
  <c r="D28" i="17"/>
  <c r="D25" i="17"/>
  <c r="D23" i="17"/>
  <c r="D17" i="17"/>
  <c r="D16" i="17"/>
  <c r="D15" i="17"/>
  <c r="D9" i="17"/>
  <c r="D8" i="8"/>
  <c r="E10" i="17"/>
  <c r="E9" i="17"/>
  <c r="F18" i="17"/>
  <c r="G7" i="17"/>
  <c r="E25" i="8"/>
  <c r="G27" i="17"/>
  <c r="E18" i="17"/>
  <c r="F27" i="17"/>
  <c r="G24" i="17"/>
  <c r="D26" i="17"/>
  <c r="D18" i="8"/>
  <c r="G18" i="8"/>
  <c r="G17" i="17"/>
  <c r="F7" i="8"/>
  <c r="E31" i="17"/>
  <c r="F24" i="17"/>
  <c r="E14" i="17"/>
  <c r="G20" i="17"/>
  <c r="E8" i="17"/>
  <c r="F20" i="8"/>
  <c r="D12" i="17"/>
  <c r="F9" i="17"/>
  <c r="F25" i="8"/>
  <c r="G29" i="17"/>
  <c r="F10" i="8"/>
  <c r="G11" i="8"/>
  <c r="G8" i="8"/>
  <c r="D21" i="17"/>
  <c r="G10" i="17"/>
  <c r="D18" i="17"/>
  <c r="G22" i="8"/>
  <c r="G21" i="8"/>
  <c r="E18" i="8"/>
  <c r="G20" i="8"/>
  <c r="E20" i="8"/>
  <c r="F20" i="17"/>
  <c r="G14" i="17"/>
  <c r="E12" i="17"/>
  <c r="E33" i="17"/>
  <c r="E10" i="8"/>
  <c r="F22" i="8"/>
  <c r="D20" i="8"/>
  <c r="E8" i="8"/>
  <c r="F21" i="8"/>
  <c r="G31" i="17"/>
  <c r="G8" i="17"/>
  <c r="D36" i="17"/>
  <c r="F8" i="8"/>
  <c r="D22" i="8"/>
  <c r="E11" i="8"/>
  <c r="E7" i="8"/>
  <c r="G10" i="8"/>
  <c r="G11" i="17"/>
  <c r="G12" i="17"/>
  <c r="D29" i="17"/>
  <c r="E25" i="17"/>
  <c r="D14" i="17"/>
  <c r="F25" i="17"/>
  <c r="F21" i="17"/>
  <c r="E23" i="17"/>
  <c r="F31" i="17"/>
  <c r="F11" i="17"/>
  <c r="E28" i="17"/>
  <c r="E27" i="17"/>
  <c r="D10" i="17"/>
  <c r="F15" i="17"/>
  <c r="F26" i="17"/>
  <c r="G9" i="17"/>
  <c r="E17" i="17"/>
  <c r="D22" i="17"/>
  <c r="G7" i="8"/>
  <c r="D11" i="8"/>
  <c r="F8" i="17"/>
  <c r="F23" i="17"/>
  <c r="G18" i="17"/>
  <c r="F17" i="17"/>
  <c r="E20" i="17"/>
  <c r="F36" i="17"/>
  <c r="E29" i="17"/>
  <c r="D30" i="17"/>
  <c r="F22" i="17"/>
  <c r="F10" i="17"/>
  <c r="D20" i="17"/>
  <c r="D7" i="17"/>
  <c r="F18" i="8"/>
  <c r="G26" i="8"/>
  <c r="E22" i="8"/>
  <c r="D10" i="8"/>
  <c r="F26" i="8"/>
  <c r="D21" i="8"/>
  <c r="G26" i="17"/>
  <c r="E21" i="17"/>
  <c r="G33" i="17"/>
  <c r="G36" i="17"/>
  <c r="F32" i="17"/>
  <c r="F7" i="17"/>
  <c r="F14" i="17"/>
  <c r="G21" i="17"/>
  <c r="E36" i="17"/>
  <c r="F16" i="17"/>
  <c r="F30" i="17"/>
  <c r="D11" i="17"/>
  <c r="D26" i="8"/>
  <c r="E26" i="8"/>
  <c r="G25" i="8"/>
  <c r="D25" i="8"/>
  <c r="E21" i="8"/>
  <c r="F11" i="8"/>
  <c r="E26" i="17"/>
  <c r="E32" i="17"/>
  <c r="F12" i="17"/>
  <c r="F29" i="17"/>
  <c r="E15" i="17"/>
  <c r="E11" i="17"/>
  <c r="D8" i="17"/>
  <c r="G30" i="17"/>
  <c r="D27" i="17"/>
  <c r="D32" i="17"/>
  <c r="D33" i="17"/>
  <c r="G15" i="17"/>
  <c r="E7" i="17"/>
  <c r="D7" i="8" l="1"/>
  <c r="E27" i="15"/>
  <c r="F6" i="17"/>
  <c r="D19" i="17"/>
  <c r="E13" i="17"/>
  <c r="F27" i="15"/>
  <c r="G6" i="8"/>
  <c r="E6" i="17"/>
  <c r="D6" i="17"/>
  <c r="D19" i="8"/>
  <c r="E19" i="17"/>
  <c r="G6" i="17"/>
  <c r="G27" i="15"/>
  <c r="F13" i="8"/>
  <c r="E6" i="8"/>
  <c r="E19" i="8"/>
  <c r="E13" i="8"/>
  <c r="D13" i="8"/>
  <c r="F6" i="8"/>
  <c r="F13" i="17"/>
  <c r="F19" i="8"/>
  <c r="G13" i="8"/>
  <c r="G13" i="17"/>
  <c r="G19" i="8"/>
  <c r="D13" i="17"/>
  <c r="D27" i="15"/>
  <c r="F19" i="17"/>
  <c r="G19" i="17"/>
  <c r="D6" i="8" l="1"/>
  <c r="E17" i="15"/>
  <c r="D44" i="15"/>
  <c r="D15" i="15"/>
  <c r="G17" i="15"/>
  <c r="D5" i="17"/>
  <c r="E24" i="15"/>
  <c r="G24" i="15"/>
  <c r="D16" i="15"/>
  <c r="E45" i="15"/>
  <c r="E15" i="15"/>
  <c r="F5" i="8"/>
  <c r="F16" i="15"/>
  <c r="G52" i="15"/>
  <c r="G23" i="15"/>
  <c r="D17" i="15"/>
  <c r="D25" i="15"/>
  <c r="E5" i="8"/>
  <c r="D51" i="15"/>
  <c r="D23" i="15"/>
  <c r="D24" i="15"/>
  <c r="F24" i="15"/>
  <c r="E5" i="17"/>
  <c r="G15" i="15"/>
  <c r="G43" i="15"/>
  <c r="E23" i="15"/>
  <c r="E52" i="15"/>
  <c r="F5" i="17"/>
  <c r="G25" i="15"/>
  <c r="F25" i="15"/>
  <c r="E16" i="15"/>
  <c r="G5" i="17"/>
  <c r="E25" i="15"/>
  <c r="G5" i="8"/>
  <c r="G16" i="15"/>
  <c r="F17" i="15"/>
  <c r="F15" i="15"/>
  <c r="F44" i="15"/>
  <c r="D5" i="8"/>
  <c r="F23" i="15"/>
  <c r="F51" i="15"/>
  <c r="G44" i="15" l="1"/>
  <c r="E43" i="15"/>
  <c r="F43" i="15"/>
  <c r="G53" i="15"/>
  <c r="D53" i="15"/>
  <c r="G45" i="15"/>
  <c r="G42" i="15"/>
  <c r="G47" i="15"/>
  <c r="G14" i="15"/>
  <c r="G51" i="15"/>
  <c r="G50" i="15"/>
  <c r="G22" i="15"/>
  <c r="G55" i="15"/>
  <c r="D43" i="15"/>
  <c r="D42" i="15"/>
  <c r="D14" i="15"/>
  <c r="D47" i="15"/>
  <c r="F52" i="15"/>
  <c r="F22" i="15"/>
  <c r="F50" i="15"/>
  <c r="F55" i="15"/>
  <c r="D45" i="15"/>
  <c r="D52" i="15"/>
  <c r="D50" i="15"/>
  <c r="D22" i="15"/>
  <c r="D55" i="15"/>
  <c r="E51" i="15"/>
  <c r="E50" i="15"/>
  <c r="E22" i="15"/>
  <c r="E55" i="15"/>
  <c r="F45" i="15"/>
  <c r="F42" i="15"/>
  <c r="F14" i="15"/>
  <c r="F47" i="15"/>
  <c r="E53" i="15"/>
  <c r="F53" i="15"/>
  <c r="E44" i="15"/>
  <c r="E42" i="15"/>
  <c r="E14" i="15"/>
  <c r="E47" i="15"/>
  <c r="B11" i="15" l="1"/>
  <c r="B39" i="15"/>
  <c r="C11" i="15"/>
  <c r="C39" i="15"/>
  <c r="B6" i="15" l="1"/>
  <c r="B35" i="15"/>
  <c r="B34" i="15"/>
  <c r="B37" i="15"/>
  <c r="B36" i="15"/>
  <c r="C6" i="15"/>
  <c r="C35" i="15"/>
  <c r="C36" i="15"/>
  <c r="C34" i="15"/>
  <c r="C37" i="15"/>
  <c r="I33" i="17" l="1"/>
  <c r="I28" i="17"/>
  <c r="I17" i="17"/>
  <c r="I12" i="17"/>
  <c r="V32" i="17"/>
  <c r="I29" i="17"/>
  <c r="I23" i="17"/>
  <c r="S32" i="17"/>
  <c r="I16" i="17"/>
  <c r="I8" i="17"/>
  <c r="J32" i="17"/>
  <c r="I18" i="17"/>
  <c r="I9" i="17"/>
  <c r="I22" i="17"/>
  <c r="I24" i="17"/>
  <c r="I27" i="17"/>
  <c r="I25" i="17"/>
  <c r="I11" i="17"/>
  <c r="Z32" i="17"/>
  <c r="I15" i="17"/>
  <c r="I30" i="17"/>
  <c r="I21" i="17"/>
  <c r="I32" i="17"/>
  <c r="I10" i="17"/>
  <c r="I26" i="17"/>
  <c r="I31" i="17"/>
  <c r="I31" i="8"/>
  <c r="I21" i="8"/>
  <c r="I12" i="8"/>
  <c r="I8" i="8"/>
  <c r="I28" i="8"/>
  <c r="I26" i="8"/>
  <c r="I27" i="8"/>
  <c r="I11" i="8"/>
  <c r="I25" i="8"/>
  <c r="I24" i="8"/>
  <c r="I33" i="8"/>
  <c r="I23" i="8"/>
  <c r="I15" i="8"/>
  <c r="I22" i="8"/>
  <c r="I30" i="8"/>
  <c r="I32" i="8"/>
  <c r="I16" i="8"/>
  <c r="I10" i="8"/>
  <c r="I18" i="8"/>
  <c r="I17" i="8"/>
  <c r="I9" i="8"/>
  <c r="I29" i="8"/>
  <c r="W15" i="17" l="1"/>
  <c r="U17" i="17"/>
  <c r="AP9" i="17"/>
  <c r="U8" i="17"/>
  <c r="S21" i="17"/>
  <c r="M20" i="17"/>
  <c r="L25" i="17"/>
  <c r="AO20" i="17"/>
  <c r="X15" i="17"/>
  <c r="L33" i="17"/>
  <c r="AD11" i="17"/>
  <c r="AF24" i="17"/>
  <c r="AD32" i="17"/>
  <c r="S10" i="17"/>
  <c r="AK11" i="17"/>
  <c r="AF28" i="17"/>
  <c r="AF9" i="17"/>
  <c r="AM32" i="17"/>
  <c r="R32" i="17"/>
  <c r="K22" i="17"/>
  <c r="K17" i="17"/>
  <c r="U9" i="17"/>
  <c r="AJ26" i="17"/>
  <c r="J28" i="17"/>
  <c r="AA36" i="17"/>
  <c r="N33" i="17"/>
  <c r="V8" i="17"/>
  <c r="AI31" i="17"/>
  <c r="Z12" i="17"/>
  <c r="AO10" i="17"/>
  <c r="AQ10" i="17"/>
  <c r="AP11" i="17"/>
  <c r="U26" i="17"/>
  <c r="Y7" i="17"/>
  <c r="S14" i="17"/>
  <c r="AC21" i="17"/>
  <c r="N12" i="17"/>
  <c r="N18" i="17"/>
  <c r="Y25" i="17"/>
  <c r="AE18" i="17"/>
  <c r="AN25" i="17"/>
  <c r="AC36" i="17"/>
  <c r="AQ9" i="17"/>
  <c r="Q25" i="17"/>
  <c r="AM28" i="17"/>
  <c r="AP18" i="17"/>
  <c r="AD27" i="17"/>
  <c r="AN27" i="17"/>
  <c r="AJ10" i="17"/>
  <c r="K29" i="17"/>
  <c r="N26" i="17"/>
  <c r="AN12" i="17"/>
  <c r="AE33" i="17"/>
  <c r="T23" i="17"/>
  <c r="AH7" i="17"/>
  <c r="AK10" i="17"/>
  <c r="AP27" i="17"/>
  <c r="O11" i="17"/>
  <c r="AG27" i="17"/>
  <c r="P25" i="17"/>
  <c r="X27" i="17"/>
  <c r="N20" i="17"/>
  <c r="AI33" i="17"/>
  <c r="R36" i="17"/>
  <c r="AB18" i="17"/>
  <c r="AF7" i="17"/>
  <c r="S9" i="17"/>
  <c r="Y29" i="17"/>
  <c r="R30" i="17"/>
  <c r="V29" i="17"/>
  <c r="V12" i="17"/>
  <c r="L28" i="17"/>
  <c r="X28" i="17"/>
  <c r="M14" i="17"/>
  <c r="AA17" i="17"/>
  <c r="AL27" i="17"/>
  <c r="AJ14" i="17"/>
  <c r="AF14" i="17"/>
  <c r="W7" i="17"/>
  <c r="V18" i="17"/>
  <c r="AE29" i="17"/>
  <c r="AL30" i="17"/>
  <c r="AL12" i="17"/>
  <c r="AG26" i="17"/>
  <c r="N10" i="17"/>
  <c r="AM31" i="17"/>
  <c r="T12" i="17"/>
  <c r="M28" i="17"/>
  <c r="AL31" i="17"/>
  <c r="W14" i="17"/>
  <c r="AM23" i="17"/>
  <c r="P33" i="17"/>
  <c r="T28" i="17"/>
  <c r="AN36" i="17"/>
  <c r="W29" i="17"/>
  <c r="AO36" i="17"/>
  <c r="AP28" i="17"/>
  <c r="Q10" i="17"/>
  <c r="AQ24" i="17"/>
  <c r="T24" i="17"/>
  <c r="W31" i="17"/>
  <c r="R20" i="17"/>
  <c r="M29" i="17"/>
  <c r="AC10" i="17"/>
  <c r="Q32" i="17"/>
  <c r="L32" i="17"/>
  <c r="AQ12" i="17"/>
  <c r="AL24" i="17"/>
  <c r="AF26" i="17"/>
  <c r="AC14" i="17"/>
  <c r="Q36" i="17"/>
  <c r="AF18" i="17"/>
  <c r="AP22" i="17"/>
  <c r="U29" i="17"/>
  <c r="O28" i="17"/>
  <c r="V22" i="17"/>
  <c r="AQ20" i="17"/>
  <c r="AD23" i="17"/>
  <c r="AE24" i="17"/>
  <c r="L36" i="17"/>
  <c r="AN9" i="17"/>
  <c r="J8" i="17"/>
  <c r="AD28" i="17"/>
  <c r="N17" i="17"/>
  <c r="V24" i="17"/>
  <c r="P30" i="17"/>
  <c r="J24" i="17"/>
  <c r="AO31" i="17"/>
  <c r="AO24" i="17"/>
  <c r="U18" i="17"/>
  <c r="AQ22" i="17"/>
  <c r="AP36" i="17"/>
  <c r="U16" i="17"/>
  <c r="AM14" i="17"/>
  <c r="R16" i="17"/>
  <c r="J23" i="17"/>
  <c r="W32" i="17"/>
  <c r="AA24" i="17"/>
  <c r="V25" i="17"/>
  <c r="AB14" i="17"/>
  <c r="AJ20" i="17"/>
  <c r="T26" i="17"/>
  <c r="I14" i="17"/>
  <c r="AL29" i="17"/>
  <c r="AK30" i="17"/>
  <c r="AB31" i="17"/>
  <c r="AC8" i="17"/>
  <c r="AD15" i="17"/>
  <c r="X20" i="17"/>
  <c r="S23" i="17"/>
  <c r="AH8" i="17"/>
  <c r="L12" i="17"/>
  <c r="AQ31" i="17"/>
  <c r="AJ30" i="17"/>
  <c r="AH14" i="17"/>
  <c r="AA33" i="17"/>
  <c r="AE15" i="17"/>
  <c r="AD26" i="17"/>
  <c r="AE23" i="17"/>
  <c r="W20" i="17"/>
  <c r="AQ8" i="17"/>
  <c r="AC20" i="17"/>
  <c r="AF11" i="17"/>
  <c r="U36" i="17"/>
  <c r="K10" i="17"/>
  <c r="AO12" i="17"/>
  <c r="S17" i="17"/>
  <c r="AN11" i="17"/>
  <c r="Z24" i="17"/>
  <c r="W11" i="17"/>
  <c r="AD30" i="17"/>
  <c r="V30" i="17"/>
  <c r="R33" i="17"/>
  <c r="AK16" i="17"/>
  <c r="AN33" i="17"/>
  <c r="M18" i="17"/>
  <c r="N16" i="17"/>
  <c r="AI8" i="17"/>
  <c r="AL18" i="17"/>
  <c r="AE25" i="17"/>
  <c r="L9" i="17"/>
  <c r="AB21" i="17"/>
  <c r="AO33" i="17"/>
  <c r="P15" i="17"/>
  <c r="Y31" i="17"/>
  <c r="AD8" i="17"/>
  <c r="P27" i="17"/>
  <c r="AH31" i="17"/>
  <c r="AE9" i="17"/>
  <c r="J20" i="17"/>
  <c r="P18" i="17"/>
  <c r="AI14" i="17"/>
  <c r="N30" i="17"/>
  <c r="AC9" i="17"/>
  <c r="AP24" i="17"/>
  <c r="AC26" i="17"/>
  <c r="AP17" i="17"/>
  <c r="Y32" i="17"/>
  <c r="AP21" i="17"/>
  <c r="L27" i="17"/>
  <c r="T9" i="17"/>
  <c r="AH28" i="17"/>
  <c r="AM10" i="17"/>
  <c r="AH10" i="17"/>
  <c r="AL22" i="17"/>
  <c r="AP20" i="17"/>
  <c r="Z28" i="17"/>
  <c r="AJ9" i="17"/>
  <c r="N8" i="17"/>
  <c r="K18" i="17"/>
  <c r="P32" i="17"/>
  <c r="AG11" i="17"/>
  <c r="U11" i="17"/>
  <c r="AP10" i="17"/>
  <c r="J17" i="17"/>
  <c r="P36" i="17"/>
  <c r="AB9" i="17"/>
  <c r="S22" i="17"/>
  <c r="AC22" i="17"/>
  <c r="AC18" i="17"/>
  <c r="AM29" i="17"/>
  <c r="X12" i="17"/>
  <c r="AC16" i="17"/>
  <c r="AM18" i="17"/>
  <c r="AI16" i="17"/>
  <c r="AB33" i="17"/>
  <c r="L11" i="17"/>
  <c r="AQ26" i="17"/>
  <c r="Y24" i="17"/>
  <c r="AM7" i="17"/>
  <c r="AQ29" i="17"/>
  <c r="K26" i="17"/>
  <c r="T7" i="17"/>
  <c r="M7" i="17"/>
  <c r="Y26" i="17"/>
  <c r="S7" i="17"/>
  <c r="Y36" i="17"/>
  <c r="W22" i="17"/>
  <c r="Y16" i="17"/>
  <c r="V27" i="17"/>
  <c r="AQ14" i="17"/>
  <c r="X25" i="17"/>
  <c r="AJ17" i="17"/>
  <c r="AD36" i="17"/>
  <c r="AK15" i="17"/>
  <c r="Z20" i="17"/>
  <c r="AO18" i="17"/>
  <c r="AI15" i="17"/>
  <c r="AI17" i="17"/>
  <c r="Z15" i="17"/>
  <c r="AD29" i="17"/>
  <c r="AO29" i="17"/>
  <c r="AH23" i="17"/>
  <c r="AC23" i="17"/>
  <c r="M15" i="17"/>
  <c r="L20" i="17"/>
  <c r="AL28" i="17"/>
  <c r="AN20" i="17"/>
  <c r="AM9" i="17"/>
  <c r="S18" i="17"/>
  <c r="AG28" i="17"/>
  <c r="AI32" i="17"/>
  <c r="AM33" i="17"/>
  <c r="AP26" i="17"/>
  <c r="R14" i="17"/>
  <c r="Y15" i="17"/>
  <c r="AH12" i="17"/>
  <c r="Z7" i="17"/>
  <c r="AE32" i="17"/>
  <c r="AF8" i="17"/>
  <c r="AH26" i="17"/>
  <c r="AF16" i="17"/>
  <c r="O7" i="17"/>
  <c r="AN31" i="17"/>
  <c r="AL10" i="17"/>
  <c r="Q28" i="17"/>
  <c r="W8" i="17"/>
  <c r="M21" i="17"/>
  <c r="S30" i="17"/>
  <c r="V28" i="17"/>
  <c r="AO9" i="17"/>
  <c r="AN16" i="17"/>
  <c r="AN18" i="17"/>
  <c r="M27" i="17"/>
  <c r="P7" i="17"/>
  <c r="K33" i="17"/>
  <c r="J9" i="17"/>
  <c r="AB29" i="17"/>
  <c r="M16" i="17"/>
  <c r="AL33" i="17"/>
  <c r="AB22" i="17"/>
  <c r="AN8" i="17"/>
  <c r="AE16" i="17"/>
  <c r="AG10" i="17"/>
  <c r="AA26" i="17"/>
  <c r="AN32" i="17"/>
  <c r="K27" i="17"/>
  <c r="AM21" i="17"/>
  <c r="AB32" i="17"/>
  <c r="Y22" i="17"/>
  <c r="AH17" i="17"/>
  <c r="Y10" i="17"/>
  <c r="AO32" i="17"/>
  <c r="Z26" i="17"/>
  <c r="AQ33" i="17"/>
  <c r="Q14" i="17"/>
  <c r="AD18" i="17"/>
  <c r="K36" i="17"/>
  <c r="L16" i="17"/>
  <c r="AF10" i="17"/>
  <c r="AI22" i="17"/>
  <c r="Q26" i="17"/>
  <c r="Z9" i="17"/>
  <c r="AJ24" i="17"/>
  <c r="AK17" i="17"/>
  <c r="N9" i="17"/>
  <c r="AL17" i="17"/>
  <c r="O24" i="17"/>
  <c r="K11" i="17"/>
  <c r="N27" i="17"/>
  <c r="P23" i="17"/>
  <c r="N15" i="17"/>
  <c r="AL8" i="17"/>
  <c r="L30" i="17"/>
  <c r="AL20" i="17"/>
  <c r="Z31" i="17"/>
  <c r="AQ15" i="17"/>
  <c r="Y18" i="17"/>
  <c r="AI21" i="17"/>
  <c r="AC27" i="17"/>
  <c r="AJ29" i="17"/>
  <c r="AE7" i="17"/>
  <c r="Q22" i="17"/>
  <c r="AH36" i="17"/>
  <c r="U30" i="17"/>
  <c r="AP32" i="17"/>
  <c r="AA25" i="17"/>
  <c r="K12" i="17"/>
  <c r="AM26" i="17"/>
  <c r="O32" i="17"/>
  <c r="N32" i="17"/>
  <c r="AI7" i="17"/>
  <c r="AK27" i="17"/>
  <c r="X16" i="17"/>
  <c r="M30" i="17"/>
  <c r="K32" i="17"/>
  <c r="W33" i="17"/>
  <c r="V33" i="17"/>
  <c r="AA28" i="17"/>
  <c r="S15" i="17"/>
  <c r="AJ8" i="17"/>
  <c r="AA30" i="17"/>
  <c r="T15" i="17"/>
  <c r="O29" i="17"/>
  <c r="AD10" i="17"/>
  <c r="AN15" i="17"/>
  <c r="X7" i="17"/>
  <c r="U7" i="17"/>
  <c r="AG17" i="17"/>
  <c r="AQ36" i="17"/>
  <c r="Z18" i="17"/>
  <c r="M36" i="17"/>
  <c r="O20" i="17"/>
  <c r="M10" i="17"/>
  <c r="J12" i="17"/>
  <c r="AN28" i="17"/>
  <c r="AO23" i="17"/>
  <c r="AO15" i="17"/>
  <c r="T11" i="17"/>
  <c r="J29" i="17"/>
  <c r="V11" i="17"/>
  <c r="AP15" i="17"/>
  <c r="AM25" i="17"/>
  <c r="X21" i="17"/>
  <c r="AF27" i="17"/>
  <c r="AJ25" i="17"/>
  <c r="AM36" i="17"/>
  <c r="W23" i="17"/>
  <c r="W21" i="17"/>
  <c r="X9" i="17"/>
  <c r="S33" i="17"/>
  <c r="Q24" i="17"/>
  <c r="V21" i="17"/>
  <c r="AG23" i="17"/>
  <c r="AH30" i="17"/>
  <c r="AQ25" i="17"/>
  <c r="AO22" i="17"/>
  <c r="U25" i="17"/>
  <c r="J33" i="17"/>
  <c r="AK12" i="17"/>
  <c r="AL25" i="17"/>
  <c r="T29" i="17"/>
  <c r="AF36" i="17"/>
  <c r="AL26" i="17"/>
  <c r="P11" i="17"/>
  <c r="L10" i="17"/>
  <c r="AP29" i="17"/>
  <c r="Q12" i="17"/>
  <c r="AO16" i="17"/>
  <c r="T36" i="17"/>
  <c r="AN24" i="17"/>
  <c r="AG29" i="17"/>
  <c r="AN14" i="17"/>
  <c r="Y30" i="17"/>
  <c r="AA18" i="17"/>
  <c r="S12" i="17"/>
  <c r="AK28" i="17"/>
  <c r="AK22" i="17"/>
  <c r="R31" i="17"/>
  <c r="W18" i="17"/>
  <c r="Q18" i="17"/>
  <c r="AJ28" i="17"/>
  <c r="AN17" i="17"/>
  <c r="U32" i="17"/>
  <c r="AM24" i="17"/>
  <c r="T18" i="17"/>
  <c r="AE22" i="17"/>
  <c r="U24" i="17"/>
  <c r="O30" i="17"/>
  <c r="AH20" i="17"/>
  <c r="U10" i="17"/>
  <c r="AH33" i="17"/>
  <c r="AI27" i="17"/>
  <c r="AO8" i="17"/>
  <c r="AA11" i="17"/>
  <c r="AQ11" i="17"/>
  <c r="V14" i="17"/>
  <c r="AL14" i="17"/>
  <c r="Y8" i="17"/>
  <c r="O18" i="17"/>
  <c r="R22" i="17"/>
  <c r="AP33" i="17"/>
  <c r="Q20" i="17"/>
  <c r="W10" i="17"/>
  <c r="M26" i="17"/>
  <c r="O33" i="17"/>
  <c r="AB23" i="17"/>
  <c r="Q33" i="17"/>
  <c r="AH11" i="17"/>
  <c r="AB24" i="17"/>
  <c r="Y12" i="17"/>
  <c r="Z36" i="17"/>
  <c r="W24" i="17"/>
  <c r="R29" i="17"/>
  <c r="O21" i="17"/>
  <c r="T25" i="17"/>
  <c r="AD9" i="17"/>
  <c r="AO17" i="17"/>
  <c r="R21" i="17"/>
  <c r="Z25" i="17"/>
  <c r="Q30" i="17"/>
  <c r="M9" i="17"/>
  <c r="O22" i="17"/>
  <c r="S27" i="17"/>
  <c r="M8" i="17"/>
  <c r="U31" i="17"/>
  <c r="R15" i="17"/>
  <c r="AJ7" i="17"/>
  <c r="AH24" i="17"/>
  <c r="AA8" i="17"/>
  <c r="O9" i="17"/>
  <c r="Z23" i="17"/>
  <c r="AN30" i="17"/>
  <c r="AA20" i="17"/>
  <c r="AD16" i="17"/>
  <c r="AN10" i="17"/>
  <c r="U23" i="17"/>
  <c r="AC15" i="17"/>
  <c r="J18" i="17"/>
  <c r="T10" i="17"/>
  <c r="AJ11" i="17"/>
  <c r="AJ16" i="17"/>
  <c r="S29" i="17"/>
  <c r="AK9" i="17"/>
  <c r="AC25" i="17"/>
  <c r="AQ32" i="17"/>
  <c r="W12" i="17"/>
  <c r="AL16" i="17"/>
  <c r="AK7" i="17"/>
  <c r="U27" i="17"/>
  <c r="M24" i="17"/>
  <c r="R10" i="17"/>
  <c r="N29" i="17"/>
  <c r="AC17" i="17"/>
  <c r="O14" i="17"/>
  <c r="AF12" i="17"/>
  <c r="T33" i="17"/>
  <c r="M32" i="17"/>
  <c r="AA21" i="17"/>
  <c r="AH9" i="17"/>
  <c r="W16" i="17"/>
  <c r="X24" i="17"/>
  <c r="N25" i="17"/>
  <c r="K7" i="17"/>
  <c r="J15" i="17"/>
  <c r="W25" i="17"/>
  <c r="AQ17" i="17"/>
  <c r="R17" i="17"/>
  <c r="AA22" i="17"/>
  <c r="J26" i="17"/>
  <c r="AP30" i="17"/>
  <c r="AQ16" i="17"/>
  <c r="R24" i="17"/>
  <c r="V7" i="17"/>
  <c r="AC32" i="17"/>
  <c r="AE36" i="17"/>
  <c r="AJ22" i="17"/>
  <c r="K9" i="17"/>
  <c r="W17" i="17"/>
  <c r="AO7" i="17"/>
  <c r="W27" i="17"/>
  <c r="AD25" i="17"/>
  <c r="AG12" i="17"/>
  <c r="AN29" i="17"/>
  <c r="Z16" i="17"/>
  <c r="AG18" i="17"/>
  <c r="L22" i="17"/>
  <c r="Y21" i="17"/>
  <c r="AM27" i="17"/>
  <c r="O10" i="17"/>
  <c r="AE21" i="17"/>
  <c r="T31" i="17"/>
  <c r="N21" i="17"/>
  <c r="X33" i="17"/>
  <c r="AA10" i="17"/>
  <c r="AA23" i="17"/>
  <c r="R27" i="17"/>
  <c r="Q29" i="17"/>
  <c r="L31" i="17"/>
  <c r="AL32" i="17"/>
  <c r="Z30" i="17"/>
  <c r="AC11" i="17"/>
  <c r="AB12" i="17"/>
  <c r="U21" i="17"/>
  <c r="Y27" i="17"/>
  <c r="U12" i="17"/>
  <c r="M23" i="17"/>
  <c r="AK21" i="17"/>
  <c r="AG7" i="17"/>
  <c r="V16" i="17"/>
  <c r="AK26" i="17"/>
  <c r="AC31" i="17"/>
  <c r="AL15" i="17"/>
  <c r="Y33" i="17"/>
  <c r="X30" i="17"/>
  <c r="Q16" i="17"/>
  <c r="AI26" i="17"/>
  <c r="X23" i="17"/>
  <c r="K20" i="17"/>
  <c r="U22" i="17"/>
  <c r="AC28" i="17"/>
  <c r="P17" i="17"/>
  <c r="AL36" i="17"/>
  <c r="S28" i="17"/>
  <c r="K14" i="17"/>
  <c r="AO27" i="17"/>
  <c r="M31" i="17"/>
  <c r="N11" i="17"/>
  <c r="I20" i="17"/>
  <c r="V23" i="17"/>
  <c r="Q17" i="17"/>
  <c r="P22" i="17"/>
  <c r="AQ30" i="17"/>
  <c r="AM20" i="17"/>
  <c r="R9" i="17"/>
  <c r="J36" i="17"/>
  <c r="AL7" i="17"/>
  <c r="AK14" i="17"/>
  <c r="Z11" i="17"/>
  <c r="P24" i="17"/>
  <c r="L23" i="17"/>
  <c r="AG8" i="17"/>
  <c r="V10" i="17"/>
  <c r="AE12" i="17"/>
  <c r="T32" i="17"/>
  <c r="Z22" i="17"/>
  <c r="AM12" i="17"/>
  <c r="Q8" i="17"/>
  <c r="AB26" i="17"/>
  <c r="W9" i="17"/>
  <c r="AG16" i="17"/>
  <c r="AA14" i="17"/>
  <c r="AM8" i="17"/>
  <c r="Z27" i="17"/>
  <c r="T22" i="17"/>
  <c r="AK36" i="17"/>
  <c r="L15" i="17"/>
  <c r="AB15" i="17"/>
  <c r="S31" i="17"/>
  <c r="AJ36" i="17"/>
  <c r="AB30" i="17"/>
  <c r="X29" i="17"/>
  <c r="O26" i="17"/>
  <c r="T30" i="17"/>
  <c r="X32" i="17"/>
  <c r="AH32" i="17"/>
  <c r="AP8" i="17"/>
  <c r="AG20" i="17"/>
  <c r="AA31" i="17"/>
  <c r="AH21" i="17"/>
  <c r="AE17" i="17"/>
  <c r="S26" i="17"/>
  <c r="AM11" i="17"/>
  <c r="M22" i="17"/>
  <c r="AD20" i="17"/>
  <c r="Q11" i="17"/>
  <c r="O17" i="17"/>
  <c r="AO26" i="17"/>
  <c r="AG24" i="17"/>
  <c r="Y9" i="17"/>
  <c r="AF15" i="17"/>
  <c r="L21" i="17"/>
  <c r="P31" i="17"/>
  <c r="W26" i="17"/>
  <c r="AO25" i="17"/>
  <c r="AG22" i="17"/>
  <c r="AC30" i="17"/>
  <c r="AI30" i="17"/>
  <c r="AA16" i="17"/>
  <c r="AO11" i="17"/>
  <c r="AH22" i="17"/>
  <c r="AG14" i="17"/>
  <c r="N14" i="17"/>
  <c r="AL23" i="17"/>
  <c r="J22" i="17"/>
  <c r="X14" i="17"/>
  <c r="AE31" i="17"/>
  <c r="AI18" i="17"/>
  <c r="X10" i="17"/>
  <c r="AK29" i="17"/>
  <c r="AM16" i="17"/>
  <c r="J10" i="17"/>
  <c r="AI29" i="17"/>
  <c r="O8" i="17"/>
  <c r="N7" i="17"/>
  <c r="AG21" i="17"/>
  <c r="V17" i="17"/>
  <c r="O31" i="17"/>
  <c r="AB28" i="17"/>
  <c r="AL11" i="17"/>
  <c r="J27" i="17"/>
  <c r="W28" i="17"/>
  <c r="P9" i="17"/>
  <c r="AE27" i="17"/>
  <c r="S24" i="17"/>
  <c r="X18" i="17"/>
  <c r="AO30" i="17"/>
  <c r="AJ27" i="17"/>
  <c r="AL21" i="17"/>
  <c r="AC29" i="17"/>
  <c r="AD12" i="17"/>
  <c r="J7" i="17"/>
  <c r="J14" i="17"/>
  <c r="AG30" i="17"/>
  <c r="V26" i="17"/>
  <c r="S25" i="17"/>
  <c r="O25" i="17"/>
  <c r="AP12" i="17"/>
  <c r="AA12" i="17"/>
  <c r="Q23" i="17"/>
  <c r="O36" i="17"/>
  <c r="AQ21" i="17"/>
  <c r="AJ15" i="17"/>
  <c r="AG31" i="17"/>
  <c r="AO28" i="17"/>
  <c r="AG33" i="17"/>
  <c r="AE11" i="17"/>
  <c r="AN7" i="17"/>
  <c r="X17" i="17"/>
  <c r="S36" i="17"/>
  <c r="Y28" i="17"/>
  <c r="AI36" i="17"/>
  <c r="AB27" i="17"/>
  <c r="K24" i="17"/>
  <c r="AF23" i="17"/>
  <c r="M11" i="17"/>
  <c r="P16" i="17"/>
  <c r="P26" i="17"/>
  <c r="AM15" i="17"/>
  <c r="P8" i="17"/>
  <c r="AH15" i="17"/>
  <c r="AC7" i="17"/>
  <c r="P20" i="17"/>
  <c r="X8" i="17"/>
  <c r="AQ18" i="17"/>
  <c r="U28" i="17"/>
  <c r="AK23" i="17"/>
  <c r="AA32" i="17"/>
  <c r="AN23" i="17"/>
  <c r="AN22" i="17"/>
  <c r="AE14" i="17"/>
  <c r="AH25" i="17"/>
  <c r="AF32" i="17"/>
  <c r="K21" i="17"/>
  <c r="N23" i="17"/>
  <c r="AE30" i="17"/>
  <c r="Y11" i="17"/>
  <c r="Y23" i="17"/>
  <c r="AB8" i="17"/>
  <c r="AP7" i="17"/>
  <c r="AF20" i="17"/>
  <c r="M33" i="17"/>
  <c r="Y17" i="17"/>
  <c r="I36" i="17"/>
  <c r="W36" i="17"/>
  <c r="O16" i="17"/>
  <c r="AP31" i="17"/>
  <c r="R8" i="17"/>
  <c r="T17" i="17"/>
  <c r="N36" i="17"/>
  <c r="P29" i="17"/>
  <c r="AG15" i="17"/>
  <c r="AK33" i="17"/>
  <c r="AM22" i="17"/>
  <c r="AK8" i="17"/>
  <c r="M17" i="17"/>
  <c r="N31" i="17"/>
  <c r="AH16" i="17"/>
  <c r="AI28" i="17"/>
  <c r="Z8" i="17"/>
  <c r="AE26" i="17"/>
  <c r="Q9" i="17"/>
  <c r="Z14" i="17"/>
  <c r="Y14" i="17"/>
  <c r="L17" i="17"/>
  <c r="AF30" i="17"/>
  <c r="N24" i="17"/>
  <c r="AF31" i="17"/>
  <c r="Z33" i="17"/>
  <c r="AD14" i="17"/>
  <c r="AI10" i="17"/>
  <c r="K31" i="17"/>
  <c r="AG25" i="17"/>
  <c r="L29" i="17"/>
  <c r="AD31" i="17"/>
  <c r="K8" i="17"/>
  <c r="T21" i="17"/>
  <c r="AB25" i="17"/>
  <c r="AN26" i="17"/>
  <c r="AF21" i="17"/>
  <c r="AN21" i="17"/>
  <c r="O23" i="17"/>
  <c r="R23" i="17"/>
  <c r="AI11" i="17"/>
  <c r="U33" i="17"/>
  <c r="AH27" i="17"/>
  <c r="S8" i="17"/>
  <c r="L18" i="17"/>
  <c r="V31" i="17"/>
  <c r="J16" i="17"/>
  <c r="Z29" i="17"/>
  <c r="AQ28" i="17"/>
  <c r="AF25" i="17"/>
  <c r="AP23" i="17"/>
  <c r="X36" i="17"/>
  <c r="Z17" i="17"/>
  <c r="AI9" i="17"/>
  <c r="P12" i="17"/>
  <c r="J30" i="17"/>
  <c r="AD7" i="17"/>
  <c r="K25" i="17"/>
  <c r="K28" i="17"/>
  <c r="V9" i="17"/>
  <c r="M12" i="17"/>
  <c r="AE28" i="17"/>
  <c r="L24" i="17"/>
  <c r="AJ12" i="17"/>
  <c r="AB10" i="17"/>
  <c r="AO14" i="17"/>
  <c r="AK20" i="17"/>
  <c r="T27" i="17"/>
  <c r="P14" i="17"/>
  <c r="Q27" i="17"/>
  <c r="AD24" i="17"/>
  <c r="AB17" i="17"/>
  <c r="AF17" i="17"/>
  <c r="AD17" i="17"/>
  <c r="AI23" i="17"/>
  <c r="T20" i="17"/>
  <c r="AC24" i="17"/>
  <c r="AP14" i="17"/>
  <c r="J25" i="17"/>
  <c r="AD33" i="17"/>
  <c r="R18" i="17"/>
  <c r="P21" i="17"/>
  <c r="AE20" i="17"/>
  <c r="Q7" i="17"/>
  <c r="R7" i="17"/>
  <c r="AJ32" i="17"/>
  <c r="U14" i="17"/>
  <c r="Z10" i="17"/>
  <c r="AO21" i="17"/>
  <c r="AG32" i="17"/>
  <c r="O27" i="17"/>
  <c r="AA7" i="17"/>
  <c r="AK25" i="17"/>
  <c r="AC12" i="17"/>
  <c r="K16" i="17"/>
  <c r="Y20" i="17"/>
  <c r="AL9" i="17"/>
  <c r="AD22" i="17"/>
  <c r="X31" i="17"/>
  <c r="Z21" i="17"/>
  <c r="V20" i="17"/>
  <c r="AP16" i="17"/>
  <c r="AH29" i="17"/>
  <c r="AC33" i="17"/>
  <c r="W30" i="17"/>
  <c r="AJ18" i="17"/>
  <c r="AI25" i="17"/>
  <c r="AI20" i="17"/>
  <c r="K30" i="17"/>
  <c r="AG9" i="17"/>
  <c r="AJ33" i="17"/>
  <c r="AK31" i="17"/>
  <c r="AK32" i="17"/>
  <c r="AQ7" i="17"/>
  <c r="AJ31" i="17"/>
  <c r="AM30" i="17"/>
  <c r="AB11" i="17"/>
  <c r="V15" i="17"/>
  <c r="O15" i="17"/>
  <c r="AF33" i="17"/>
  <c r="U20" i="17"/>
  <c r="X22" i="17"/>
  <c r="R12" i="17"/>
  <c r="J21" i="17"/>
  <c r="AJ21" i="17"/>
  <c r="T8" i="17"/>
  <c r="T16" i="17"/>
  <c r="AB36" i="17"/>
  <c r="AB20" i="17"/>
  <c r="L7" i="17"/>
  <c r="T14" i="17"/>
  <c r="R26" i="17"/>
  <c r="AA15" i="17"/>
  <c r="V36" i="17"/>
  <c r="M25" i="17"/>
  <c r="J31" i="17"/>
  <c r="P10" i="17"/>
  <c r="R28" i="17"/>
  <c r="N22" i="17"/>
  <c r="AF29" i="17"/>
  <c r="N28" i="17"/>
  <c r="X11" i="17"/>
  <c r="AP25" i="17"/>
  <c r="J11" i="17"/>
  <c r="AF22" i="17"/>
  <c r="X26" i="17"/>
  <c r="AA29" i="17"/>
  <c r="AE8" i="17"/>
  <c r="AJ23" i="17"/>
  <c r="P28" i="17"/>
  <c r="AA9" i="17"/>
  <c r="AB7" i="17"/>
  <c r="L8" i="17"/>
  <c r="AB16" i="17"/>
  <c r="AD21" i="17"/>
  <c r="Q21" i="17"/>
  <c r="Q15" i="17"/>
  <c r="L26" i="17"/>
  <c r="U15" i="17"/>
  <c r="AI24" i="17"/>
  <c r="AA27" i="17"/>
  <c r="R11" i="17"/>
  <c r="AI12" i="17"/>
  <c r="AQ23" i="17"/>
  <c r="R25" i="17"/>
  <c r="S11" i="17"/>
  <c r="AH18" i="17"/>
  <c r="S16" i="17"/>
  <c r="AE10" i="17"/>
  <c r="AQ27" i="17"/>
  <c r="AG36" i="17"/>
  <c r="K15" i="17"/>
  <c r="S20" i="17"/>
  <c r="O12" i="17"/>
  <c r="AK24" i="17"/>
  <c r="K23" i="17"/>
  <c r="AM17" i="17"/>
  <c r="AK18" i="17"/>
  <c r="L14" i="17"/>
  <c r="I7" i="17"/>
  <c r="H36" i="17"/>
  <c r="H21" i="17"/>
  <c r="H29" i="17"/>
  <c r="H31" i="17"/>
  <c r="H25" i="17"/>
  <c r="H24" i="17"/>
  <c r="H27" i="17"/>
  <c r="H32" i="17"/>
  <c r="H28" i="17"/>
  <c r="H23" i="17"/>
  <c r="H26" i="17"/>
  <c r="H30" i="17"/>
  <c r="H33" i="17"/>
  <c r="H22" i="17"/>
  <c r="H20" i="17"/>
  <c r="H18" i="17"/>
  <c r="H16" i="17"/>
  <c r="H17" i="17"/>
  <c r="H15" i="17"/>
  <c r="H14" i="17"/>
  <c r="H11" i="17"/>
  <c r="H10" i="17"/>
  <c r="H9" i="17"/>
  <c r="H12" i="17"/>
  <c r="H8" i="17"/>
  <c r="H7" i="17"/>
  <c r="AQ15" i="8"/>
  <c r="AI11" i="8"/>
  <c r="U17" i="8"/>
  <c r="AD36" i="8"/>
  <c r="Y20" i="8"/>
  <c r="M18" i="8"/>
  <c r="AQ10" i="8"/>
  <c r="AL8" i="8"/>
  <c r="Q30" i="8"/>
  <c r="P30" i="8"/>
  <c r="AN11" i="8"/>
  <c r="T8" i="8"/>
  <c r="M32" i="8"/>
  <c r="AD15" i="8"/>
  <c r="L20" i="8"/>
  <c r="L8" i="8"/>
  <c r="W33" i="8"/>
  <c r="AK9" i="8"/>
  <c r="R11" i="8"/>
  <c r="S27" i="8"/>
  <c r="K15" i="8"/>
  <c r="X29" i="8"/>
  <c r="I14" i="8"/>
  <c r="AB28" i="8"/>
  <c r="AF12" i="8"/>
  <c r="AQ9" i="8"/>
  <c r="Y36" i="8"/>
  <c r="AA17" i="8"/>
  <c r="T26" i="8"/>
  <c r="Y26" i="8"/>
  <c r="J25" i="8"/>
  <c r="Q21" i="8"/>
  <c r="L27" i="8"/>
  <c r="AN36" i="8"/>
  <c r="AM12" i="8"/>
  <c r="AH28" i="8"/>
  <c r="AH36" i="8"/>
  <c r="AK23" i="8"/>
  <c r="N24" i="8"/>
  <c r="W29" i="8"/>
  <c r="AE25" i="8"/>
  <c r="O36" i="8"/>
  <c r="AE15" i="8"/>
  <c r="N16" i="8"/>
  <c r="AA36" i="8"/>
  <c r="AJ26" i="8"/>
  <c r="L29" i="8"/>
  <c r="AJ21" i="8"/>
  <c r="AK24" i="8"/>
  <c r="L9" i="8"/>
  <c r="AK16" i="8"/>
  <c r="AP9" i="8"/>
  <c r="AD27" i="8"/>
  <c r="AL15" i="8"/>
  <c r="AF18" i="8"/>
  <c r="AH16" i="8"/>
  <c r="AE28" i="8"/>
  <c r="K29" i="8"/>
  <c r="T36" i="8"/>
  <c r="AQ20" i="8"/>
  <c r="N11" i="8"/>
  <c r="J14" i="8"/>
  <c r="AA29" i="8"/>
  <c r="AB15" i="8"/>
  <c r="AO17" i="8"/>
  <c r="AH8" i="8"/>
  <c r="AI29" i="8"/>
  <c r="AQ27" i="8"/>
  <c r="AQ24" i="8"/>
  <c r="K21" i="8"/>
  <c r="T20" i="8"/>
  <c r="AF25" i="8"/>
  <c r="AK15" i="8"/>
  <c r="AH31" i="8"/>
  <c r="AB9" i="8"/>
  <c r="W22" i="8"/>
  <c r="AO20" i="8"/>
  <c r="AK21" i="8"/>
  <c r="AA27" i="8"/>
  <c r="AP36" i="8"/>
  <c r="W12" i="8"/>
  <c r="X23" i="8"/>
  <c r="O33" i="8"/>
  <c r="AL27" i="8"/>
  <c r="L32" i="8"/>
  <c r="M14" i="8"/>
  <c r="P10" i="8"/>
  <c r="AC9" i="8"/>
  <c r="AO9" i="8"/>
  <c r="S31" i="8"/>
  <c r="L17" i="8"/>
  <c r="J10" i="8"/>
  <c r="AL33" i="8"/>
  <c r="X24" i="8"/>
  <c r="K22" i="8"/>
  <c r="AD9" i="8"/>
  <c r="L30" i="8"/>
  <c r="AE12" i="8"/>
  <c r="X14" i="8"/>
  <c r="U15" i="8"/>
  <c r="AH11" i="8"/>
  <c r="O24" i="8"/>
  <c r="R7" i="8"/>
  <c r="AA28" i="8"/>
  <c r="V11" i="8"/>
  <c r="AB16" i="8"/>
  <c r="T32" i="8"/>
  <c r="AL14" i="8"/>
  <c r="T30" i="8"/>
  <c r="AB14" i="8"/>
  <c r="Y29" i="8"/>
  <c r="AF22" i="8"/>
  <c r="S16" i="8"/>
  <c r="L21" i="8"/>
  <c r="AM32" i="8"/>
  <c r="AL21" i="8"/>
  <c r="AG16" i="8"/>
  <c r="AI33" i="8"/>
  <c r="AL28" i="8"/>
  <c r="Q14" i="8"/>
  <c r="S24" i="8"/>
  <c r="V7" i="8"/>
  <c r="T22" i="8"/>
  <c r="V26" i="8"/>
  <c r="P14" i="8"/>
  <c r="Z8" i="8"/>
  <c r="O27" i="8"/>
  <c r="AH20" i="8"/>
  <c r="Y24" i="8"/>
  <c r="AB33" i="8"/>
  <c r="AC18" i="8"/>
  <c r="Z20" i="8"/>
  <c r="N36" i="8"/>
  <c r="U16" i="8"/>
  <c r="W20" i="8"/>
  <c r="AE24" i="8"/>
  <c r="AD23" i="8"/>
  <c r="Y18" i="8"/>
  <c r="AN16" i="8"/>
  <c r="Z14" i="8"/>
  <c r="AK12" i="8"/>
  <c r="AM25" i="8"/>
  <c r="K18" i="8"/>
  <c r="M10" i="8"/>
  <c r="Z27" i="8"/>
  <c r="AH14" i="8"/>
  <c r="AA30" i="8"/>
  <c r="AQ29" i="8"/>
  <c r="S25" i="8"/>
  <c r="Z25" i="8"/>
  <c r="P18" i="8"/>
  <c r="AP14" i="8"/>
  <c r="AA20" i="8"/>
  <c r="P28" i="8"/>
  <c r="AB24" i="8"/>
  <c r="AH29" i="8"/>
  <c r="AB17" i="8"/>
  <c r="L36" i="8"/>
  <c r="AF10" i="8"/>
  <c r="AJ29" i="8"/>
  <c r="J33" i="8"/>
  <c r="X28" i="8"/>
  <c r="T11" i="8"/>
  <c r="M36" i="8"/>
  <c r="AL36" i="8"/>
  <c r="AG30" i="8"/>
  <c r="AL20" i="8"/>
  <c r="U30" i="8"/>
  <c r="Y22" i="8"/>
  <c r="AK32" i="8"/>
  <c r="O18" i="8"/>
  <c r="K11" i="8"/>
  <c r="AP29" i="8"/>
  <c r="R9" i="8"/>
  <c r="T33" i="8"/>
  <c r="N33" i="8"/>
  <c r="AI27" i="8"/>
  <c r="K12" i="8"/>
  <c r="AQ7" i="8"/>
  <c r="AF29" i="8"/>
  <c r="AB27" i="8"/>
  <c r="AN25" i="8"/>
  <c r="AC22" i="8"/>
  <c r="L28" i="8"/>
  <c r="V16" i="8"/>
  <c r="S32" i="8"/>
  <c r="W30" i="8"/>
  <c r="Y8" i="8"/>
  <c r="AG32" i="8"/>
  <c r="Q8" i="8"/>
  <c r="U29" i="8"/>
  <c r="O29" i="8"/>
  <c r="AE22" i="8"/>
  <c r="AB20" i="8"/>
  <c r="AJ31" i="8"/>
  <c r="V10" i="8"/>
  <c r="V9" i="8"/>
  <c r="Q28" i="8"/>
  <c r="AC29" i="8"/>
  <c r="S10" i="8"/>
  <c r="N29" i="8"/>
  <c r="N28" i="8"/>
  <c r="AO31" i="8"/>
  <c r="AF16" i="8"/>
  <c r="AF31" i="8"/>
  <c r="AO23" i="8"/>
  <c r="V23" i="8"/>
  <c r="AI32" i="8"/>
  <c r="V25" i="8"/>
  <c r="AP7" i="8"/>
  <c r="J21" i="8"/>
  <c r="S30" i="8"/>
  <c r="U27" i="8"/>
  <c r="AI28" i="8"/>
  <c r="AL9" i="8"/>
  <c r="AF32" i="8"/>
  <c r="M11" i="8"/>
  <c r="J31" i="8"/>
  <c r="AD26" i="8"/>
  <c r="AO12" i="8"/>
  <c r="AG31" i="8"/>
  <c r="AD20" i="8"/>
  <c r="X12" i="8"/>
  <c r="X7" i="8"/>
  <c r="P21" i="8"/>
  <c r="AJ23" i="8"/>
  <c r="AI17" i="8"/>
  <c r="AQ26" i="8"/>
  <c r="J32" i="8"/>
  <c r="AP18" i="8"/>
  <c r="M30" i="8"/>
  <c r="T9" i="8"/>
  <c r="P26" i="8"/>
  <c r="M25" i="8"/>
  <c r="AI9" i="8"/>
  <c r="R32" i="8"/>
  <c r="AO32" i="8"/>
  <c r="T29" i="8"/>
  <c r="AB18" i="8"/>
  <c r="AL18" i="8"/>
  <c r="AC20" i="8"/>
  <c r="O8" i="8"/>
  <c r="S20" i="8"/>
  <c r="R28" i="8"/>
  <c r="AJ20" i="8"/>
  <c r="AP20" i="8"/>
  <c r="W27" i="8"/>
  <c r="AH23" i="8"/>
  <c r="O12" i="8"/>
  <c r="AC24" i="8"/>
  <c r="N20" i="8"/>
  <c r="J18" i="8"/>
  <c r="AE7" i="8"/>
  <c r="P11" i="8"/>
  <c r="AJ8" i="8"/>
  <c r="U11" i="8"/>
  <c r="AC28" i="8"/>
  <c r="S14" i="8"/>
  <c r="AK22" i="8"/>
  <c r="AG21" i="8"/>
  <c r="AC11" i="8"/>
  <c r="Y14" i="8"/>
  <c r="AG20" i="8"/>
  <c r="AC27" i="8"/>
  <c r="AM11" i="8"/>
  <c r="P17" i="8"/>
  <c r="AG27" i="8"/>
  <c r="AN18" i="8"/>
  <c r="AA16" i="8"/>
  <c r="AK11" i="8"/>
  <c r="AE36" i="8"/>
  <c r="P27" i="8"/>
  <c r="AN9" i="8"/>
  <c r="R31" i="8"/>
  <c r="I36" i="8"/>
  <c r="X16" i="8"/>
  <c r="AB26" i="8"/>
  <c r="V14" i="8"/>
  <c r="AO36" i="8"/>
  <c r="U21" i="8"/>
  <c r="U22" i="8"/>
  <c r="K7" i="8"/>
  <c r="J12" i="8"/>
  <c r="R17" i="8"/>
  <c r="M15" i="8"/>
  <c r="AF7" i="8"/>
  <c r="AI16" i="8"/>
  <c r="AL30" i="8"/>
  <c r="T24" i="8"/>
  <c r="AM20" i="8"/>
  <c r="AD8" i="8"/>
  <c r="AG36" i="8"/>
  <c r="O10" i="8"/>
  <c r="AD12" i="8"/>
  <c r="K20" i="8"/>
  <c r="P12" i="8"/>
  <c r="T15" i="8"/>
  <c r="AN12" i="8"/>
  <c r="AJ15" i="8"/>
  <c r="U12" i="8"/>
  <c r="M29" i="8"/>
  <c r="N15" i="8"/>
  <c r="P36" i="8"/>
  <c r="U14" i="8"/>
  <c r="AF15" i="8"/>
  <c r="AG25" i="8"/>
  <c r="AD32" i="8"/>
  <c r="L10" i="8"/>
  <c r="N12" i="8"/>
  <c r="AG28" i="8"/>
  <c r="AG7" i="8"/>
  <c r="AH7" i="8"/>
  <c r="AE20" i="8"/>
  <c r="AM16" i="8"/>
  <c r="AC15" i="8"/>
  <c r="Q9" i="8"/>
  <c r="AC33" i="8"/>
  <c r="AP24" i="8"/>
  <c r="AA14" i="8"/>
  <c r="V15" i="8"/>
  <c r="L26" i="8"/>
  <c r="AJ9" i="8"/>
  <c r="S23" i="8"/>
  <c r="W7" i="8"/>
  <c r="V8" i="8"/>
  <c r="T10" i="8"/>
  <c r="J23" i="8"/>
  <c r="N10" i="8"/>
  <c r="AQ11" i="8"/>
  <c r="AD33" i="8"/>
  <c r="AA8" i="8"/>
  <c r="Y12" i="8"/>
  <c r="AH17" i="8"/>
  <c r="AP17" i="8"/>
  <c r="X20" i="8"/>
  <c r="AQ22" i="8"/>
  <c r="AO15" i="8"/>
  <c r="AE14" i="8"/>
  <c r="AE30" i="8"/>
  <c r="S28" i="8"/>
  <c r="AJ30" i="8"/>
  <c r="AA31" i="8"/>
  <c r="R24" i="8"/>
  <c r="W18" i="8"/>
  <c r="AD16" i="8"/>
  <c r="Z36" i="8"/>
  <c r="Q16" i="8"/>
  <c r="AI30" i="8"/>
  <c r="R8" i="8"/>
  <c r="AF17" i="8"/>
  <c r="V22" i="8"/>
  <c r="AO8" i="8"/>
  <c r="M24" i="8"/>
  <c r="R30" i="8"/>
  <c r="AB32" i="8"/>
  <c r="AE29" i="8"/>
  <c r="P20" i="8"/>
  <c r="AH18" i="8"/>
  <c r="K14" i="8"/>
  <c r="AM8" i="8"/>
  <c r="AD28" i="8"/>
  <c r="W11" i="8"/>
  <c r="AF20" i="8"/>
  <c r="N25" i="8"/>
  <c r="AK7" i="8"/>
  <c r="AK18" i="8"/>
  <c r="AL7" i="8"/>
  <c r="Z9" i="8"/>
  <c r="Y23" i="8"/>
  <c r="AF9" i="8"/>
  <c r="AI23" i="8"/>
  <c r="AN20" i="8"/>
  <c r="K8" i="8"/>
  <c r="AN7" i="8"/>
  <c r="I20" i="8"/>
  <c r="AL24" i="8"/>
  <c r="AM23" i="8"/>
  <c r="AM29" i="8"/>
  <c r="U31" i="8"/>
  <c r="AN30" i="8"/>
  <c r="AD25" i="8"/>
  <c r="J28" i="8"/>
  <c r="AK20" i="8"/>
  <c r="AE32" i="8"/>
  <c r="Z7" i="8"/>
  <c r="AE9" i="8"/>
  <c r="O32" i="8"/>
  <c r="W28" i="8"/>
  <c r="AE8" i="8"/>
  <c r="K23" i="8"/>
  <c r="X25" i="8"/>
  <c r="R15" i="8"/>
  <c r="AC8" i="8"/>
  <c r="AG33" i="8"/>
  <c r="AI12" i="8"/>
  <c r="W31" i="8"/>
  <c r="AF14" i="8"/>
  <c r="AA7" i="8"/>
  <c r="P22" i="8"/>
  <c r="AO10" i="8"/>
  <c r="AO16" i="8"/>
  <c r="AN26" i="8"/>
  <c r="AM14" i="8"/>
  <c r="V18" i="8"/>
  <c r="AA32" i="8"/>
  <c r="AJ36" i="8"/>
  <c r="AO21" i="8"/>
  <c r="S15" i="8"/>
  <c r="AL22" i="8"/>
  <c r="AA10" i="8"/>
  <c r="AB25" i="8"/>
  <c r="L12" i="8"/>
  <c r="J7" i="8"/>
  <c r="AP26" i="8"/>
  <c r="AC10" i="8"/>
  <c r="AM31" i="8"/>
  <c r="AH26" i="8"/>
  <c r="AD10" i="8"/>
  <c r="P15" i="8"/>
  <c r="AG8" i="8"/>
  <c r="V31" i="8"/>
  <c r="AL32" i="8"/>
  <c r="AQ33" i="8"/>
  <c r="N21" i="8"/>
  <c r="Z28" i="8"/>
  <c r="AF26" i="8"/>
  <c r="V30" i="8"/>
  <c r="AL10" i="8"/>
  <c r="S36" i="8"/>
  <c r="AG18" i="8"/>
  <c r="AB11" i="8"/>
  <c r="P16" i="8"/>
  <c r="V36" i="8"/>
  <c r="Q11" i="8"/>
  <c r="M28" i="8"/>
  <c r="T21" i="8"/>
  <c r="AI25" i="8"/>
  <c r="J36" i="8"/>
  <c r="X30" i="8"/>
  <c r="AK14" i="8"/>
  <c r="X36" i="8"/>
  <c r="AP28" i="8"/>
  <c r="AJ17" i="8"/>
  <c r="AO33" i="8"/>
  <c r="AA9" i="8"/>
  <c r="N23" i="8"/>
  <c r="AM10" i="8"/>
  <c r="AM7" i="8"/>
  <c r="AC17" i="8"/>
  <c r="AO30" i="8"/>
  <c r="AN27" i="8"/>
  <c r="AP16" i="8"/>
  <c r="K17" i="8"/>
  <c r="Y32" i="8"/>
  <c r="O20" i="8"/>
  <c r="AO14" i="8"/>
  <c r="AG10" i="8"/>
  <c r="AF11" i="8"/>
  <c r="AC26" i="8"/>
  <c r="AO7" i="8"/>
  <c r="K32" i="8"/>
  <c r="N31" i="8"/>
  <c r="Q26" i="8"/>
  <c r="J20" i="8"/>
  <c r="AM15" i="8"/>
  <c r="U28" i="8"/>
  <c r="AA12" i="8"/>
  <c r="Q29" i="8"/>
  <c r="AA25" i="8"/>
  <c r="Q22" i="8"/>
  <c r="AJ18" i="8"/>
  <c r="AH33" i="8"/>
  <c r="M9" i="8"/>
  <c r="T27" i="8"/>
  <c r="AN22" i="8"/>
  <c r="AG11" i="8"/>
  <c r="AL12" i="8"/>
  <c r="U36" i="8"/>
  <c r="N22" i="8"/>
  <c r="M7" i="8"/>
  <c r="U10" i="8"/>
  <c r="W36" i="8"/>
  <c r="AA15" i="8"/>
  <c r="AE31" i="8"/>
  <c r="AC21" i="8"/>
  <c r="R10" i="8"/>
  <c r="AC14" i="8"/>
  <c r="AO11" i="8"/>
  <c r="AK28" i="8"/>
  <c r="O22" i="8"/>
  <c r="Q15" i="8"/>
  <c r="AP27" i="8"/>
  <c r="Z10" i="8"/>
  <c r="AB8" i="8"/>
  <c r="AG23" i="8"/>
  <c r="AQ12" i="8"/>
  <c r="AD14" i="8"/>
  <c r="AM30" i="8"/>
  <c r="M27" i="8"/>
  <c r="AL16" i="8"/>
  <c r="AL17" i="8"/>
  <c r="AJ14" i="8"/>
  <c r="AD18" i="8"/>
  <c r="AE16" i="8"/>
  <c r="AC23" i="8"/>
  <c r="AQ17" i="8"/>
  <c r="T23" i="8"/>
  <c r="AO29" i="8"/>
  <c r="O9" i="8"/>
  <c r="AP25" i="8"/>
  <c r="K26" i="8"/>
  <c r="S18" i="8"/>
  <c r="AD24" i="8"/>
  <c r="AA23" i="8"/>
  <c r="AQ36" i="8"/>
  <c r="M26" i="8"/>
  <c r="K31" i="8"/>
  <c r="M21" i="8"/>
  <c r="T18" i="8"/>
  <c r="AQ25" i="8"/>
  <c r="AN31" i="8"/>
  <c r="AP12" i="8"/>
  <c r="P7" i="8"/>
  <c r="L33" i="8"/>
  <c r="Y16" i="8"/>
  <c r="AD11" i="8"/>
  <c r="X8" i="8"/>
  <c r="AQ32" i="8"/>
  <c r="AI22" i="8"/>
  <c r="M31" i="8"/>
  <c r="AJ12" i="8"/>
  <c r="J29" i="8"/>
  <c r="AP15" i="8"/>
  <c r="AO24" i="8"/>
  <c r="AJ10" i="8"/>
  <c r="Q10" i="8"/>
  <c r="S12" i="8"/>
  <c r="X17" i="8"/>
  <c r="Y31" i="8"/>
  <c r="M12" i="8"/>
  <c r="W15" i="8"/>
  <c r="AJ16" i="8"/>
  <c r="AP21" i="8"/>
  <c r="AP32" i="8"/>
  <c r="AM24" i="8"/>
  <c r="AQ23" i="8"/>
  <c r="K27" i="8"/>
  <c r="AD29" i="8"/>
  <c r="AJ24" i="8"/>
  <c r="S17" i="8"/>
  <c r="O15" i="8"/>
  <c r="AQ8" i="8"/>
  <c r="AF23" i="8"/>
  <c r="Q36" i="8"/>
  <c r="AJ33" i="8"/>
  <c r="AQ16" i="8"/>
  <c r="X27" i="8"/>
  <c r="AG22" i="8"/>
  <c r="V27" i="8"/>
  <c r="AI7" i="8"/>
  <c r="M23" i="8"/>
  <c r="Z16" i="8"/>
  <c r="AG12" i="8"/>
  <c r="M17" i="8"/>
  <c r="AM17" i="8"/>
  <c r="AN32" i="8"/>
  <c r="AE10" i="8"/>
  <c r="T14" i="8"/>
  <c r="U18" i="8"/>
  <c r="X18" i="8"/>
  <c r="K30" i="8"/>
  <c r="AI36" i="8"/>
  <c r="J27" i="8"/>
  <c r="X32" i="8"/>
  <c r="AI21" i="8"/>
  <c r="AQ30" i="8"/>
  <c r="AM28" i="8"/>
  <c r="AK17" i="8"/>
  <c r="AN8" i="8"/>
  <c r="AI18" i="8"/>
  <c r="AM36" i="8"/>
  <c r="K24" i="8"/>
  <c r="AO18" i="8"/>
  <c r="AA33" i="8"/>
  <c r="AC7" i="8"/>
  <c r="L15" i="8"/>
  <c r="AM26" i="8"/>
  <c r="N14" i="8"/>
  <c r="AK30" i="8"/>
  <c r="P29" i="8"/>
  <c r="AC30" i="8"/>
  <c r="Z26" i="8"/>
  <c r="AN10" i="8"/>
  <c r="Z11" i="8"/>
  <c r="K33" i="8"/>
  <c r="Q18" i="8"/>
  <c r="Y28" i="8"/>
  <c r="L31" i="8"/>
  <c r="AK27" i="8"/>
  <c r="AN29" i="8"/>
  <c r="AI24" i="8"/>
  <c r="AN23" i="8"/>
  <c r="AA11" i="8"/>
  <c r="AI15" i="8"/>
  <c r="AD21" i="8"/>
  <c r="J30" i="8"/>
  <c r="AO25" i="8"/>
  <c r="Y17" i="8"/>
  <c r="AM33" i="8"/>
  <c r="AF30" i="8"/>
  <c r="AO27" i="8"/>
  <c r="AB10" i="8"/>
  <c r="AA26" i="8"/>
  <c r="AA22" i="8"/>
  <c r="N9" i="8"/>
  <c r="J24" i="8"/>
  <c r="N27" i="8"/>
  <c r="AI26" i="8"/>
  <c r="J22" i="8"/>
  <c r="AM22" i="8"/>
  <c r="AJ32" i="8"/>
  <c r="AL26" i="8"/>
  <c r="R12" i="8"/>
  <c r="T17" i="8"/>
  <c r="AM27" i="8"/>
  <c r="AF27" i="8"/>
  <c r="L24" i="8"/>
  <c r="O31" i="8"/>
  <c r="AK36" i="8"/>
  <c r="U8" i="8"/>
  <c r="AP23" i="8"/>
  <c r="AF28" i="8"/>
  <c r="AP10" i="8"/>
  <c r="AN17" i="8"/>
  <c r="T16" i="8"/>
  <c r="AD7" i="8"/>
  <c r="AL23" i="8"/>
  <c r="Z33" i="8"/>
  <c r="AB7" i="8"/>
  <c r="AC32" i="8"/>
  <c r="J26" i="8"/>
  <c r="AE27" i="8"/>
  <c r="AP11" i="8"/>
  <c r="O25" i="8"/>
  <c r="AK8" i="8"/>
  <c r="AN24" i="8"/>
  <c r="J15" i="8"/>
  <c r="AF24" i="8"/>
  <c r="AM18" i="8"/>
  <c r="L25" i="8"/>
  <c r="AE21" i="8"/>
  <c r="AH10" i="8"/>
  <c r="AP22" i="8"/>
  <c r="AK26" i="8"/>
  <c r="M16" i="8"/>
  <c r="R33" i="8"/>
  <c r="Y10" i="8"/>
  <c r="AC31" i="8"/>
  <c r="M22" i="8"/>
  <c r="X10" i="8"/>
  <c r="AM9" i="8"/>
  <c r="V17" i="8"/>
  <c r="X15" i="8"/>
  <c r="N7" i="8"/>
  <c r="AC12" i="8"/>
  <c r="AK31" i="8"/>
  <c r="P31" i="8"/>
  <c r="V29" i="8"/>
  <c r="Q33" i="8"/>
  <c r="T12" i="8"/>
  <c r="Q24" i="8"/>
  <c r="N30" i="8"/>
  <c r="U26" i="8"/>
  <c r="S9" i="8"/>
  <c r="AA21" i="8"/>
  <c r="J9" i="8"/>
  <c r="P23" i="8"/>
  <c r="O30" i="8"/>
  <c r="O26" i="8"/>
  <c r="Y15" i="8"/>
  <c r="AI8" i="8"/>
  <c r="AB31" i="8"/>
  <c r="V20" i="8"/>
  <c r="Y27" i="8"/>
  <c r="AG14" i="8"/>
  <c r="AP31" i="8"/>
  <c r="W16" i="8"/>
  <c r="AK25" i="8"/>
  <c r="O16" i="8"/>
  <c r="U9" i="8"/>
  <c r="Q7" i="8"/>
  <c r="AG9" i="8"/>
  <c r="R18" i="8"/>
  <c r="AE11" i="8"/>
  <c r="Q12" i="8"/>
  <c r="AI20" i="8"/>
  <c r="X33" i="8"/>
  <c r="V12" i="8"/>
  <c r="AG17" i="8"/>
  <c r="AQ18" i="8"/>
  <c r="L18" i="8"/>
  <c r="AD22" i="8"/>
  <c r="AP33" i="8"/>
  <c r="W14" i="8"/>
  <c r="Q25" i="8"/>
  <c r="W10" i="8"/>
  <c r="Y7" i="8"/>
  <c r="AF21" i="8"/>
  <c r="AK33" i="8"/>
  <c r="Z21" i="8"/>
  <c r="Y25" i="8"/>
  <c r="V32" i="8"/>
  <c r="V21" i="8"/>
  <c r="P25" i="8"/>
  <c r="W32" i="8"/>
  <c r="X9" i="8"/>
  <c r="X26" i="8"/>
  <c r="S11" i="8"/>
  <c r="AG26" i="8"/>
  <c r="AA24" i="8"/>
  <c r="X21" i="8"/>
  <c r="Q32" i="8"/>
  <c r="Q17" i="8"/>
  <c r="AC16" i="8"/>
  <c r="AB36" i="8"/>
  <c r="AO28" i="8"/>
  <c r="AN21" i="8"/>
  <c r="R26" i="8"/>
  <c r="L16" i="8"/>
  <c r="U24" i="8"/>
  <c r="AK10" i="8"/>
  <c r="AQ31" i="8"/>
  <c r="Z31" i="8"/>
  <c r="AH32" i="8"/>
  <c r="U32" i="8"/>
  <c r="AO22" i="8"/>
  <c r="X31" i="8"/>
  <c r="AB21" i="8"/>
  <c r="N18" i="8"/>
  <c r="O7" i="8"/>
  <c r="W21" i="8"/>
  <c r="AH22" i="8"/>
  <c r="AN14" i="8"/>
  <c r="R14" i="8"/>
  <c r="Y11" i="8"/>
  <c r="AL31" i="8"/>
  <c r="J8" i="8"/>
  <c r="R36" i="8"/>
  <c r="AH25" i="8"/>
  <c r="K36" i="8"/>
  <c r="U23" i="8"/>
  <c r="T25" i="8"/>
  <c r="AO26" i="8"/>
  <c r="X11" i="8"/>
  <c r="AN33" i="8"/>
  <c r="M33" i="8"/>
  <c r="Z12" i="8"/>
  <c r="U20" i="8"/>
  <c r="AL25" i="8"/>
  <c r="AB23" i="8"/>
  <c r="AJ27" i="8"/>
  <c r="L7" i="8"/>
  <c r="AQ21" i="8"/>
  <c r="AD17" i="8"/>
  <c r="AH30" i="8"/>
  <c r="AN15" i="8"/>
  <c r="K28" i="8"/>
  <c r="Y33" i="8"/>
  <c r="O11" i="8"/>
  <c r="J17" i="8"/>
  <c r="AL29" i="8"/>
  <c r="Z24" i="8"/>
  <c r="Y21" i="8"/>
  <c r="Q23" i="8"/>
  <c r="M8" i="8"/>
  <c r="AF33" i="8"/>
  <c r="P8" i="8"/>
  <c r="AF8" i="8"/>
  <c r="Z32" i="8"/>
  <c r="T7" i="8"/>
  <c r="AE33" i="8"/>
  <c r="AB30" i="8"/>
  <c r="AN28" i="8"/>
  <c r="O28" i="8"/>
  <c r="T31" i="8"/>
  <c r="AB29" i="8"/>
  <c r="AH27" i="8"/>
  <c r="Z29" i="8"/>
  <c r="N26" i="8"/>
  <c r="R21" i="8"/>
  <c r="AH21" i="8"/>
  <c r="N32" i="8"/>
  <c r="AE18" i="8"/>
  <c r="AG24" i="8"/>
  <c r="T28" i="8"/>
  <c r="W23" i="8"/>
  <c r="V28" i="8"/>
  <c r="AC25" i="8"/>
  <c r="W24" i="8"/>
  <c r="U33" i="8"/>
  <c r="AQ28" i="8"/>
  <c r="Y30" i="8"/>
  <c r="O23" i="8"/>
  <c r="Z17" i="8"/>
  <c r="R23" i="8"/>
  <c r="AH9" i="8"/>
  <c r="I7" i="8"/>
  <c r="AQ14" i="8"/>
  <c r="AJ22" i="8"/>
  <c r="AB22" i="8"/>
  <c r="AI14" i="8"/>
  <c r="AP8" i="8"/>
  <c r="AG15" i="8"/>
  <c r="AC36" i="8"/>
  <c r="AJ11" i="8"/>
  <c r="P32" i="8"/>
  <c r="AE23" i="8"/>
  <c r="P33" i="8"/>
  <c r="S33" i="8"/>
  <c r="AE17" i="8"/>
  <c r="U25" i="8"/>
  <c r="R25" i="8"/>
  <c r="L22" i="8"/>
  <c r="X22" i="8"/>
  <c r="AG29" i="8"/>
  <c r="AB12" i="8"/>
  <c r="S26" i="8"/>
  <c r="Z23" i="8"/>
  <c r="W9" i="8"/>
  <c r="Z15" i="8"/>
  <c r="AI31" i="8"/>
  <c r="K16" i="8"/>
  <c r="AH24" i="8"/>
  <c r="S29" i="8"/>
  <c r="S8" i="8"/>
  <c r="N17" i="8"/>
  <c r="AM21" i="8"/>
  <c r="L11" i="8"/>
  <c r="P9" i="8"/>
  <c r="R27" i="8"/>
  <c r="AE26" i="8"/>
  <c r="L14" i="8"/>
  <c r="R29" i="8"/>
  <c r="K25" i="8"/>
  <c r="K10" i="8"/>
  <c r="O14" i="8"/>
  <c r="Q27" i="8"/>
  <c r="W17" i="8"/>
  <c r="S7" i="8"/>
  <c r="W26" i="8"/>
  <c r="W25" i="8"/>
  <c r="O17" i="8"/>
  <c r="L23" i="8"/>
  <c r="Z18" i="8"/>
  <c r="Z30" i="8"/>
  <c r="N8" i="8"/>
  <c r="W8" i="8"/>
  <c r="AL11" i="8"/>
  <c r="V24" i="8"/>
  <c r="AJ7" i="8"/>
  <c r="AH15" i="8"/>
  <c r="M20" i="8"/>
  <c r="AJ25" i="8"/>
  <c r="O21" i="8"/>
  <c r="S21" i="8"/>
  <c r="R22" i="8"/>
  <c r="AA18" i="8"/>
  <c r="R16" i="8"/>
  <c r="Q20" i="8"/>
  <c r="S22" i="8"/>
  <c r="AD30" i="8"/>
  <c r="R20" i="8"/>
  <c r="K9" i="8"/>
  <c r="AI10" i="8"/>
  <c r="AJ28" i="8"/>
  <c r="P24" i="8"/>
  <c r="AD31" i="8"/>
  <c r="AH12" i="8"/>
  <c r="Y9" i="8"/>
  <c r="AK29" i="8"/>
  <c r="J11" i="8"/>
  <c r="J16" i="8"/>
  <c r="V33" i="8"/>
  <c r="AF36" i="8"/>
  <c r="AP30" i="8"/>
  <c r="U7" i="8"/>
  <c r="Z22" i="8"/>
  <c r="H36" i="8"/>
  <c r="H31" i="8"/>
  <c r="H33" i="8"/>
  <c r="H29" i="8"/>
  <c r="H27" i="8"/>
  <c r="H23" i="8"/>
  <c r="H21" i="8"/>
  <c r="H24" i="8"/>
  <c r="H26" i="8"/>
  <c r="H22" i="8"/>
  <c r="H32" i="8"/>
  <c r="H25" i="8"/>
  <c r="H30" i="8"/>
  <c r="H28" i="8"/>
  <c r="H20" i="8"/>
  <c r="H16" i="8"/>
  <c r="H18" i="8"/>
  <c r="H15" i="8"/>
  <c r="H17" i="8"/>
  <c r="H14" i="8"/>
  <c r="H11" i="8"/>
  <c r="H12" i="8"/>
  <c r="H10" i="8"/>
  <c r="H8" i="8"/>
  <c r="H9" i="8"/>
  <c r="H7" i="8"/>
  <c r="H19" i="8" l="1"/>
  <c r="V27" i="15"/>
  <c r="T13" i="17"/>
  <c r="AE19" i="17"/>
  <c r="AP13" i="17"/>
  <c r="Z13" i="17"/>
  <c r="I27" i="15"/>
  <c r="AF19" i="17"/>
  <c r="P19" i="17"/>
  <c r="AI27" i="15"/>
  <c r="O27" i="15"/>
  <c r="X13" i="17"/>
  <c r="N13" i="17"/>
  <c r="AM19" i="17"/>
  <c r="AE27" i="15"/>
  <c r="AK6" i="17"/>
  <c r="AJ6" i="17"/>
  <c r="AF27" i="15"/>
  <c r="AM27" i="15"/>
  <c r="O19" i="17"/>
  <c r="AQ27" i="15"/>
  <c r="Z6" i="17"/>
  <c r="R13" i="17"/>
  <c r="AQ13" i="17"/>
  <c r="S6" i="17"/>
  <c r="T6" i="17"/>
  <c r="AP19" i="17"/>
  <c r="AC19" i="17"/>
  <c r="AJ19" i="17"/>
  <c r="AM13" i="17"/>
  <c r="AN27" i="15"/>
  <c r="W6" i="17"/>
  <c r="AF13" i="17"/>
  <c r="M13" i="17"/>
  <c r="AC27" i="15"/>
  <c r="S13" i="17"/>
  <c r="AA27" i="15"/>
  <c r="AO19" i="17"/>
  <c r="L13" i="17"/>
  <c r="AB27" i="15"/>
  <c r="AQ6" i="17"/>
  <c r="AA6" i="17"/>
  <c r="U13" i="17"/>
  <c r="Q6" i="17"/>
  <c r="T19" i="17"/>
  <c r="AK19" i="17"/>
  <c r="Y13" i="17"/>
  <c r="N27" i="15"/>
  <c r="AP6" i="17"/>
  <c r="S27" i="15"/>
  <c r="N6" i="17"/>
  <c r="AD19" i="17"/>
  <c r="AG19" i="17"/>
  <c r="AJ27" i="15"/>
  <c r="AL6" i="17"/>
  <c r="AG6" i="17"/>
  <c r="AO6" i="17"/>
  <c r="K6" i="17"/>
  <c r="AA19" i="17"/>
  <c r="V13" i="17"/>
  <c r="AN13" i="17"/>
  <c r="X6" i="17"/>
  <c r="AH27" i="15"/>
  <c r="AL19" i="17"/>
  <c r="K27" i="15"/>
  <c r="O6" i="17"/>
  <c r="AN19" i="17"/>
  <c r="AD27" i="15"/>
  <c r="M6" i="17"/>
  <c r="AI13" i="17"/>
  <c r="W19" i="17"/>
  <c r="AP27" i="15"/>
  <c r="AO27" i="15"/>
  <c r="AF6" i="17"/>
  <c r="M19" i="17"/>
  <c r="I5" i="17"/>
  <c r="I6" i="17"/>
  <c r="S19" i="17"/>
  <c r="AB19" i="17"/>
  <c r="U19" i="17"/>
  <c r="AI19" i="17"/>
  <c r="R6" i="17"/>
  <c r="P13" i="17"/>
  <c r="AD6" i="17"/>
  <c r="X27" i="15"/>
  <c r="AD13" i="17"/>
  <c r="W27" i="15"/>
  <c r="AE13" i="17"/>
  <c r="AN6" i="17"/>
  <c r="J6" i="17"/>
  <c r="J27" i="15"/>
  <c r="K13" i="17"/>
  <c r="AL27" i="15"/>
  <c r="K19" i="17"/>
  <c r="Z27" i="15"/>
  <c r="AL13" i="17"/>
  <c r="T27" i="15"/>
  <c r="U6" i="17"/>
  <c r="AI6" i="17"/>
  <c r="AE6" i="17"/>
  <c r="P27" i="15"/>
  <c r="J19" i="17"/>
  <c r="U27" i="15"/>
  <c r="AH13" i="17"/>
  <c r="L27" i="15"/>
  <c r="AQ19" i="17"/>
  <c r="W13" i="17"/>
  <c r="R27" i="15"/>
  <c r="AH6" i="17"/>
  <c r="AG27" i="15"/>
  <c r="AB6" i="17"/>
  <c r="L6" i="17"/>
  <c r="V19" i="17"/>
  <c r="Y19" i="17"/>
  <c r="AO13" i="17"/>
  <c r="AC6" i="17"/>
  <c r="J13" i="17"/>
  <c r="AG13" i="17"/>
  <c r="AK27" i="15"/>
  <c r="AA13" i="17"/>
  <c r="AK13" i="17"/>
  <c r="I19" i="17"/>
  <c r="V6" i="17"/>
  <c r="O13" i="17"/>
  <c r="Q19" i="17"/>
  <c r="AH19" i="17"/>
  <c r="M27" i="15"/>
  <c r="Q13" i="17"/>
  <c r="P6" i="17"/>
  <c r="L19" i="17"/>
  <c r="Z19" i="17"/>
  <c r="Y27" i="15"/>
  <c r="AM6" i="17"/>
  <c r="X19" i="17"/>
  <c r="I13" i="17"/>
  <c r="AB13" i="17"/>
  <c r="Q27" i="15"/>
  <c r="AC13" i="17"/>
  <c r="R19" i="17"/>
  <c r="AJ13" i="17"/>
  <c r="N19" i="17"/>
  <c r="Y6" i="17"/>
  <c r="H6" i="17"/>
  <c r="H13" i="17"/>
  <c r="H19" i="17"/>
  <c r="H27" i="15"/>
  <c r="R19" i="8"/>
  <c r="S6" i="8"/>
  <c r="AI13" i="8"/>
  <c r="AQ19" i="15"/>
  <c r="M6" i="8"/>
  <c r="AO6" i="8"/>
  <c r="AO13" i="8"/>
  <c r="O19" i="8"/>
  <c r="J6" i="8"/>
  <c r="AM13" i="8"/>
  <c r="Q19" i="8"/>
  <c r="AC19" i="15"/>
  <c r="I6" i="8"/>
  <c r="U19" i="8"/>
  <c r="K19" i="15"/>
  <c r="O6" i="8"/>
  <c r="W13" i="8"/>
  <c r="Q6" i="8"/>
  <c r="AB6" i="8"/>
  <c r="AD6" i="8"/>
  <c r="AK19" i="15"/>
  <c r="AI19" i="15"/>
  <c r="P6" i="8"/>
  <c r="W19" i="15"/>
  <c r="J19" i="15"/>
  <c r="S19" i="15"/>
  <c r="AJ19" i="15"/>
  <c r="M19" i="8"/>
  <c r="L13" i="8"/>
  <c r="L6" i="8"/>
  <c r="R19" i="15"/>
  <c r="AI19" i="8"/>
  <c r="AG13" i="8"/>
  <c r="N13" i="8"/>
  <c r="AC6" i="8"/>
  <c r="T13" i="8"/>
  <c r="Q19" i="15"/>
  <c r="U19" i="15"/>
  <c r="J19" i="8"/>
  <c r="AA6" i="8"/>
  <c r="AF13" i="8"/>
  <c r="U6" i="8"/>
  <c r="AF19" i="15"/>
  <c r="AJ6" i="8"/>
  <c r="O13" i="8"/>
  <c r="AQ13" i="8"/>
  <c r="T6" i="8"/>
  <c r="R13" i="8"/>
  <c r="AN13" i="8"/>
  <c r="AB19" i="15"/>
  <c r="Y6" i="8"/>
  <c r="V19" i="8"/>
  <c r="N6" i="8"/>
  <c r="AM19" i="15"/>
  <c r="AI6" i="8"/>
  <c r="AJ13" i="8"/>
  <c r="AD13" i="8"/>
  <c r="AC13" i="8"/>
  <c r="V19" i="15"/>
  <c r="AK19" i="8"/>
  <c r="I19" i="8"/>
  <c r="I17" i="15"/>
  <c r="AN6" i="8"/>
  <c r="Z19" i="15"/>
  <c r="U13" i="8"/>
  <c r="AM19" i="8"/>
  <c r="V13" i="8"/>
  <c r="N19" i="8"/>
  <c r="AP19" i="8"/>
  <c r="AJ19" i="8"/>
  <c r="X6" i="8"/>
  <c r="AL19" i="8"/>
  <c r="AL19" i="15"/>
  <c r="Z13" i="8"/>
  <c r="N19" i="15"/>
  <c r="Z19" i="8"/>
  <c r="Q13" i="8"/>
  <c r="AL13" i="8"/>
  <c r="R6" i="8"/>
  <c r="M13" i="8"/>
  <c r="AO19" i="8"/>
  <c r="AA19" i="15"/>
  <c r="AM6" i="8"/>
  <c r="X19" i="15"/>
  <c r="AK13" i="8"/>
  <c r="K13" i="8"/>
  <c r="W6" i="8"/>
  <c r="AG19" i="15"/>
  <c r="AF6" i="8"/>
  <c r="AO19" i="15"/>
  <c r="S13" i="8"/>
  <c r="AC19" i="8"/>
  <c r="AQ6" i="8"/>
  <c r="M19" i="15"/>
  <c r="W19" i="8"/>
  <c r="AP19" i="15"/>
  <c r="T19" i="8"/>
  <c r="T19" i="15"/>
  <c r="I13" i="8"/>
  <c r="Z6" i="8"/>
  <c r="AK6" i="8"/>
  <c r="AE19" i="8"/>
  <c r="AH6" i="8"/>
  <c r="AG6" i="8"/>
  <c r="P19" i="15"/>
  <c r="K6" i="8"/>
  <c r="AE19" i="15"/>
  <c r="AG19" i="8"/>
  <c r="Y13" i="8"/>
  <c r="AB19" i="8"/>
  <c r="L19" i="15"/>
  <c r="AH13" i="8"/>
  <c r="AQ19" i="8"/>
  <c r="O19" i="15"/>
  <c r="AH19" i="15"/>
  <c r="AN19" i="15"/>
  <c r="L19" i="8"/>
  <c r="Y19" i="8"/>
  <c r="AN19" i="8"/>
  <c r="AL6" i="8"/>
  <c r="AF19" i="8"/>
  <c r="P19" i="8"/>
  <c r="AE13" i="8"/>
  <c r="X19" i="8"/>
  <c r="AA13" i="8"/>
  <c r="K19" i="8"/>
  <c r="I19" i="15"/>
  <c r="AE6" i="8"/>
  <c r="S19" i="8"/>
  <c r="AD19" i="8"/>
  <c r="AP6" i="8"/>
  <c r="AA19" i="8"/>
  <c r="AP13" i="8"/>
  <c r="AH19" i="8"/>
  <c r="P13" i="8"/>
  <c r="V6" i="8"/>
  <c r="AB13" i="8"/>
  <c r="X13" i="8"/>
  <c r="J13" i="8"/>
  <c r="Y19" i="15"/>
  <c r="AD19" i="15"/>
  <c r="H13" i="8"/>
  <c r="H6" i="8"/>
  <c r="H19" i="15"/>
  <c r="H17" i="15" l="1"/>
  <c r="AC24" i="15"/>
  <c r="I24" i="15"/>
  <c r="L25" i="15"/>
  <c r="AH25" i="15"/>
  <c r="I25" i="15"/>
  <c r="AC23" i="15"/>
  <c r="Y25" i="15"/>
  <c r="AH5" i="17"/>
  <c r="AH24" i="15"/>
  <c r="J25" i="15"/>
  <c r="AE5" i="17"/>
  <c r="AI5" i="17"/>
  <c r="U5" i="17"/>
  <c r="AL24" i="15"/>
  <c r="J5" i="17"/>
  <c r="AN5" i="17"/>
  <c r="U25" i="15"/>
  <c r="W25" i="15"/>
  <c r="AI24" i="15"/>
  <c r="M5" i="17"/>
  <c r="X53" i="15"/>
  <c r="X23" i="15"/>
  <c r="AN24" i="15"/>
  <c r="AA25" i="15"/>
  <c r="AG23" i="15"/>
  <c r="AG52" i="15"/>
  <c r="AL5" i="17"/>
  <c r="N23" i="15"/>
  <c r="N51" i="15"/>
  <c r="AP5" i="17"/>
  <c r="Y24" i="15"/>
  <c r="Q23" i="15"/>
  <c r="Q53" i="15"/>
  <c r="U24" i="15"/>
  <c r="AQ5" i="17"/>
  <c r="AO25" i="15"/>
  <c r="S24" i="15"/>
  <c r="AF24" i="15"/>
  <c r="W23" i="15"/>
  <c r="W53" i="15"/>
  <c r="AQ24" i="15"/>
  <c r="Z52" i="15"/>
  <c r="Z23" i="15"/>
  <c r="O25" i="15"/>
  <c r="AK53" i="15"/>
  <c r="AK23" i="15"/>
  <c r="P25" i="15"/>
  <c r="R25" i="15"/>
  <c r="X25" i="15"/>
  <c r="AM5" i="17"/>
  <c r="Z25" i="15"/>
  <c r="Q24" i="15"/>
  <c r="Q25" i="15"/>
  <c r="O24" i="15"/>
  <c r="V53" i="15"/>
  <c r="V23" i="15"/>
  <c r="AA24" i="15"/>
  <c r="AG24" i="15"/>
  <c r="AC5" i="17"/>
  <c r="V25" i="15"/>
  <c r="L23" i="15"/>
  <c r="L51" i="15"/>
  <c r="AB5" i="17"/>
  <c r="AH52" i="15"/>
  <c r="AH23" i="15"/>
  <c r="W24" i="15"/>
  <c r="U52" i="15"/>
  <c r="U23" i="15"/>
  <c r="K25" i="15"/>
  <c r="AD24" i="15"/>
  <c r="R5" i="17"/>
  <c r="AI25" i="15"/>
  <c r="I23" i="15"/>
  <c r="AF5" i="17"/>
  <c r="O23" i="15"/>
  <c r="O51" i="15"/>
  <c r="X5" i="17"/>
  <c r="V24" i="15"/>
  <c r="K52" i="15"/>
  <c r="K23" i="15"/>
  <c r="AD25" i="15"/>
  <c r="AA23" i="15"/>
  <c r="M24" i="15"/>
  <c r="W5" i="17"/>
  <c r="AC25" i="15"/>
  <c r="AP25" i="15"/>
  <c r="T51" i="15"/>
  <c r="T23" i="15"/>
  <c r="R24" i="15"/>
  <c r="AJ53" i="15"/>
  <c r="AJ23" i="15"/>
  <c r="T24" i="15"/>
  <c r="Y53" i="15"/>
  <c r="Y23" i="15"/>
  <c r="AJ24" i="15"/>
  <c r="AB24" i="15"/>
  <c r="AM23" i="15"/>
  <c r="AM52" i="15"/>
  <c r="P5" i="17"/>
  <c r="V5" i="17"/>
  <c r="AK24" i="15"/>
  <c r="J24" i="15"/>
  <c r="AO24" i="15"/>
  <c r="AQ25" i="15"/>
  <c r="AE23" i="15"/>
  <c r="AE52" i="15"/>
  <c r="AN51" i="15"/>
  <c r="AN23" i="15"/>
  <c r="AD5" i="17"/>
  <c r="AB25" i="15"/>
  <c r="S25" i="15"/>
  <c r="AF53" i="15"/>
  <c r="AF23" i="15"/>
  <c r="M23" i="15"/>
  <c r="AN25" i="15"/>
  <c r="O5" i="17"/>
  <c r="AL25" i="15"/>
  <c r="AO23" i="15"/>
  <c r="AO52" i="15"/>
  <c r="AG5" i="17"/>
  <c r="AL23" i="15"/>
  <c r="AP23" i="15"/>
  <c r="AP51" i="15"/>
  <c r="AA5" i="17"/>
  <c r="AQ52" i="15"/>
  <c r="AQ23" i="15"/>
  <c r="T5" i="17"/>
  <c r="S5" i="17"/>
  <c r="AK5" i="17"/>
  <c r="N24" i="15"/>
  <c r="X24" i="15"/>
  <c r="Z24" i="15"/>
  <c r="Y5" i="17"/>
  <c r="N25" i="15"/>
  <c r="P51" i="15"/>
  <c r="P23" i="15"/>
  <c r="L5" i="17"/>
  <c r="AB53" i="15"/>
  <c r="AB23" i="15"/>
  <c r="AI23" i="15"/>
  <c r="AI52" i="15"/>
  <c r="K24" i="15"/>
  <c r="J52" i="15"/>
  <c r="J23" i="15"/>
  <c r="AE24" i="15"/>
  <c r="AD23" i="15"/>
  <c r="AD52" i="15"/>
  <c r="P24" i="15"/>
  <c r="R23" i="15"/>
  <c r="R51" i="15"/>
  <c r="M25" i="15"/>
  <c r="K5" i="17"/>
  <c r="AO5" i="17"/>
  <c r="AG25" i="15"/>
  <c r="N5" i="17"/>
  <c r="AK25" i="15"/>
  <c r="T25" i="15"/>
  <c r="Q5" i="17"/>
  <c r="L24" i="15"/>
  <c r="L52" i="15"/>
  <c r="AM24" i="15"/>
  <c r="AJ25" i="15"/>
  <c r="S23" i="15"/>
  <c r="Z5" i="17"/>
  <c r="AJ5" i="17"/>
  <c r="AM25" i="15"/>
  <c r="AF25" i="15"/>
  <c r="AP24" i="15"/>
  <c r="AE25" i="15"/>
  <c r="H51" i="15"/>
  <c r="H5" i="17"/>
  <c r="H23" i="15"/>
  <c r="H43" i="15"/>
  <c r="H24" i="15"/>
  <c r="H25" i="15"/>
  <c r="V15" i="15"/>
  <c r="V45" i="15"/>
  <c r="P16" i="15"/>
  <c r="AA17" i="15"/>
  <c r="AP15" i="15"/>
  <c r="AP45" i="15"/>
  <c r="S17" i="15"/>
  <c r="AA16" i="15"/>
  <c r="AE16" i="15"/>
  <c r="AB17" i="15"/>
  <c r="K5" i="8"/>
  <c r="AG5" i="8"/>
  <c r="Z15" i="15"/>
  <c r="Z44" i="15"/>
  <c r="I16" i="15"/>
  <c r="AQ5" i="8"/>
  <c r="AF5" i="8"/>
  <c r="W5" i="8"/>
  <c r="AM5" i="8"/>
  <c r="AO17" i="15"/>
  <c r="M16" i="15"/>
  <c r="R15" i="15"/>
  <c r="R44" i="15"/>
  <c r="AJ17" i="15"/>
  <c r="AP17" i="15"/>
  <c r="N17" i="15"/>
  <c r="AM17" i="15"/>
  <c r="U16" i="15"/>
  <c r="AN5" i="8"/>
  <c r="AI45" i="15"/>
  <c r="AI15" i="15"/>
  <c r="N15" i="15"/>
  <c r="N45" i="15"/>
  <c r="AN16" i="15"/>
  <c r="AQ16" i="15"/>
  <c r="O16" i="15"/>
  <c r="AJ5" i="8"/>
  <c r="U5" i="8"/>
  <c r="AA5" i="8"/>
  <c r="L44" i="15"/>
  <c r="L15" i="15"/>
  <c r="L16" i="15"/>
  <c r="M17" i="15"/>
  <c r="P5" i="8"/>
  <c r="AD45" i="15"/>
  <c r="AD15" i="15"/>
  <c r="U17" i="15"/>
  <c r="I5" i="8"/>
  <c r="Q17" i="15"/>
  <c r="J5" i="8"/>
  <c r="AI16" i="15"/>
  <c r="S45" i="15"/>
  <c r="S15" i="15"/>
  <c r="J16" i="15"/>
  <c r="V5" i="8"/>
  <c r="AP16" i="15"/>
  <c r="AP5" i="8"/>
  <c r="AE5" i="8"/>
  <c r="X17" i="15"/>
  <c r="P17" i="15"/>
  <c r="AL44" i="15"/>
  <c r="AL15" i="15"/>
  <c r="AN17" i="15"/>
  <c r="AH5" i="8"/>
  <c r="AE17" i="15"/>
  <c r="AQ43" i="15"/>
  <c r="AQ15" i="15"/>
  <c r="W15" i="15"/>
  <c r="W45" i="15"/>
  <c r="Q16" i="15"/>
  <c r="Z16" i="15"/>
  <c r="X43" i="15"/>
  <c r="X15" i="15"/>
  <c r="AC16" i="15"/>
  <c r="AD16" i="15"/>
  <c r="AJ16" i="15"/>
  <c r="N5" i="8"/>
  <c r="T44" i="15"/>
  <c r="T15" i="15"/>
  <c r="T5" i="8"/>
  <c r="U44" i="15"/>
  <c r="U15" i="15"/>
  <c r="AA45" i="15"/>
  <c r="AA15" i="15"/>
  <c r="J17" i="15"/>
  <c r="T16" i="15"/>
  <c r="AC45" i="15"/>
  <c r="AC15" i="15"/>
  <c r="N16" i="15"/>
  <c r="AG16" i="15"/>
  <c r="AI17" i="15"/>
  <c r="L5" i="8"/>
  <c r="P43" i="15"/>
  <c r="P15" i="15"/>
  <c r="AD5" i="8"/>
  <c r="Q15" i="15"/>
  <c r="Q43" i="15"/>
  <c r="AM16" i="15"/>
  <c r="O17" i="15"/>
  <c r="AO5" i="8"/>
  <c r="M15" i="15"/>
  <c r="M43" i="15"/>
  <c r="AB16" i="15"/>
  <c r="AE44" i="15"/>
  <c r="AE15" i="15"/>
  <c r="K17" i="15"/>
  <c r="AL5" i="8"/>
  <c r="Y17" i="15"/>
  <c r="L17" i="15"/>
  <c r="AH16" i="15"/>
  <c r="AG17" i="15"/>
  <c r="K45" i="15"/>
  <c r="K15" i="15"/>
  <c r="AG15" i="15"/>
  <c r="AH45" i="15"/>
  <c r="AH15" i="15"/>
  <c r="AK5" i="8"/>
  <c r="W17" i="15"/>
  <c r="AC17" i="15"/>
  <c r="S16" i="15"/>
  <c r="K16" i="15"/>
  <c r="AK16" i="15"/>
  <c r="AM44" i="15"/>
  <c r="AM15" i="15"/>
  <c r="AL16" i="15"/>
  <c r="Z17" i="15"/>
  <c r="AL17" i="15"/>
  <c r="AL45" i="15"/>
  <c r="X5" i="8"/>
  <c r="V16" i="15"/>
  <c r="AK17" i="15"/>
  <c r="AI5" i="8"/>
  <c r="Y5" i="8"/>
  <c r="AJ15" i="15"/>
  <c r="AF16" i="15"/>
  <c r="AC5" i="8"/>
  <c r="AB5" i="8"/>
  <c r="Q5" i="8"/>
  <c r="W16" i="15"/>
  <c r="O44" i="15"/>
  <c r="O15" i="15"/>
  <c r="I15" i="15"/>
  <c r="I43" i="15"/>
  <c r="AO16" i="15"/>
  <c r="AO15" i="15"/>
  <c r="AO44" i="15"/>
  <c r="M5" i="8"/>
  <c r="X16" i="15"/>
  <c r="AH17" i="15"/>
  <c r="AD17" i="15"/>
  <c r="AF17" i="15"/>
  <c r="AQ17" i="15"/>
  <c r="Y16" i="15"/>
  <c r="AK43" i="15"/>
  <c r="AK15" i="15"/>
  <c r="Z5" i="8"/>
  <c r="T17" i="15"/>
  <c r="AF44" i="15"/>
  <c r="AF15" i="15"/>
  <c r="R5" i="8"/>
  <c r="AN15" i="15"/>
  <c r="V17" i="15"/>
  <c r="Y44" i="15"/>
  <c r="Y15" i="15"/>
  <c r="R16" i="15"/>
  <c r="AB15" i="15"/>
  <c r="O5" i="8"/>
  <c r="J15" i="15"/>
  <c r="S5" i="8"/>
  <c r="R17" i="15"/>
  <c r="H16" i="15"/>
  <c r="H5" i="8"/>
  <c r="H15" i="15"/>
  <c r="W44" i="15" l="1"/>
  <c r="Z53" i="15"/>
  <c r="V44" i="15"/>
  <c r="AE53" i="15"/>
  <c r="X52" i="15"/>
  <c r="H45" i="15"/>
  <c r="X44" i="15"/>
  <c r="H53" i="15"/>
  <c r="AJ52" i="15"/>
  <c r="AP52" i="15"/>
  <c r="T53" i="15"/>
  <c r="R45" i="15"/>
  <c r="T45" i="15"/>
  <c r="H47" i="15"/>
  <c r="H44" i="15"/>
  <c r="H14" i="15"/>
  <c r="H42" i="15"/>
  <c r="Z45" i="15"/>
  <c r="N44" i="15"/>
  <c r="N52" i="15"/>
  <c r="AP44" i="15"/>
  <c r="AM53" i="15"/>
  <c r="AG53" i="15"/>
  <c r="S44" i="15"/>
  <c r="H50" i="15"/>
  <c r="Q52" i="15"/>
  <c r="V52" i="15"/>
  <c r="AO51" i="15"/>
  <c r="AN53" i="15"/>
  <c r="AQ53" i="15"/>
  <c r="AP53" i="15"/>
  <c r="W52" i="15"/>
  <c r="R52" i="15"/>
  <c r="R22" i="15"/>
  <c r="R55" i="15"/>
  <c r="AF51" i="15"/>
  <c r="AF22" i="15"/>
  <c r="AF55" i="15"/>
  <c r="AN52" i="15"/>
  <c r="AN22" i="15"/>
  <c r="AN55" i="15"/>
  <c r="AM51" i="15"/>
  <c r="AM22" i="15"/>
  <c r="AM55" i="15"/>
  <c r="T52" i="15"/>
  <c r="T22" i="15"/>
  <c r="T55" i="15"/>
  <c r="K51" i="15"/>
  <c r="K22" i="15"/>
  <c r="K55" i="15"/>
  <c r="AI53" i="15"/>
  <c r="K53" i="15"/>
  <c r="AH51" i="15"/>
  <c r="AH22" i="15"/>
  <c r="AH55" i="15"/>
  <c r="Z51" i="15"/>
  <c r="Z22" i="15"/>
  <c r="Z55" i="15"/>
  <c r="AF52" i="15"/>
  <c r="N53" i="15"/>
  <c r="N22" i="15"/>
  <c r="N55" i="15"/>
  <c r="S52" i="15"/>
  <c r="S22" i="15"/>
  <c r="S55" i="15"/>
  <c r="J53" i="15"/>
  <c r="J50" i="15"/>
  <c r="J22" i="15"/>
  <c r="J55" i="15"/>
  <c r="AL51" i="15"/>
  <c r="AL22" i="15"/>
  <c r="AL55" i="15"/>
  <c r="M53" i="15"/>
  <c r="M22" i="15"/>
  <c r="M55" i="15"/>
  <c r="M52" i="15"/>
  <c r="AA51" i="15"/>
  <c r="AA22" i="15"/>
  <c r="AA55" i="15"/>
  <c r="AA52" i="15"/>
  <c r="V51" i="15"/>
  <c r="V22" i="15"/>
  <c r="V55" i="15"/>
  <c r="AK22" i="15"/>
  <c r="AK55" i="15"/>
  <c r="AA53" i="15"/>
  <c r="AC53" i="15"/>
  <c r="AC22" i="15"/>
  <c r="AC55" i="15"/>
  <c r="AC52" i="15"/>
  <c r="AD51" i="15"/>
  <c r="AD22" i="15"/>
  <c r="AD55" i="15"/>
  <c r="P52" i="15"/>
  <c r="P22" i="15"/>
  <c r="P55" i="15"/>
  <c r="AP22" i="15"/>
  <c r="AP55" i="15"/>
  <c r="AL53" i="15"/>
  <c r="M51" i="15"/>
  <c r="S53" i="15"/>
  <c r="AJ51" i="15"/>
  <c r="AJ22" i="15"/>
  <c r="AJ55" i="15"/>
  <c r="I51" i="15"/>
  <c r="I50" i="15"/>
  <c r="I22" i="15"/>
  <c r="I55" i="15"/>
  <c r="U53" i="15"/>
  <c r="U22" i="15"/>
  <c r="U55" i="15"/>
  <c r="L22" i="15"/>
  <c r="L55" i="15"/>
  <c r="P53" i="15"/>
  <c r="W51" i="15"/>
  <c r="W22" i="15"/>
  <c r="W55" i="15"/>
  <c r="Y52" i="15"/>
  <c r="AG51" i="15"/>
  <c r="AG22" i="15"/>
  <c r="AG55" i="15"/>
  <c r="X51" i="15"/>
  <c r="X22" i="15"/>
  <c r="X55" i="15"/>
  <c r="AL52" i="15"/>
  <c r="L53" i="15"/>
  <c r="S51" i="15"/>
  <c r="J51" i="15"/>
  <c r="AI51" i="15"/>
  <c r="AI22" i="15"/>
  <c r="AI55" i="15"/>
  <c r="AB51" i="15"/>
  <c r="AB22" i="15"/>
  <c r="AB55" i="15"/>
  <c r="AQ51" i="15"/>
  <c r="AQ22" i="15"/>
  <c r="AQ55" i="15"/>
  <c r="AO53" i="15"/>
  <c r="AO22" i="15"/>
  <c r="AO55" i="15"/>
  <c r="AE51" i="15"/>
  <c r="AE22" i="15"/>
  <c r="AE55" i="15"/>
  <c r="AK52" i="15"/>
  <c r="AB52" i="15"/>
  <c r="Y51" i="15"/>
  <c r="Y22" i="15"/>
  <c r="Y55" i="15"/>
  <c r="AD53" i="15"/>
  <c r="O52" i="15"/>
  <c r="O22" i="15"/>
  <c r="O55" i="15"/>
  <c r="U51" i="15"/>
  <c r="R53" i="15"/>
  <c r="AK51" i="15"/>
  <c r="O53" i="15"/>
  <c r="Q51" i="15"/>
  <c r="Q22" i="15"/>
  <c r="Q55" i="15"/>
  <c r="AC51" i="15"/>
  <c r="I53" i="15"/>
  <c r="AH53" i="15"/>
  <c r="I52" i="15"/>
  <c r="H55" i="15"/>
  <c r="H22" i="15"/>
  <c r="H52" i="15"/>
  <c r="AE43" i="15"/>
  <c r="AO43" i="15"/>
  <c r="U43" i="15"/>
  <c r="K43" i="15"/>
  <c r="L43" i="15"/>
  <c r="AK45" i="15"/>
  <c r="AK14" i="15"/>
  <c r="AK47" i="15"/>
  <c r="AO14" i="15"/>
  <c r="AO47" i="15"/>
  <c r="I45" i="15"/>
  <c r="I42" i="15"/>
  <c r="I14" i="15"/>
  <c r="I47" i="15"/>
  <c r="AK44" i="15"/>
  <c r="K44" i="15"/>
  <c r="K14" i="15"/>
  <c r="K47" i="15"/>
  <c r="M45" i="15"/>
  <c r="M14" i="15"/>
  <c r="M47" i="15"/>
  <c r="Q44" i="15"/>
  <c r="Q14" i="15"/>
  <c r="Q47" i="15"/>
  <c r="AA43" i="15"/>
  <c r="W43" i="15"/>
  <c r="W14" i="15"/>
  <c r="W47" i="15"/>
  <c r="AQ45" i="15"/>
  <c r="AQ14" i="15"/>
  <c r="AQ47" i="15"/>
  <c r="L45" i="15"/>
  <c r="L14" i="15"/>
  <c r="L47" i="15"/>
  <c r="AQ44" i="15"/>
  <c r="AM45" i="15"/>
  <c r="I44" i="15"/>
  <c r="J43" i="15"/>
  <c r="J14" i="15"/>
  <c r="J42" i="15"/>
  <c r="J47" i="15"/>
  <c r="AB44" i="15"/>
  <c r="AB14" i="15"/>
  <c r="AB47" i="15"/>
  <c r="Y43" i="15"/>
  <c r="Y14" i="15"/>
  <c r="Y47" i="15"/>
  <c r="AN43" i="15"/>
  <c r="AN14" i="15"/>
  <c r="AN47" i="15"/>
  <c r="AJ43" i="15"/>
  <c r="AJ14" i="15"/>
  <c r="AJ47" i="15"/>
  <c r="AG43" i="15"/>
  <c r="AG14" i="15"/>
  <c r="AG47" i="15"/>
  <c r="Y45" i="15"/>
  <c r="J45" i="15"/>
  <c r="T43" i="15"/>
  <c r="T14" i="15"/>
  <c r="T47" i="15"/>
  <c r="AO45" i="15"/>
  <c r="AP43" i="15"/>
  <c r="AP14" i="15"/>
  <c r="AP47" i="15"/>
  <c r="AB43" i="15"/>
  <c r="AF43" i="15"/>
  <c r="AF14" i="15"/>
  <c r="AF47" i="15"/>
  <c r="AF45" i="15"/>
  <c r="O43" i="15"/>
  <c r="O14" i="15"/>
  <c r="O47" i="15"/>
  <c r="AH43" i="15"/>
  <c r="AH14" i="15"/>
  <c r="AH47" i="15"/>
  <c r="AG45" i="15"/>
  <c r="AH44" i="15"/>
  <c r="P45" i="15"/>
  <c r="P14" i="15"/>
  <c r="P47" i="15"/>
  <c r="AA44" i="15"/>
  <c r="AA14" i="15"/>
  <c r="AA47" i="15"/>
  <c r="AJ44" i="15"/>
  <c r="AN45" i="15"/>
  <c r="AD44" i="15"/>
  <c r="AD14" i="15"/>
  <c r="AD47" i="15"/>
  <c r="N43" i="15"/>
  <c r="N14" i="15"/>
  <c r="N47" i="15"/>
  <c r="AI44" i="15"/>
  <c r="AI14" i="15"/>
  <c r="AI47" i="15"/>
  <c r="AJ45" i="15"/>
  <c r="M44" i="15"/>
  <c r="Z43" i="15"/>
  <c r="Z14" i="15"/>
  <c r="Z47" i="15"/>
  <c r="V43" i="15"/>
  <c r="V14" i="15"/>
  <c r="V47" i="15"/>
  <c r="AM43" i="15"/>
  <c r="AM14" i="15"/>
  <c r="AM47" i="15"/>
  <c r="AE45" i="15"/>
  <c r="AE14" i="15"/>
  <c r="AE47" i="15"/>
  <c r="O45" i="15"/>
  <c r="AG44" i="15"/>
  <c r="AC43" i="15"/>
  <c r="AC14" i="15"/>
  <c r="AC47" i="15"/>
  <c r="U45" i="15"/>
  <c r="U14" i="15"/>
  <c r="U47" i="15"/>
  <c r="AC44" i="15"/>
  <c r="X45" i="15"/>
  <c r="X14" i="15"/>
  <c r="X47" i="15"/>
  <c r="AL43" i="15"/>
  <c r="AL14" i="15"/>
  <c r="AL47" i="15"/>
  <c r="J44" i="15"/>
  <c r="S43" i="15"/>
  <c r="S14" i="15"/>
  <c r="S47" i="15"/>
  <c r="Q45" i="15"/>
  <c r="AD43" i="15"/>
  <c r="AN44" i="15"/>
  <c r="AI43" i="15"/>
  <c r="R43" i="15"/>
  <c r="R14" i="15"/>
  <c r="R47" i="15"/>
  <c r="AB45" i="15"/>
  <c r="P44" i="15"/>
  <c r="N50" i="15" l="1"/>
  <c r="AP50" i="15"/>
  <c r="L50" i="15"/>
  <c r="R50" i="15"/>
  <c r="Q42" i="15"/>
  <c r="AO42" i="15"/>
  <c r="U50" i="15"/>
  <c r="AO50" i="15"/>
  <c r="AN50" i="15"/>
  <c r="V50" i="15"/>
  <c r="T50" i="15"/>
  <c r="S50" i="15"/>
  <c r="W50" i="15"/>
  <c r="P50" i="15"/>
  <c r="Z50" i="15"/>
  <c r="AM50" i="15"/>
  <c r="Q50" i="15"/>
  <c r="O50" i="15"/>
  <c r="AK50" i="15"/>
  <c r="AI42" i="15"/>
  <c r="AC50" i="15"/>
  <c r="Y50" i="15"/>
  <c r="X50" i="15"/>
  <c r="AG50" i="15"/>
  <c r="AL50" i="15"/>
  <c r="AH50" i="15"/>
  <c r="AD42" i="15"/>
  <c r="AE50" i="15"/>
  <c r="AQ50" i="15"/>
  <c r="AB50" i="15"/>
  <c r="AI50" i="15"/>
  <c r="AJ50" i="15"/>
  <c r="M50" i="15"/>
  <c r="AA50" i="15"/>
  <c r="K50" i="15"/>
  <c r="AD50" i="15"/>
  <c r="AF50" i="15"/>
  <c r="AQ42" i="15"/>
  <c r="U42" i="15"/>
  <c r="AE42" i="15"/>
  <c r="AM42" i="15"/>
  <c r="AL42" i="15"/>
  <c r="K42" i="15"/>
  <c r="L42" i="15"/>
  <c r="P42" i="15"/>
  <c r="AK42" i="15"/>
  <c r="S42" i="15"/>
  <c r="AC42" i="15"/>
  <c r="X42" i="15"/>
  <c r="M42" i="15"/>
  <c r="R42" i="15"/>
  <c r="V42" i="15"/>
  <c r="Z42" i="15"/>
  <c r="N42" i="15"/>
  <c r="AH42" i="15"/>
  <c r="O42" i="15"/>
  <c r="AB42" i="15"/>
  <c r="AP42" i="15"/>
  <c r="T42" i="15"/>
  <c r="W42" i="15"/>
  <c r="AG42" i="15"/>
  <c r="AJ42" i="15"/>
  <c r="AA42" i="15"/>
  <c r="AF42" i="15"/>
  <c r="AN42" i="15"/>
  <c r="Y42" i="15"/>
  <c r="AC11" i="15" l="1"/>
  <c r="E11" i="15"/>
  <c r="U11" i="15"/>
  <c r="AI11" i="15"/>
  <c r="AK11" i="15"/>
  <c r="AM11" i="15"/>
  <c r="S11" i="15"/>
  <c r="F11" i="15"/>
  <c r="I11" i="15"/>
  <c r="R11" i="15"/>
  <c r="AP11" i="15"/>
  <c r="AH11" i="15"/>
  <c r="Q11" i="15"/>
  <c r="AF11" i="15"/>
  <c r="N11" i="15"/>
  <c r="M11" i="15"/>
  <c r="K11" i="15"/>
  <c r="T11" i="15"/>
  <c r="AB11" i="15"/>
  <c r="W11" i="15"/>
  <c r="AG11" i="15"/>
  <c r="J11" i="15"/>
  <c r="AQ11" i="15"/>
  <c r="L11" i="15"/>
  <c r="Y11" i="15"/>
  <c r="D11" i="15"/>
  <c r="G11" i="15"/>
  <c r="V11" i="15"/>
  <c r="Z11" i="15"/>
  <c r="AD11" i="15"/>
  <c r="AL11" i="15"/>
  <c r="AO11" i="15"/>
  <c r="O11" i="15"/>
  <c r="H11" i="15"/>
  <c r="AN11" i="15"/>
  <c r="X11" i="15"/>
  <c r="AJ11" i="15"/>
  <c r="AA11" i="15"/>
  <c r="AE11" i="15"/>
  <c r="P11" i="15"/>
  <c r="O7" i="15" l="1"/>
  <c r="T9" i="15"/>
  <c r="F8" i="15"/>
  <c r="AB9" i="15"/>
  <c r="N35" i="15"/>
  <c r="N7" i="15"/>
  <c r="AI8" i="15"/>
  <c r="V8" i="15"/>
  <c r="AJ9" i="15"/>
  <c r="I36" i="15"/>
  <c r="I7" i="15"/>
  <c r="J8" i="15"/>
  <c r="AD8" i="15"/>
  <c r="J7" i="15"/>
  <c r="J35" i="15"/>
  <c r="Q37" i="15"/>
  <c r="Q7" i="15"/>
  <c r="AI7" i="15"/>
  <c r="AI37" i="15"/>
  <c r="AB8" i="15"/>
  <c r="S9" i="15"/>
  <c r="AC9" i="15"/>
  <c r="S7" i="15"/>
  <c r="U8" i="15"/>
  <c r="W8" i="15"/>
  <c r="AF7" i="15"/>
  <c r="AF35" i="15"/>
  <c r="AE35" i="15"/>
  <c r="AE7" i="15"/>
  <c r="J9" i="15"/>
  <c r="D8" i="15"/>
  <c r="AA9" i="15"/>
  <c r="AP7" i="15"/>
  <c r="AL8" i="15"/>
  <c r="AJ8" i="15"/>
  <c r="AQ8" i="15"/>
  <c r="K9" i="15"/>
  <c r="AK35" i="15"/>
  <c r="AK7" i="15"/>
  <c r="U9" i="15"/>
  <c r="E8" i="15"/>
  <c r="AA35" i="15"/>
  <c r="AA7" i="15"/>
  <c r="T7" i="15"/>
  <c r="Y7" i="15"/>
  <c r="Y37" i="15"/>
  <c r="H9" i="15"/>
  <c r="AE9" i="15"/>
  <c r="AM7" i="15"/>
  <c r="AM35" i="15"/>
  <c r="AJ37" i="15"/>
  <c r="AJ7" i="15"/>
  <c r="K8" i="15"/>
  <c r="AD9" i="15"/>
  <c r="Y8" i="15"/>
  <c r="V9" i="15"/>
  <c r="S8" i="15"/>
  <c r="M9" i="15"/>
  <c r="AH8" i="15"/>
  <c r="L8" i="15"/>
  <c r="N8" i="15"/>
  <c r="O8" i="15"/>
  <c r="AQ7" i="15"/>
  <c r="AQ35" i="15"/>
  <c r="D7" i="15"/>
  <c r="D36" i="15"/>
  <c r="T8" i="15"/>
  <c r="AG8" i="15"/>
  <c r="U7" i="15"/>
  <c r="U36" i="15"/>
  <c r="AI9" i="15"/>
  <c r="V7" i="15"/>
  <c r="V35" i="15"/>
  <c r="AO8" i="15"/>
  <c r="AF8" i="15"/>
  <c r="P8" i="15"/>
  <c r="F9" i="15"/>
  <c r="Z9" i="15"/>
  <c r="G35" i="15"/>
  <c r="G7" i="15"/>
  <c r="AQ9" i="15"/>
  <c r="E7" i="15"/>
  <c r="E36" i="15"/>
  <c r="X9" i="15"/>
  <c r="AC8" i="15"/>
  <c r="AK9" i="15"/>
  <c r="AA8" i="15"/>
  <c r="X8" i="15"/>
  <c r="D9" i="15"/>
  <c r="X7" i="15"/>
  <c r="X36" i="15"/>
  <c r="K35" i="15"/>
  <c r="K7" i="15"/>
  <c r="AF9" i="15"/>
  <c r="AO7" i="15"/>
  <c r="AH7" i="15"/>
  <c r="AH37" i="15"/>
  <c r="AN8" i="15"/>
  <c r="P7" i="15"/>
  <c r="P35" i="15"/>
  <c r="AK8" i="15"/>
  <c r="N9" i="15"/>
  <c r="W9" i="15"/>
  <c r="AH9" i="15"/>
  <c r="M35" i="15"/>
  <c r="M7" i="15"/>
  <c r="M8" i="15"/>
  <c r="AG7" i="15"/>
  <c r="AG36" i="15"/>
  <c r="AG9" i="15"/>
  <c r="O9" i="15"/>
  <c r="AO9" i="15"/>
  <c r="R9" i="15"/>
  <c r="F7" i="15"/>
  <c r="AE8" i="15"/>
  <c r="I8" i="15"/>
  <c r="Z37" i="15"/>
  <c r="Z7" i="15"/>
  <c r="AB36" i="15"/>
  <c r="AB7" i="15"/>
  <c r="AM8" i="15"/>
  <c r="AN9" i="15"/>
  <c r="I9" i="15"/>
  <c r="AN7" i="15"/>
  <c r="AN35" i="15"/>
  <c r="P9" i="15"/>
  <c r="Q9" i="15"/>
  <c r="Z8" i="15"/>
  <c r="AP9" i="15"/>
  <c r="G8" i="15"/>
  <c r="Y9" i="15"/>
  <c r="AC7" i="15"/>
  <c r="AP8" i="15"/>
  <c r="L36" i="15"/>
  <c r="L7" i="15"/>
  <c r="AM9" i="15"/>
  <c r="H8" i="15"/>
  <c r="G9" i="15"/>
  <c r="W7" i="15"/>
  <c r="W37" i="15"/>
  <c r="AL7" i="15"/>
  <c r="Q8" i="15"/>
  <c r="AL9" i="15"/>
  <c r="R8" i="15"/>
  <c r="L9" i="15"/>
  <c r="AD7" i="15"/>
  <c r="AD37" i="15"/>
  <c r="E9" i="15"/>
  <c r="R7" i="15"/>
  <c r="R35" i="15"/>
  <c r="H37" i="15"/>
  <c r="H7" i="15"/>
  <c r="Y35" i="15" l="1"/>
  <c r="L35" i="15"/>
  <c r="AD35" i="15"/>
  <c r="E35" i="15"/>
  <c r="AG37" i="15"/>
  <c r="Z35" i="15"/>
  <c r="AG35" i="15"/>
  <c r="H35" i="15"/>
  <c r="AE37" i="15"/>
  <c r="J37" i="15"/>
  <c r="D35" i="15"/>
  <c r="N36" i="15"/>
  <c r="AQ36" i="15"/>
  <c r="U37" i="15"/>
  <c r="AB35" i="15"/>
  <c r="I35" i="15"/>
  <c r="Q35" i="15"/>
  <c r="AA36" i="15"/>
  <c r="AM36" i="15"/>
  <c r="AI36" i="15"/>
  <c r="AL36" i="15"/>
  <c r="AL6" i="15"/>
  <c r="AL39" i="15"/>
  <c r="W36" i="15"/>
  <c r="W6" i="15"/>
  <c r="W39" i="15"/>
  <c r="AC36" i="15"/>
  <c r="AC6" i="15"/>
  <c r="AC39" i="15"/>
  <c r="AN36" i="15"/>
  <c r="AN6" i="15"/>
  <c r="AN39" i="15"/>
  <c r="T37" i="15"/>
  <c r="T6" i="15"/>
  <c r="T39" i="15"/>
  <c r="AL37" i="15"/>
  <c r="F35" i="15"/>
  <c r="F6" i="15"/>
  <c r="F34" i="15"/>
  <c r="F39" i="15"/>
  <c r="AO35" i="15"/>
  <c r="AO6" i="15"/>
  <c r="AO39" i="15"/>
  <c r="G36" i="15"/>
  <c r="G6" i="15"/>
  <c r="G34" i="15"/>
  <c r="G39" i="15"/>
  <c r="AM37" i="15"/>
  <c r="AM6" i="15"/>
  <c r="AM39" i="15"/>
  <c r="AK36" i="15"/>
  <c r="AK6" i="15"/>
  <c r="AK39" i="15"/>
  <c r="AP35" i="15"/>
  <c r="AP6" i="15"/>
  <c r="AP39" i="15"/>
  <c r="F36" i="15"/>
  <c r="H36" i="15"/>
  <c r="H34" i="15"/>
  <c r="H6" i="15"/>
  <c r="H39" i="15"/>
  <c r="K6" i="15"/>
  <c r="K39" i="15"/>
  <c r="AJ36" i="15"/>
  <c r="AO37" i="15"/>
  <c r="AG6" i="15"/>
  <c r="AG39" i="15"/>
  <c r="M36" i="15"/>
  <c r="M6" i="15"/>
  <c r="M39" i="15"/>
  <c r="X35" i="15"/>
  <c r="X6" i="15"/>
  <c r="X39" i="15"/>
  <c r="AQ6" i="15"/>
  <c r="AQ39" i="15"/>
  <c r="M37" i="15"/>
  <c r="AA37" i="15"/>
  <c r="AA6" i="15"/>
  <c r="AA39" i="15"/>
  <c r="AC37" i="15"/>
  <c r="Q36" i="15"/>
  <c r="Q6" i="15"/>
  <c r="Q39" i="15"/>
  <c r="I37" i="15"/>
  <c r="I34" i="15"/>
  <c r="I6" i="15"/>
  <c r="I39" i="15"/>
  <c r="AB37" i="15"/>
  <c r="AB6" i="15"/>
  <c r="AB39" i="15"/>
  <c r="X37" i="15"/>
  <c r="V37" i="15"/>
  <c r="V6" i="15"/>
  <c r="V39" i="15"/>
  <c r="K37" i="15"/>
  <c r="G37" i="15"/>
  <c r="AK37" i="15"/>
  <c r="E37" i="15"/>
  <c r="E6" i="15"/>
  <c r="E34" i="15"/>
  <c r="E39" i="15"/>
  <c r="F37" i="15"/>
  <c r="T36" i="15"/>
  <c r="Y36" i="15"/>
  <c r="Y6" i="15"/>
  <c r="Y39" i="15"/>
  <c r="AF36" i="15"/>
  <c r="AF6" i="15"/>
  <c r="AF39" i="15"/>
  <c r="AJ35" i="15"/>
  <c r="AJ6" i="15"/>
  <c r="AJ39" i="15"/>
  <c r="Z36" i="15"/>
  <c r="Z6" i="15"/>
  <c r="Z39" i="15"/>
  <c r="P37" i="15"/>
  <c r="P6" i="15"/>
  <c r="P39" i="15"/>
  <c r="S35" i="15"/>
  <c r="S6" i="15"/>
  <c r="S39" i="15"/>
  <c r="AF37" i="15"/>
  <c r="J36" i="15"/>
  <c r="J6" i="15"/>
  <c r="J34" i="15"/>
  <c r="J39" i="15"/>
  <c r="AQ37" i="15"/>
  <c r="V36" i="15"/>
  <c r="D6" i="15"/>
  <c r="D34" i="15"/>
  <c r="D39" i="15"/>
  <c r="AD36" i="15"/>
  <c r="AD6" i="15"/>
  <c r="AD39" i="15"/>
  <c r="AO36" i="15"/>
  <c r="R37" i="15"/>
  <c r="R6" i="15"/>
  <c r="R39" i="15"/>
  <c r="AP37" i="15"/>
  <c r="AH35" i="15"/>
  <c r="AH6" i="15"/>
  <c r="AH39" i="15"/>
  <c r="D37" i="15"/>
  <c r="S36" i="15"/>
  <c r="K36" i="15"/>
  <c r="S37" i="15"/>
  <c r="AI35" i="15"/>
  <c r="AI6" i="15"/>
  <c r="AI39" i="15"/>
  <c r="O35" i="15"/>
  <c r="O6" i="15"/>
  <c r="O39" i="15"/>
  <c r="R36" i="15"/>
  <c r="L37" i="15"/>
  <c r="L6" i="15"/>
  <c r="L39" i="15"/>
  <c r="AN37" i="15"/>
  <c r="AL35" i="15"/>
  <c r="W35" i="15"/>
  <c r="AP36" i="15"/>
  <c r="AC35" i="15"/>
  <c r="O37" i="15"/>
  <c r="P36" i="15"/>
  <c r="U35" i="15"/>
  <c r="U6" i="15"/>
  <c r="U39" i="15"/>
  <c r="O36" i="15"/>
  <c r="AH36" i="15"/>
  <c r="T35" i="15"/>
  <c r="AE36" i="15"/>
  <c r="AE6" i="15"/>
  <c r="AE39" i="15"/>
  <c r="N37" i="15"/>
  <c r="N6" i="15"/>
  <c r="N39" i="15"/>
  <c r="AG34" i="15" l="1"/>
  <c r="AQ34" i="15"/>
  <c r="AM34" i="15"/>
  <c r="AF34" i="15"/>
  <c r="R34" i="15"/>
  <c r="K34" i="15"/>
  <c r="Y34" i="15"/>
  <c r="AC34" i="15"/>
  <c r="V34" i="15"/>
  <c r="Z34" i="15"/>
  <c r="M34" i="15"/>
  <c r="AD34" i="15"/>
  <c r="S34" i="15"/>
  <c r="W34" i="15"/>
  <c r="AN34" i="15"/>
  <c r="AB34" i="15"/>
  <c r="N34" i="15"/>
  <c r="AA34" i="15"/>
  <c r="AE34" i="15"/>
  <c r="AK34" i="15"/>
  <c r="P34" i="15"/>
  <c r="Q34" i="15"/>
  <c r="L34" i="15"/>
  <c r="AL34" i="15"/>
  <c r="U34" i="15"/>
  <c r="AH34" i="15"/>
  <c r="AP34" i="15"/>
  <c r="AJ34" i="15"/>
  <c r="AO34" i="15"/>
  <c r="T34" i="15"/>
  <c r="AI34" i="15"/>
  <c r="X34" i="15"/>
  <c r="O34" i="15"/>
</calcChain>
</file>

<file path=xl/sharedStrings.xml><?xml version="1.0" encoding="utf-8"?>
<sst xmlns="http://schemas.openxmlformats.org/spreadsheetml/2006/main" count="1236" uniqueCount="179">
  <si>
    <t>GDP at market prices</t>
  </si>
  <si>
    <t>Cash crops</t>
  </si>
  <si>
    <t>Food crops</t>
  </si>
  <si>
    <t>Livestock</t>
  </si>
  <si>
    <t>Agriculture Support Services</t>
  </si>
  <si>
    <t>Forestry</t>
  </si>
  <si>
    <t>Fishing</t>
  </si>
  <si>
    <t>Industry</t>
  </si>
  <si>
    <t>Mining &amp; quarrying</t>
  </si>
  <si>
    <t>Manufacturing</t>
  </si>
  <si>
    <t>Electricity</t>
  </si>
  <si>
    <t>Water</t>
  </si>
  <si>
    <t>Construction</t>
  </si>
  <si>
    <t>Services</t>
  </si>
  <si>
    <t>Real Estate Activities</t>
  </si>
  <si>
    <t xml:space="preserve">Public Administration </t>
  </si>
  <si>
    <t>Education</t>
  </si>
  <si>
    <t>Other Service Activities</t>
  </si>
  <si>
    <t>Adjustments</t>
  </si>
  <si>
    <t>Taxes on products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</si>
  <si>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</si>
  <si>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</si>
  <si>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</si>
  <si>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</si>
  <si>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</si>
  <si>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</si>
  <si>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</si>
  <si>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</si>
  <si>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</si>
  <si>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</si>
  <si>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</si>
  <si>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</si>
  <si>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</si>
  <si>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</si>
  <si>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</si>
  <si>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</si>
  <si>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</si>
  <si>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</si>
  <si>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</si>
  <si>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</si>
  <si>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</si>
  <si>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</si>
  <si>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</si>
  <si>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</si>
  <si>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</si>
  <si>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</si>
  <si>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Q1</t>
  </si>
  <si>
    <t>Q2</t>
  </si>
  <si>
    <t>Q3</t>
  </si>
  <si>
    <t>Q4</t>
  </si>
  <si>
    <t>Source: Uganda Bureau of Statistics</t>
  </si>
  <si>
    <t>2014Q3</t>
  </si>
  <si>
    <t>Trade &amp; Repairs</t>
  </si>
  <si>
    <t>Transportation &amp; Storage</t>
  </si>
  <si>
    <t>Information &amp; Communication</t>
  </si>
  <si>
    <t xml:space="preserve">Accommodation &amp; Food Service </t>
  </si>
  <si>
    <t xml:space="preserve">Professional, Scientific &amp; Technical </t>
  </si>
  <si>
    <t xml:space="preserve">Administrative &amp; Support Service </t>
  </si>
  <si>
    <t xml:space="preserve">Human Health &amp; Social Work </t>
  </si>
  <si>
    <t>Activities of Households</t>
  </si>
  <si>
    <t>2009/10</t>
  </si>
  <si>
    <t>2010/11</t>
  </si>
  <si>
    <t>2011/12</t>
  </si>
  <si>
    <t>2012/13</t>
  </si>
  <si>
    <t>2013/14</t>
  </si>
  <si>
    <t>2014/15</t>
  </si>
  <si>
    <t>2008/09</t>
  </si>
  <si>
    <t>2007/08</t>
  </si>
  <si>
    <t>Activity</t>
  </si>
  <si>
    <t>Uganda Bureau of Statistics</t>
  </si>
  <si>
    <t>Agriculture, Forestry &amp; Fishing</t>
  </si>
  <si>
    <t>Arts, Entertainment &amp; Recreation</t>
  </si>
  <si>
    <t xml:space="preserve">Financial &amp; Insurance </t>
  </si>
  <si>
    <t>2014Q4</t>
  </si>
  <si>
    <t>2015Q1</t>
  </si>
  <si>
    <t>2015Q2</t>
  </si>
  <si>
    <t>Taxes on Products</t>
  </si>
  <si>
    <t>2015/16</t>
  </si>
  <si>
    <t>2015Q3</t>
  </si>
  <si>
    <t>Table 10: Summary of QGDP at constant 2009/10 prices, percentage change, 2010/11-2015/16</t>
  </si>
  <si>
    <t>2016/17</t>
  </si>
  <si>
    <t>WHAT DO USERS WANT?</t>
  </si>
  <si>
    <t>The original unadjusted series and all components</t>
  </si>
  <si>
    <t>Policy Formulations</t>
  </si>
  <si>
    <t>Macro-economic model building</t>
  </si>
  <si>
    <t>To determine what actually happened</t>
  </si>
  <si>
    <t>The original unadjusted series</t>
  </si>
  <si>
    <t>Analysis of the effect of particular events such as a strike</t>
  </si>
  <si>
    <t>The irregular component</t>
  </si>
  <si>
    <t>Trend-cycle and irregular component</t>
  </si>
  <si>
    <t>Long-term forecasting</t>
  </si>
  <si>
    <t>The trend cycle component</t>
  </si>
  <si>
    <t>2017/18</t>
  </si>
  <si>
    <t>INDUSTRY</t>
  </si>
  <si>
    <t>SERVICES</t>
  </si>
  <si>
    <t>ADJUSTMENTS</t>
  </si>
  <si>
    <t>AGRICULTURE,FORESTRY&amp;FISHING</t>
  </si>
  <si>
    <t>GDP AT MARKET PRICES</t>
  </si>
  <si>
    <t>ADJUSTMENT</t>
  </si>
  <si>
    <t>ACTIVITY</t>
  </si>
  <si>
    <t>TREND CYCLE ESTIMATES</t>
  </si>
  <si>
    <t>ORIGINAL ESTIMATES</t>
  </si>
  <si>
    <t>SEASONALLY ADJUSTED ESTIMATES</t>
  </si>
  <si>
    <t>MAIN USE OF DATA</t>
  </si>
  <si>
    <t>WHAT DATA SHOULD I USE?</t>
  </si>
  <si>
    <t>WORKSHEET</t>
  </si>
  <si>
    <t>Could be Unadjusted, adjusted, trend-cycle or all components depending on the main purpose of the model</t>
  </si>
  <si>
    <t>Business Cycle analysis &amp; detection of turning points</t>
  </si>
  <si>
    <t>Short-term and medium term forecasting</t>
  </si>
  <si>
    <t>Original unadjusted series and all its components</t>
  </si>
  <si>
    <t>Table 3: Summary of QGDP at constant 2009/10 prices, IMPLICIT PRICE DEFLATORS, 2013/14-2017/18</t>
  </si>
  <si>
    <t>Table 4: Summary of QGDP at constant prices, PERCENTAGE SHARE, 2013/14-2017/18</t>
  </si>
  <si>
    <t>Table 11: SEASONALLY ADJUSTED Value Added at constant 2009/10 prices, IMPLICIT PRICE DEFLATORS, 2013/14-2017/18</t>
  </si>
  <si>
    <t>Table 15: TREND-CYCLE Value Added at constant 2009/10 prices, IMPLICIT PRICE DEFLATORS, 2013/14-2017/18</t>
  </si>
  <si>
    <t>Notes:</t>
  </si>
  <si>
    <t>a</t>
  </si>
  <si>
    <t>Seasonally adjusted data are subject to revisions as future data become available, even when the original data are not revised.</t>
  </si>
  <si>
    <t>b</t>
  </si>
  <si>
    <t>c</t>
  </si>
  <si>
    <t>d</t>
  </si>
  <si>
    <t>e</t>
  </si>
  <si>
    <t>Original (Unadjusted) data are useful in their own right. They show the actual economic events that have occurred and therefore Seasonally adjusted data should not replace the unadjusted data.</t>
  </si>
  <si>
    <t>Seasonally adjusted data is the sum of the Trend-cycle component and the Irregular component. When the Irregular component is strong, the Seasonally adjusted series may not present a smooth pattern.</t>
  </si>
  <si>
    <t>Year</t>
  </si>
  <si>
    <t>Period</t>
  </si>
  <si>
    <t xml:space="preserve">        Agriculture, Forestry &amp; Fishing</t>
  </si>
  <si>
    <t xml:space="preserve">        Industry</t>
  </si>
  <si>
    <t xml:space="preserve">        Services</t>
  </si>
  <si>
    <t xml:space="preserve">        Taxes on products</t>
  </si>
  <si>
    <t>Original_VA</t>
  </si>
  <si>
    <t>Original_VA, Deseason_VA, Trend_VA</t>
  </si>
  <si>
    <t>Deseason_VA and Trend_VA</t>
  </si>
  <si>
    <t>Trend_VA</t>
  </si>
  <si>
    <t>Seasonally adjusted and Trend-cycle estimates represent an analytical elaboration of the data designed to show the underlying movements that may be hidden by the seasonal variations.</t>
  </si>
  <si>
    <t>2018/19</t>
  </si>
  <si>
    <t xml:space="preserve"> </t>
  </si>
  <si>
    <t>2019/20</t>
  </si>
  <si>
    <t>2020/21</t>
  </si>
  <si>
    <t>2021/22</t>
  </si>
  <si>
    <t>2022/23</t>
  </si>
  <si>
    <t>2023/24</t>
  </si>
  <si>
    <t>GDP at Market Prices</t>
  </si>
  <si>
    <t>Statistical Discrepancy</t>
  </si>
  <si>
    <t xml:space="preserve">       Services</t>
  </si>
  <si>
    <t xml:space="preserve">       Goods</t>
  </si>
  <si>
    <t xml:space="preserve">   Less Imports</t>
  </si>
  <si>
    <t xml:space="preserve">   Exports</t>
  </si>
  <si>
    <t>Exports less Imports of Goods and Services</t>
  </si>
  <si>
    <t>Changes in Inventories</t>
  </si>
  <si>
    <t xml:space="preserve">   Other Asset Types</t>
  </si>
  <si>
    <t xml:space="preserve">   Other Machinery and Equipment</t>
  </si>
  <si>
    <t xml:space="preserve">   ICT Equipment</t>
  </si>
  <si>
    <t xml:space="preserve">   Transport Equipment</t>
  </si>
  <si>
    <t xml:space="preserve">   Other Structures</t>
  </si>
  <si>
    <t xml:space="preserve">   Other Buildings</t>
  </si>
  <si>
    <t xml:space="preserve">   Dwellings</t>
  </si>
  <si>
    <t>Gross Fixed Capital Formation</t>
  </si>
  <si>
    <t xml:space="preserve">   Household FCE</t>
  </si>
  <si>
    <t xml:space="preserve">   NPISH FCE</t>
  </si>
  <si>
    <t xml:space="preserve">   General Government FCE</t>
  </si>
  <si>
    <t>Final Consumption Expenditure</t>
  </si>
  <si>
    <t>QUARTERLY CHANGES  Constant prices</t>
  </si>
  <si>
    <t>EXPENDITURE  Constant prices</t>
  </si>
  <si>
    <t>Accounts for</t>
  </si>
  <si>
    <t>Original (Unadjusted) estimates have been benchmarked to the revised 2022/23 Annual GDP estimates (October release 2023) and therefore revisions have been made to all Quarters of 2022/23.</t>
  </si>
  <si>
    <t>f</t>
  </si>
  <si>
    <t>Revisions in series of Food Crops, Cash crops, Trade &amp; Repairs, Food &amp; Accommodation service and Financial &amp; Insurance Services were due to updates in  Q4 2022/23 estimates</t>
  </si>
  <si>
    <t>TABLE 2: SUMMARY OF QGDP AT CONSTANT 2016/17 PRICES, PERCENTAGE CHANGE, 2016/17-2023/24</t>
  </si>
  <si>
    <t>TABLE 1: SUMMARY OF QGDP AT CONSTANT 2016/17 PRICES, BILLION SHILLINGS, 2018/19-2023/24</t>
  </si>
  <si>
    <t>Table 3: ORIGINAL UNADJUSTED Value Added by activity at constant 2016/17 prices, BILLION SHILLINGS, 2018/19-2023/24</t>
  </si>
  <si>
    <t>Table 4: ORIGINAL UNADJUSTED Value Added at constant 2016/17 prices, PERCENTAGE CHANGE, 2018/19-2023/24</t>
  </si>
  <si>
    <t>Table 5: ORIGINAL UNADJUSTED Value Added by activity at constant 2016/17 prices, IMPLICIT PRICE DEFLATORS, 2018/19-2023/24</t>
  </si>
  <si>
    <t>Table 6: SEASONALLY ADJUSTED Value Added at constant 2016/17 prices, BILLION SHILLINGS, 2018/19-2023/24</t>
  </si>
  <si>
    <t>Table 7: SEASONALLY ADJUSTED Value Added at constant 2016/17 prices,PERCENTAGE CHANGE, 2018/19-2023/24</t>
  </si>
  <si>
    <t>Table 8: SEASONALLY ADJUSTED Value Added at constant 2016/17 prices, DECOMPOSITION OF GROWTH, 2018/19-2023/24</t>
  </si>
  <si>
    <t>Table 9: TREND-CYCLE Value Added at constant 2016/17 prices, BILLION SHILLINGS, 2018/19-2023/24</t>
  </si>
  <si>
    <t>Table 10: TREND-CYCLE Value Added at constant 2016/17 prices, PERCENTAGE CHANGE, 2018/19-2023/24</t>
  </si>
  <si>
    <t>Original Expenditure GDP at constant 2016/17 prices, 2018/19-2023/24</t>
  </si>
  <si>
    <t>Deseasonalised Expenditure GDP at constant 2016/17 prices, 2018/19-2023/24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</si>
</sst>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0.0"/>
    <numFmt numFmtId="166" formatCode="_(* #,##0_);_(* \(#,##0\);_(* &quot;-&quot;??_);_(@_)"/>
    <numFmt numFmtId="167" formatCode="_(* #,##0.0_);_(* \(#,##0.0\);_(* &quot;-&quot;??_);_(@_)"/>
    <numFmt numFmtId="168" formatCode="#,##0.0"/>
    <numFmt numFmtId="169" formatCode="0.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i/>
      <sz val="8"/>
      <color theme="1"/>
      <name val="Arial"/>
      <family val="2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i/>
      <sz val="8.5"/>
      <color theme="1"/>
      <name val="Arial"/>
      <family val="2"/>
    </font>
    <font>
      <sz val="8"/>
      <color rgb="FFFF0000"/>
      <name val="Arial"/>
      <family val="2"/>
    </font>
    <font>
      <i/>
      <sz val="8.5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24" fillId="0" borderId="0"/>
    <xf numFmtId="40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207">
    <xf numFmtId="0" fontId="0" fillId="0" borderId="0" xfId="0"/>
    <xf numFmtId="0" fontId="5" fillId="0" borderId="0" xfId="0" applyFont="1"/>
    <xf numFmtId="165" fontId="2" fillId="0" borderId="0" xfId="0" applyNumberFormat="1" applyFont="1"/>
    <xf numFmtId="165" fontId="6" fillId="0" borderId="0" xfId="0" applyNumberFormat="1" applyFont="1"/>
    <xf numFmtId="3" fontId="6" fillId="0" borderId="0" xfId="0" applyNumberFormat="1" applyFont="1"/>
    <xf numFmtId="167" fontId="5" fillId="0" borderId="0" xfId="1" applyNumberFormat="1" applyFont="1"/>
    <xf numFmtId="166" fontId="5" fillId="0" borderId="0" xfId="1" applyNumberFormat="1" applyFont="1"/>
    <xf numFmtId="0" fontId="4" fillId="0" borderId="2" xfId="0" applyFont="1" applyBorder="1"/>
    <xf numFmtId="0" fontId="4" fillId="0" borderId="0" xfId="0" applyFont="1"/>
    <xf numFmtId="166" fontId="5" fillId="0" borderId="0" xfId="1" applyNumberFormat="1" applyFont="1" applyBorder="1"/>
    <xf numFmtId="166" fontId="4" fillId="0" borderId="0" xfId="1" applyNumberFormat="1" applyFont="1" applyBorder="1"/>
    <xf numFmtId="0" fontId="5" fillId="0" borderId="1" xfId="0" applyFont="1" applyBorder="1"/>
    <xf numFmtId="0" fontId="2" fillId="0" borderId="3" xfId="0" applyFont="1" applyBorder="1" applyAlignment="1">
      <alignment horizontal="right"/>
    </xf>
    <xf numFmtId="0" fontId="7" fillId="0" borderId="0" xfId="0" applyFont="1"/>
    <xf numFmtId="167" fontId="5" fillId="0" borderId="0" xfId="1" applyNumberFormat="1" applyFont="1" applyBorder="1"/>
    <xf numFmtId="168" fontId="5" fillId="0" borderId="0" xfId="0" applyNumberFormat="1" applyFont="1"/>
    <xf numFmtId="3" fontId="6" fillId="0" borderId="0" xfId="0" applyNumberFormat="1" applyFont="1" applyAlignment="1">
      <alignment wrapText="1"/>
    </xf>
    <xf numFmtId="0" fontId="5" fillId="0" borderId="0" xfId="0" applyFont="1" applyAlignment="1">
      <alignment horizontal="left" vertical="top" wrapText="1"/>
    </xf>
    <xf numFmtId="168" fontId="4" fillId="0" borderId="0" xfId="0" applyNumberFormat="1" applyFont="1"/>
    <xf numFmtId="168" fontId="5" fillId="0" borderId="1" xfId="0" applyNumberFormat="1" applyFont="1" applyBorder="1"/>
    <xf numFmtId="167" fontId="4" fillId="0" borderId="0" xfId="0" applyNumberFormat="1" applyFont="1"/>
    <xf numFmtId="0" fontId="4" fillId="0" borderId="3" xfId="0" applyFont="1" applyBorder="1" applyAlignment="1">
      <alignment horizontal="center"/>
    </xf>
    <xf numFmtId="167" fontId="2" fillId="0" borderId="3" xfId="1" applyNumberFormat="1" applyFont="1" applyBorder="1" applyAlignment="1">
      <alignment horizontal="right"/>
    </xf>
    <xf numFmtId="167" fontId="5" fillId="0" borderId="0" xfId="0" applyNumberFormat="1" applyFont="1"/>
    <xf numFmtId="167" fontId="5" fillId="0" borderId="1" xfId="0" applyNumberFormat="1" applyFont="1" applyBorder="1"/>
    <xf numFmtId="167" fontId="4" fillId="0" borderId="0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7" fontId="5" fillId="0" borderId="1" xfId="1" applyNumberFormat="1" applyFont="1" applyBorder="1" applyAlignment="1">
      <alignment horizontal="right"/>
    </xf>
    <xf numFmtId="167" fontId="5" fillId="0" borderId="1" xfId="1" applyNumberFormat="1" applyFont="1" applyBorder="1" applyAlignment="1">
      <alignment horizontal="left"/>
    </xf>
    <xf numFmtId="164" fontId="0" fillId="0" borderId="0" xfId="1" applyFont="1"/>
    <xf numFmtId="164" fontId="0" fillId="0" borderId="0" xfId="0" applyNumberFormat="1"/>
    <xf numFmtId="0" fontId="3" fillId="0" borderId="0" xfId="0" applyFont="1"/>
    <xf numFmtId="167" fontId="3" fillId="0" borderId="0" xfId="1" applyNumberFormat="1" applyFont="1"/>
    <xf numFmtId="168" fontId="5" fillId="0" borderId="0" xfId="1" applyNumberFormat="1" applyFont="1" applyBorder="1" applyAlignment="1">
      <alignment horizontal="right"/>
    </xf>
    <xf numFmtId="168" fontId="5" fillId="0" borderId="1" xfId="1" applyNumberFormat="1" applyFont="1" applyBorder="1" applyAlignment="1">
      <alignment horizontal="right"/>
    </xf>
    <xf numFmtId="0" fontId="8" fillId="0" borderId="0" xfId="0" applyFont="1"/>
    <xf numFmtId="0" fontId="9" fillId="0" borderId="2" xfId="0" applyFont="1" applyBorder="1"/>
    <xf numFmtId="0" fontId="9" fillId="0" borderId="0" xfId="0" applyFont="1"/>
    <xf numFmtId="0" fontId="10" fillId="0" borderId="3" xfId="0" applyFont="1" applyBorder="1" applyAlignment="1">
      <alignment horizontal="right"/>
    </xf>
    <xf numFmtId="165" fontId="10" fillId="0" borderId="0" xfId="0" applyNumberFormat="1" applyFont="1"/>
    <xf numFmtId="165" fontId="11" fillId="0" borderId="0" xfId="0" applyNumberFormat="1" applyFont="1"/>
    <xf numFmtId="168" fontId="8" fillId="0" borderId="0" xfId="1" applyNumberFormat="1" applyFont="1" applyBorder="1"/>
    <xf numFmtId="3" fontId="11" fillId="0" borderId="0" xfId="0" applyNumberFormat="1" applyFont="1"/>
    <xf numFmtId="0" fontId="8" fillId="0" borderId="1" xfId="0" applyFont="1" applyBorder="1"/>
    <xf numFmtId="168" fontId="8" fillId="0" borderId="1" xfId="1" applyNumberFormat="1" applyFont="1" applyBorder="1"/>
    <xf numFmtId="168" fontId="8" fillId="0" borderId="0" xfId="0" applyNumberFormat="1" applyFont="1"/>
    <xf numFmtId="167" fontId="9" fillId="0" borderId="0" xfId="1" applyNumberFormat="1" applyFont="1" applyBorder="1"/>
    <xf numFmtId="167" fontId="8" fillId="0" borderId="0" xfId="1" applyNumberFormat="1" applyFont="1" applyBorder="1"/>
    <xf numFmtId="167" fontId="8" fillId="0" borderId="1" xfId="1" applyNumberFormat="1" applyFont="1" applyBorder="1"/>
    <xf numFmtId="168" fontId="4" fillId="0" borderId="0" xfId="1" applyNumberFormat="1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3" fontId="11" fillId="0" borderId="1" xfId="0" applyNumberFormat="1" applyFont="1" applyBorder="1"/>
    <xf numFmtId="165" fontId="14" fillId="0" borderId="0" xfId="0" applyNumberFormat="1" applyFont="1"/>
    <xf numFmtId="0" fontId="9" fillId="0" borderId="1" xfId="0" applyFont="1" applyBorder="1"/>
    <xf numFmtId="168" fontId="9" fillId="0" borderId="0" xfId="1" applyNumberFormat="1" applyFont="1" applyBorder="1"/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5" fillId="0" borderId="0" xfId="0" applyFont="1"/>
    <xf numFmtId="0" fontId="16" fillId="0" borderId="0" xfId="0" applyFont="1"/>
    <xf numFmtId="0" fontId="15" fillId="0" borderId="4" xfId="0" applyFont="1" applyBorder="1"/>
    <xf numFmtId="0" fontId="16" fillId="0" borderId="4" xfId="0" applyFont="1" applyBorder="1"/>
    <xf numFmtId="0" fontId="15" fillId="0" borderId="4" xfId="0" applyFont="1" applyBorder="1" applyAlignment="1">
      <alignment wrapText="1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wrapText="1"/>
    </xf>
    <xf numFmtId="0" fontId="20" fillId="0" borderId="0" xfId="0" applyFont="1" applyAlignment="1">
      <alignment vertical="center"/>
    </xf>
    <xf numFmtId="167" fontId="8" fillId="0" borderId="0" xfId="0" applyNumberFormat="1" applyFont="1" applyAlignment="1">
      <alignment horizontal="right"/>
    </xf>
    <xf numFmtId="168" fontId="8" fillId="0" borderId="0" xfId="1" applyNumberFormat="1" applyFont="1" applyFill="1" applyBorder="1"/>
    <xf numFmtId="165" fontId="8" fillId="0" borderId="0" xfId="1" applyNumberFormat="1" applyFont="1" applyFill="1" applyBorder="1"/>
    <xf numFmtId="3" fontId="11" fillId="0" borderId="0" xfId="0" applyNumberFormat="1" applyFont="1" applyAlignment="1">
      <alignment wrapText="1"/>
    </xf>
    <xf numFmtId="165" fontId="23" fillId="0" borderId="0" xfId="0" applyNumberFormat="1" applyFont="1"/>
    <xf numFmtId="166" fontId="22" fillId="0" borderId="0" xfId="1" applyNumberFormat="1" applyFont="1" applyFill="1" applyBorder="1"/>
    <xf numFmtId="166" fontId="3" fillId="0" borderId="0" xfId="0" applyNumberFormat="1" applyFont="1"/>
    <xf numFmtId="166" fontId="9" fillId="0" borderId="0" xfId="0" applyNumberFormat="1" applyFont="1"/>
    <xf numFmtId="166" fontId="8" fillId="0" borderId="0" xfId="1" applyNumberFormat="1" applyFont="1" applyFill="1" applyBorder="1"/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166" fontId="8" fillId="0" borderId="1" xfId="1" applyNumberFormat="1" applyFont="1" applyFill="1" applyBorder="1"/>
    <xf numFmtId="0" fontId="9" fillId="2" borderId="2" xfId="0" applyFont="1" applyFill="1" applyBorder="1"/>
    <xf numFmtId="0" fontId="4" fillId="2" borderId="2" xfId="0" applyFont="1" applyFill="1" applyBorder="1"/>
    <xf numFmtId="0" fontId="9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0" fontId="5" fillId="2" borderId="0" xfId="0" applyFont="1" applyFill="1"/>
    <xf numFmtId="0" fontId="22" fillId="0" borderId="0" xfId="0" applyFont="1"/>
    <xf numFmtId="166" fontId="3" fillId="0" borderId="0" xfId="1" applyNumberFormat="1" applyFont="1" applyFill="1"/>
    <xf numFmtId="3" fontId="8" fillId="0" borderId="0" xfId="1" applyNumberFormat="1" applyFont="1" applyFill="1" applyBorder="1"/>
    <xf numFmtId="3" fontId="9" fillId="0" borderId="0" xfId="1" applyNumberFormat="1" applyFont="1" applyFill="1" applyBorder="1"/>
    <xf numFmtId="3" fontId="11" fillId="0" borderId="3" xfId="0" applyNumberFormat="1" applyFont="1" applyBorder="1"/>
    <xf numFmtId="3" fontId="8" fillId="0" borderId="3" xfId="1" applyNumberFormat="1" applyFont="1" applyFill="1" applyBorder="1"/>
    <xf numFmtId="168" fontId="8" fillId="0" borderId="1" xfId="1" applyNumberFormat="1" applyFont="1" applyFill="1" applyBorder="1"/>
    <xf numFmtId="0" fontId="12" fillId="0" borderId="0" xfId="0" applyFont="1"/>
    <xf numFmtId="165" fontId="8" fillId="0" borderId="3" xfId="1" applyNumberFormat="1" applyFont="1" applyFill="1" applyBorder="1"/>
    <xf numFmtId="167" fontId="8" fillId="0" borderId="0" xfId="1" applyNumberFormat="1" applyFont="1" applyFill="1" applyBorder="1"/>
    <xf numFmtId="165" fontId="8" fillId="0" borderId="1" xfId="1" applyNumberFormat="1" applyFont="1" applyFill="1" applyBorder="1"/>
    <xf numFmtId="168" fontId="9" fillId="0" borderId="0" xfId="0" applyNumberFormat="1" applyFont="1"/>
    <xf numFmtId="168" fontId="8" fillId="0" borderId="1" xfId="0" applyNumberFormat="1" applyFont="1" applyBorder="1"/>
    <xf numFmtId="0" fontId="13" fillId="0" borderId="0" xfId="0" applyFont="1"/>
    <xf numFmtId="168" fontId="8" fillId="0" borderId="0" xfId="1" applyNumberFormat="1" applyFont="1" applyFill="1" applyBorder="1" applyAlignment="1"/>
    <xf numFmtId="165" fontId="9" fillId="0" borderId="0" xfId="1" applyNumberFormat="1" applyFont="1" applyFill="1" applyBorder="1"/>
    <xf numFmtId="165" fontId="8" fillId="0" borderId="1" xfId="0" applyNumberFormat="1" applyFont="1" applyBorder="1"/>
    <xf numFmtId="167" fontId="9" fillId="0" borderId="0" xfId="0" applyNumberFormat="1" applyFont="1" applyAlignment="1">
      <alignment horizontal="right"/>
    </xf>
    <xf numFmtId="168" fontId="11" fillId="0" borderId="1" xfId="0" applyNumberFormat="1" applyFont="1" applyBorder="1"/>
    <xf numFmtId="165" fontId="21" fillId="0" borderId="0" xfId="1" applyNumberFormat="1" applyFont="1" applyFill="1"/>
    <xf numFmtId="165" fontId="11" fillId="0" borderId="0" xfId="1" applyNumberFormat="1" applyFont="1" applyFill="1"/>
    <xf numFmtId="168" fontId="11" fillId="0" borderId="0" xfId="1" applyNumberFormat="1" applyFont="1" applyFill="1" applyBorder="1"/>
    <xf numFmtId="0" fontId="6" fillId="0" borderId="0" xfId="0" applyFont="1"/>
    <xf numFmtId="3" fontId="21" fillId="0" borderId="0" xfId="0" applyNumberFormat="1" applyFont="1" applyAlignment="1">
      <alignment wrapText="1"/>
    </xf>
    <xf numFmtId="3" fontId="21" fillId="0" borderId="0" xfId="0" applyNumberFormat="1" applyFont="1"/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 vertical="top" wrapText="1"/>
    </xf>
    <xf numFmtId="3" fontId="21" fillId="0" borderId="1" xfId="0" applyNumberFormat="1" applyFont="1" applyBorder="1"/>
    <xf numFmtId="166" fontId="22" fillId="0" borderId="1" xfId="1" applyNumberFormat="1" applyFont="1" applyFill="1" applyBorder="1"/>
    <xf numFmtId="166" fontId="4" fillId="0" borderId="0" xfId="0" applyNumberFormat="1" applyFont="1"/>
    <xf numFmtId="0" fontId="9" fillId="2" borderId="5" xfId="0" applyFont="1" applyFill="1" applyBorder="1"/>
    <xf numFmtId="0" fontId="9" fillId="2" borderId="0" xfId="0" applyFont="1" applyFill="1"/>
    <xf numFmtId="0" fontId="9" fillId="2" borderId="3" xfId="0" applyFont="1" applyFill="1" applyBorder="1"/>
    <xf numFmtId="0" fontId="8" fillId="2" borderId="0" xfId="0" applyFont="1" applyFill="1"/>
    <xf numFmtId="14" fontId="9" fillId="2" borderId="5" xfId="0" applyNumberFormat="1" applyFont="1" applyFill="1" applyBorder="1"/>
    <xf numFmtId="14" fontId="9" fillId="2" borderId="3" xfId="0" applyNumberFormat="1" applyFont="1" applyFill="1" applyBorder="1"/>
    <xf numFmtId="0" fontId="3" fillId="2" borderId="5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right"/>
    </xf>
    <xf numFmtId="0" fontId="10" fillId="2" borderId="0" xfId="0" applyFont="1" applyFill="1" applyAlignment="1">
      <alignment horizontal="right"/>
    </xf>
    <xf numFmtId="165" fontId="10" fillId="2" borderId="0" xfId="0" applyNumberFormat="1" applyFont="1" applyFill="1"/>
    <xf numFmtId="166" fontId="9" fillId="2" borderId="0" xfId="1" applyNumberFormat="1" applyFont="1" applyFill="1" applyBorder="1"/>
    <xf numFmtId="165" fontId="9" fillId="2" borderId="0" xfId="1" applyNumberFormat="1" applyFont="1" applyFill="1" applyBorder="1"/>
    <xf numFmtId="0" fontId="4" fillId="2" borderId="0" xfId="0" applyFont="1" applyFill="1"/>
    <xf numFmtId="165" fontId="23" fillId="2" borderId="0" xfId="0" applyNumberFormat="1" applyFont="1" applyFill="1"/>
    <xf numFmtId="166" fontId="3" fillId="2" borderId="0" xfId="1" applyNumberFormat="1" applyFont="1" applyFill="1" applyBorder="1"/>
    <xf numFmtId="168" fontId="9" fillId="2" borderId="0" xfId="1" applyNumberFormat="1" applyFont="1" applyFill="1" applyBorder="1"/>
    <xf numFmtId="166" fontId="8" fillId="2" borderId="0" xfId="1" applyNumberFormat="1" applyFont="1" applyFill="1" applyBorder="1"/>
    <xf numFmtId="168" fontId="8" fillId="2" borderId="0" xfId="0" applyNumberFormat="1" applyFont="1" applyFill="1"/>
    <xf numFmtId="168" fontId="8" fillId="2" borderId="0" xfId="1" applyNumberFormat="1" applyFont="1" applyFill="1" applyBorder="1"/>
    <xf numFmtId="167" fontId="9" fillId="2" borderId="0" xfId="0" applyNumberFormat="1" applyFont="1" applyFill="1" applyAlignment="1">
      <alignment horizontal="right"/>
    </xf>
    <xf numFmtId="165" fontId="8" fillId="2" borderId="0" xfId="1" applyNumberFormat="1" applyFont="1" applyFill="1" applyBorder="1"/>
    <xf numFmtId="168" fontId="9" fillId="2" borderId="0" xfId="0" applyNumberFormat="1" applyFont="1" applyFill="1"/>
    <xf numFmtId="3" fontId="11" fillId="3" borderId="1" xfId="0" applyNumberFormat="1" applyFont="1" applyFill="1" applyBorder="1"/>
    <xf numFmtId="168" fontId="8" fillId="3" borderId="1" xfId="1" applyNumberFormat="1" applyFont="1" applyFill="1" applyBorder="1"/>
    <xf numFmtId="0" fontId="8" fillId="3" borderId="1" xfId="0" applyFont="1" applyFill="1" applyBorder="1"/>
    <xf numFmtId="165" fontId="24" fillId="0" borderId="0" xfId="2"/>
    <xf numFmtId="169" fontId="24" fillId="0" borderId="0" xfId="2" applyNumberFormat="1"/>
    <xf numFmtId="169" fontId="25" fillId="0" borderId="0" xfId="2" applyNumberFormat="1" applyFont="1"/>
    <xf numFmtId="168" fontId="24" fillId="0" borderId="0" xfId="2" applyNumberFormat="1"/>
    <xf numFmtId="168" fontId="25" fillId="0" borderId="0" xfId="2" applyNumberFormat="1" applyFont="1"/>
    <xf numFmtId="3" fontId="24" fillId="0" borderId="0" xfId="2" applyNumberFormat="1"/>
    <xf numFmtId="3" fontId="24" fillId="0" borderId="0" xfId="2" applyNumberFormat="1" applyAlignment="1">
      <alignment wrapText="1"/>
    </xf>
    <xf numFmtId="3" fontId="25" fillId="0" borderId="0" xfId="2" applyNumberFormat="1" applyFont="1" applyAlignment="1">
      <alignment wrapText="1"/>
    </xf>
    <xf numFmtId="3" fontId="25" fillId="0" borderId="0" xfId="2" applyNumberFormat="1" applyFont="1"/>
    <xf numFmtId="165" fontId="25" fillId="0" borderId="0" xfId="2" applyFont="1"/>
    <xf numFmtId="1" fontId="25" fillId="0" borderId="0" xfId="2" applyNumberFormat="1" applyFont="1" applyAlignment="1">
      <alignment horizontal="left"/>
    </xf>
    <xf numFmtId="14" fontId="24" fillId="0" borderId="0" xfId="2" applyNumberFormat="1"/>
    <xf numFmtId="14" fontId="25" fillId="0" borderId="0" xfId="2" applyNumberFormat="1" applyFont="1"/>
    <xf numFmtId="3" fontId="26" fillId="0" borderId="0" xfId="2" applyNumberFormat="1" applyFont="1" applyAlignment="1">
      <alignment wrapText="1"/>
    </xf>
    <xf numFmtId="3" fontId="24" fillId="0" borderId="0" xfId="2" applyNumberFormat="1" applyAlignment="1">
      <alignment horizontal="left" wrapText="1"/>
    </xf>
    <xf numFmtId="17" fontId="23" fillId="0" borderId="3" xfId="2" applyNumberFormat="1" applyFont="1" applyBorder="1" applyAlignment="1">
      <alignment horizontal="center"/>
    </xf>
    <xf numFmtId="168" fontId="24" fillId="0" borderId="3" xfId="2" applyNumberFormat="1" applyBorder="1"/>
    <xf numFmtId="3" fontId="24" fillId="0" borderId="3" xfId="2" applyNumberFormat="1" applyBorder="1" applyAlignment="1">
      <alignment wrapText="1"/>
    </xf>
    <xf numFmtId="3" fontId="24" fillId="0" borderId="3" xfId="2" applyNumberFormat="1" applyBorder="1"/>
    <xf numFmtId="38" fontId="25" fillId="0" borderId="0" xfId="3" applyNumberFormat="1" applyFont="1" applyBorder="1" applyProtection="1"/>
    <xf numFmtId="3" fontId="26" fillId="0" borderId="0" xfId="2" applyNumberFormat="1" applyFont="1"/>
    <xf numFmtId="38" fontId="26" fillId="0" borderId="0" xfId="3" applyNumberFormat="1" applyFont="1" applyBorder="1" applyProtection="1"/>
    <xf numFmtId="38" fontId="24" fillId="0" borderId="0" xfId="3" applyNumberFormat="1" applyFont="1" applyBorder="1" applyProtection="1"/>
    <xf numFmtId="14" fontId="25" fillId="0" borderId="5" xfId="2" applyNumberFormat="1" applyFont="1" applyBorder="1"/>
    <xf numFmtId="14" fontId="25" fillId="0" borderId="6" xfId="2" applyNumberFormat="1" applyFont="1" applyBorder="1"/>
    <xf numFmtId="1" fontId="24" fillId="0" borderId="0" xfId="2" applyNumberFormat="1"/>
    <xf numFmtId="165" fontId="25" fillId="0" borderId="0" xfId="0" applyNumberFormat="1" applyFont="1"/>
    <xf numFmtId="165" fontId="24" fillId="0" borderId="0" xfId="0" applyNumberFormat="1" applyFont="1"/>
    <xf numFmtId="1" fontId="0" fillId="0" borderId="0" xfId="0" applyNumberFormat="1"/>
    <xf numFmtId="14" fontId="25" fillId="0" borderId="6" xfId="0" applyNumberFormat="1" applyFont="1" applyBorder="1"/>
    <xf numFmtId="14" fontId="25" fillId="0" borderId="5" xfId="0" applyNumberFormat="1" applyFont="1" applyBorder="1"/>
    <xf numFmtId="14" fontId="24" fillId="0" borderId="0" xfId="0" applyNumberFormat="1" applyFont="1"/>
    <xf numFmtId="17" fontId="23" fillId="0" borderId="3" xfId="0" applyNumberFormat="1" applyFont="1" applyBorder="1" applyAlignment="1">
      <alignment horizontal="center"/>
    </xf>
    <xf numFmtId="3" fontId="24" fillId="0" borderId="0" xfId="0" applyNumberFormat="1" applyFont="1"/>
    <xf numFmtId="3" fontId="25" fillId="0" borderId="0" xfId="0" applyNumberFormat="1" applyFont="1"/>
    <xf numFmtId="3" fontId="25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left" wrapText="1"/>
    </xf>
    <xf numFmtId="3" fontId="26" fillId="0" borderId="0" xfId="0" applyNumberFormat="1" applyFont="1" applyAlignment="1">
      <alignment wrapText="1"/>
    </xf>
    <xf numFmtId="3" fontId="26" fillId="0" borderId="0" xfId="0" applyNumberFormat="1" applyFont="1"/>
    <xf numFmtId="3" fontId="24" fillId="0" borderId="3" xfId="0" applyNumberFormat="1" applyFont="1" applyBorder="1"/>
    <xf numFmtId="3" fontId="0" fillId="0" borderId="3" xfId="0" applyNumberFormat="1" applyBorder="1" applyAlignment="1">
      <alignment wrapText="1"/>
    </xf>
    <xf numFmtId="169" fontId="24" fillId="0" borderId="0" xfId="0" applyNumberFormat="1" applyFont="1"/>
    <xf numFmtId="169" fontId="25" fillId="0" borderId="0" xfId="0" applyNumberFormat="1" applyFont="1"/>
    <xf numFmtId="168" fontId="24" fillId="0" borderId="3" xfId="0" applyNumberFormat="1" applyFont="1" applyBorder="1"/>
    <xf numFmtId="168" fontId="24" fillId="0" borderId="0" xfId="0" applyNumberFormat="1" applyFont="1"/>
    <xf numFmtId="168" fontId="25" fillId="0" borderId="0" xfId="0" applyNumberFormat="1" applyFont="1"/>
    <xf numFmtId="14" fontId="25" fillId="0" borderId="0" xfId="0" applyNumberFormat="1" applyFont="1"/>
    <xf numFmtId="1" fontId="25" fillId="0" borderId="0" xfId="0" applyNumberFormat="1" applyFont="1" applyAlignment="1">
      <alignment horizontal="left"/>
    </xf>
    <xf numFmtId="3" fontId="24" fillId="0" borderId="0" xfId="0" applyNumberFormat="1" applyFont="1" applyAlignment="1">
      <alignment wrapText="1"/>
    </xf>
    <xf numFmtId="0" fontId="9" fillId="2" borderId="7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67" fontId="4" fillId="0" borderId="2" xfId="1" applyNumberFormat="1" applyFont="1" applyBorder="1" applyAlignment="1">
      <alignment horizontal="center"/>
    </xf>
    <xf numFmtId="14" fontId="24" fillId="0" borderId="0" xfId="2" applyNumberFormat="1" applyAlignment="1">
      <alignment horizontal="center"/>
    </xf>
    <xf numFmtId="3" fontId="24" fillId="0" borderId="0" xfId="2" applyNumberFormat="1" applyAlignment="1">
      <alignment horizontal="center"/>
    </xf>
    <xf numFmtId="14" fontId="0" fillId="0" borderId="0" xfId="0" applyNumberFormat="1" applyAlignment="1">
      <alignment horizontal="center"/>
    </xf>
    <xf numFmtId="3" fontId="24" fillId="0" borderId="0" xfId="0" applyNumberFormat="1" applyFont="1" applyAlignment="1">
      <alignment horizontal="center"/>
    </xf>
    <xf numFmtId="14" fontId="24" fillId="0" borderId="0" xfId="0" applyNumberFormat="1" applyFont="1" applyAlignment="1">
      <alignment horizontal="center"/>
    </xf>
  </cellXfs>
  <cellStyles count="5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  <cellStyle name="Percent 2" xfId="4" xr:uid="{00000000-0005-0000-0000-000004000000}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E36D0B"/>
      <color rgb="FFB2912F"/>
      <color rgb="FFF17CB0"/>
      <color rgb="FF60BD68"/>
      <color rgb="FFF0AC00"/>
      <color rgb="FFF5C708"/>
      <color rgb="FF60B4CC"/>
      <color rgb="FF02B9A7"/>
      <color rgb="FF616A6F"/>
      <color rgb="FF928B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QGDP at 2016/17 Constant Prices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G"/>
        </a:p>
      </c:txPr>
    </c:title>
    <c:autoTitleDeleted val="0"/>
    <c:plotArea>
      <c:layout>
        <c:manualLayout>
          <c:layoutTarget val="inner"/>
          <c:xMode val="edge"/>
          <c:yMode val="edge"/>
          <c:x val="0.18764365890433904"/>
          <c:y val="0.14514145141451415"/>
          <c:w val="0.79081923270229515"/>
          <c:h val="0.4855484208385391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Summary!$A$5</c:f>
              <c:strCache>
                <c:ptCount val="1"/>
                <c:pt idx="0">
                  <c:v>ORIGINAL ESTIMATES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Summary!$B$3:$W$4</c15:sqref>
                  </c15:fullRef>
                </c:ext>
              </c:extLst>
              <c:f>Summary!$P$3:$W$4</c:f>
              <c:multiLvlStrCache>
                <c:ptCount val="8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</c:lvl>
                <c:lvl>
                  <c:pt idx="2">
                    <c:v>2022/23</c:v>
                  </c:pt>
                  <c:pt idx="6">
                    <c:v>2023/24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Summary!$B$6:$W$6</c15:sqref>
                  </c15:fullRef>
                </c:ext>
              </c:extLst>
              <c:f>Summary!$P$6:$W$6</c:f>
              <c:numCache>
                <c:formatCode>#,##0</c:formatCode>
                <c:ptCount val="8"/>
                <c:pt idx="0">
                  <c:v>32829.394618855607</c:v>
                </c:pt>
                <c:pt idx="1">
                  <c:v>34651.715420747874</c:v>
                </c:pt>
                <c:pt idx="2">
                  <c:v>38924.084827674218</c:v>
                </c:pt>
                <c:pt idx="3">
                  <c:v>35653.20966429804</c:v>
                </c:pt>
                <c:pt idx="4">
                  <c:v>33424.558483884226</c:v>
                </c:pt>
                <c:pt idx="5">
                  <c:v>36515.386881901977</c:v>
                </c:pt>
                <c:pt idx="6">
                  <c:v>40989.075994147825</c:v>
                </c:pt>
                <c:pt idx="7">
                  <c:v>37604.043709333026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BD-4AD4-9528-D6BF8EF8563B}"/>
            </c:ext>
          </c:extLst>
        </c:ser>
        <c:ser>
          <c:idx val="0"/>
          <c:order val="1"/>
          <c:tx>
            <c:strRef>
              <c:f>Summary!$A$13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rgbClr val="F0AC00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Summary!$B$3:$W$4</c15:sqref>
                  </c15:fullRef>
                </c:ext>
              </c:extLst>
              <c:f>Summary!$P$3:$W$4</c:f>
              <c:multiLvlStrCache>
                <c:ptCount val="8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</c:lvl>
                <c:lvl>
                  <c:pt idx="2">
                    <c:v>2022/23</c:v>
                  </c:pt>
                  <c:pt idx="6">
                    <c:v>2023/24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Summary!$B$14:$W$14</c15:sqref>
                  </c15:fullRef>
                </c:ext>
              </c:extLst>
              <c:f>Summary!$P$14:$W$14</c:f>
              <c:numCache>
                <c:formatCode>#,##0</c:formatCode>
                <c:ptCount val="8"/>
                <c:pt idx="0">
                  <c:v>32922.006019845037</c:v>
                </c:pt>
                <c:pt idx="1">
                  <c:v>33454.462622595413</c:v>
                </c:pt>
                <c:pt idx="2">
                  <c:v>32774.802882252967</c:v>
                </c:pt>
                <c:pt idx="3">
                  <c:v>34350.227294670876</c:v>
                </c:pt>
                <c:pt idx="4">
                  <c:v>34941.096865080959</c:v>
                </c:pt>
                <c:pt idx="5">
                  <c:v>35374.299019571139</c:v>
                </c:pt>
                <c:pt idx="6">
                  <c:v>35734.163422586993</c:v>
                </c:pt>
                <c:pt idx="7">
                  <c:v>35912.528441962837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BD-4AD4-9528-D6BF8EF8563B}"/>
            </c:ext>
          </c:extLst>
        </c:ser>
        <c:ser>
          <c:idx val="1"/>
          <c:order val="2"/>
          <c:tx>
            <c:strRef>
              <c:f>Summary!$A$21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solidFill>
              <a:srgbClr val="60B4CC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Summary!$B$3:$W$4</c15:sqref>
                  </c15:fullRef>
                </c:ext>
              </c:extLst>
              <c:f>Summary!$P$3:$W$4</c:f>
              <c:multiLvlStrCache>
                <c:ptCount val="8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</c:lvl>
                <c:lvl>
                  <c:pt idx="2">
                    <c:v>2022/23</c:v>
                  </c:pt>
                  <c:pt idx="6">
                    <c:v>2023/24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Summary!$B$22:$W$22</c15:sqref>
                  </c15:fullRef>
                </c:ext>
              </c:extLst>
              <c:f>Summary!$P$22:$W$22</c:f>
              <c:numCache>
                <c:formatCode>#,##0</c:formatCode>
                <c:ptCount val="8"/>
                <c:pt idx="0">
                  <c:v>33028.218527375037</c:v>
                </c:pt>
                <c:pt idx="1">
                  <c:v>33194.20251968388</c:v>
                </c:pt>
                <c:pt idx="2">
                  <c:v>33400.850251340729</c:v>
                </c:pt>
                <c:pt idx="3">
                  <c:v>34068.757794417572</c:v>
                </c:pt>
                <c:pt idx="4">
                  <c:v>34837.702410361133</c:v>
                </c:pt>
                <c:pt idx="5">
                  <c:v>35301.925383959948</c:v>
                </c:pt>
                <c:pt idx="6">
                  <c:v>35536.752673933115</c:v>
                </c:pt>
                <c:pt idx="7">
                  <c:v>35556.087766142278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BD-4AD4-9528-D6BF8EF85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axId val="252729520"/>
        <c:axId val="252730696"/>
      </c:barChart>
      <c:catAx>
        <c:axId val="252729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G"/>
          </a:p>
        </c:txPr>
        <c:crossAx val="252730696"/>
        <c:crosses val="autoZero"/>
        <c:auto val="1"/>
        <c:lblAlgn val="ctr"/>
        <c:lblOffset val="100"/>
        <c:noMultiLvlLbl val="0"/>
      </c:catAx>
      <c:valAx>
        <c:axId val="252730696"/>
        <c:scaling>
          <c:orientation val="minMax"/>
          <c:min val="230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Billion Shs</a:t>
                </a:r>
              </a:p>
            </c:rich>
          </c:tx>
          <c:layout>
            <c:manualLayout>
              <c:xMode val="edge"/>
              <c:yMode val="edge"/>
              <c:x val="0"/>
              <c:y val="0.28827226854945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G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G"/>
          </a:p>
        </c:txPr>
        <c:crossAx val="252729520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G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G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GDP and Sectoral Value Added Year on Year percentage change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G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Summary!$A$35</c:f>
              <c:strCache>
                <c:ptCount val="1"/>
                <c:pt idx="0">
                  <c:v>GDP at market prices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Summary!$B$32:$W$33</c15:sqref>
                  </c15:fullRef>
                </c:ext>
              </c:extLst>
              <c:f>Summary!$J$32:$W$33</c:f>
              <c:multiLvlStrCache>
                <c:ptCount val="1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2020/21</c:v>
                  </c:pt>
                  <c:pt idx="4">
                    <c:v>2021/22</c:v>
                  </c:pt>
                  <c:pt idx="8">
                    <c:v>2022/23</c:v>
                  </c:pt>
                  <c:pt idx="12">
                    <c:v>2023/24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Summary!$B$35:$W$35</c15:sqref>
                  </c15:fullRef>
                </c:ext>
              </c:extLst>
              <c:f>Summary!$J$35:$W$35</c:f>
              <c:numCache>
                <c:formatCode>0.0</c:formatCode>
                <c:ptCount val="14"/>
                <c:pt idx="0">
                  <c:v>-0.3601390000798399</c:v>
                </c:pt>
                <c:pt idx="1">
                  <c:v>7.6070354392832051E-2</c:v>
                </c:pt>
                <c:pt idx="2">
                  <c:v>2.8370705394806572</c:v>
                </c:pt>
                <c:pt idx="3">
                  <c:v>12.994682381601397</c:v>
                </c:pt>
                <c:pt idx="4">
                  <c:v>2.3128702191043571</c:v>
                </c:pt>
                <c:pt idx="5">
                  <c:v>4.7829737686089668</c:v>
                </c:pt>
                <c:pt idx="6">
                  <c:v>5.6698803237327677</c:v>
                </c:pt>
                <c:pt idx="7">
                  <c:v>5.9126883358799676</c:v>
                </c:pt>
                <c:pt idx="8">
                  <c:v>9.0272587707033836</c:v>
                </c:pt>
                <c:pt idx="9">
                  <c:v>4.4719670750829721</c:v>
                </c:pt>
                <c:pt idx="10">
                  <c:v>1.8128992993577286</c:v>
                </c:pt>
                <c:pt idx="11">
                  <c:v>5.3782949517074075</c:v>
                </c:pt>
                <c:pt idx="12">
                  <c:v>5.3051758971746965</c:v>
                </c:pt>
                <c:pt idx="13">
                  <c:v>5.4716926285278911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FD-4A86-8F8D-D4E39EEE7FB0}"/>
            </c:ext>
          </c:extLst>
        </c:ser>
        <c:ser>
          <c:idx val="0"/>
          <c:order val="1"/>
          <c:tx>
            <c:strRef>
              <c:f>Summary!$A$36</c:f>
              <c:strCache>
                <c:ptCount val="1"/>
                <c:pt idx="0">
                  <c:v>        Agriculture, Forestry &amp; Fishing</c:v>
                </c:pt>
              </c:strCache>
            </c:strRef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Summary!$B$32:$W$33</c15:sqref>
                  </c15:fullRef>
                </c:ext>
              </c:extLst>
              <c:f>Summary!$J$32:$W$33</c:f>
              <c:multiLvlStrCache>
                <c:ptCount val="1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2020/21</c:v>
                  </c:pt>
                  <c:pt idx="4">
                    <c:v>2021/22</c:v>
                  </c:pt>
                  <c:pt idx="8">
                    <c:v>2022/23</c:v>
                  </c:pt>
                  <c:pt idx="12">
                    <c:v>2023/24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Summary!$B$36:$W$36</c15:sqref>
                  </c15:fullRef>
                </c:ext>
              </c:extLst>
              <c:f>Summary!$J$36:$W$36</c:f>
              <c:numCache>
                <c:formatCode>0.0</c:formatCode>
                <c:ptCount val="14"/>
                <c:pt idx="0">
                  <c:v>7.037202488659311</c:v>
                </c:pt>
                <c:pt idx="1">
                  <c:v>7.8651595330510027</c:v>
                </c:pt>
                <c:pt idx="2">
                  <c:v>0.4790643628529434</c:v>
                </c:pt>
                <c:pt idx="3">
                  <c:v>0.83566055346986357</c:v>
                </c:pt>
                <c:pt idx="4">
                  <c:v>4.2859063082631765</c:v>
                </c:pt>
                <c:pt idx="5">
                  <c:v>-1.8852456038979226</c:v>
                </c:pt>
                <c:pt idx="6">
                  <c:v>4.4022176175862127</c:v>
                </c:pt>
                <c:pt idx="7">
                  <c:v>10.790636295465038</c:v>
                </c:pt>
                <c:pt idx="8">
                  <c:v>5.1186283600575422</c:v>
                </c:pt>
                <c:pt idx="9">
                  <c:v>12.546205382878405</c:v>
                </c:pt>
                <c:pt idx="10">
                  <c:v>4.6398204060501769</c:v>
                </c:pt>
                <c:pt idx="11">
                  <c:v>-2.5046636481404816</c:v>
                </c:pt>
                <c:pt idx="12">
                  <c:v>3.7009284634647699</c:v>
                </c:pt>
                <c:pt idx="13">
                  <c:v>1.5647612622690321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7FD-4A86-8F8D-D4E39EEE7FB0}"/>
            </c:ext>
          </c:extLst>
        </c:ser>
        <c:ser>
          <c:idx val="1"/>
          <c:order val="2"/>
          <c:tx>
            <c:strRef>
              <c:f>Summary!$A$37</c:f>
              <c:strCache>
                <c:ptCount val="1"/>
                <c:pt idx="0">
                  <c:v>        Industry</c:v>
                </c:pt>
              </c:strCache>
            </c:strRef>
          </c:tx>
          <c:spPr>
            <a:ln w="22225" cap="rnd">
              <a:solidFill>
                <a:srgbClr val="F17CB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Summary!$B$32:$W$33</c15:sqref>
                  </c15:fullRef>
                </c:ext>
              </c:extLst>
              <c:f>Summary!$J$32:$W$33</c:f>
              <c:multiLvlStrCache>
                <c:ptCount val="1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2020/21</c:v>
                  </c:pt>
                  <c:pt idx="4">
                    <c:v>2021/22</c:v>
                  </c:pt>
                  <c:pt idx="8">
                    <c:v>2022/23</c:v>
                  </c:pt>
                  <c:pt idx="12">
                    <c:v>2023/24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Summary!$B$37:$W$37</c15:sqref>
                  </c15:fullRef>
                </c:ext>
              </c:extLst>
              <c:f>Summary!$J$37:$W$37</c:f>
              <c:numCache>
                <c:formatCode>0.0</c:formatCode>
                <c:ptCount val="14"/>
                <c:pt idx="0">
                  <c:v>-2.2328409799745041</c:v>
                </c:pt>
                <c:pt idx="1">
                  <c:v>-1.4835841469998612</c:v>
                </c:pt>
                <c:pt idx="2">
                  <c:v>2.1525987749065001</c:v>
                </c:pt>
                <c:pt idx="3">
                  <c:v>17.540891917441748</c:v>
                </c:pt>
                <c:pt idx="4">
                  <c:v>-3.5211747191588039E-2</c:v>
                </c:pt>
                <c:pt idx="5">
                  <c:v>7.9770971316918571</c:v>
                </c:pt>
                <c:pt idx="6">
                  <c:v>5.5398337748037152</c:v>
                </c:pt>
                <c:pt idx="7">
                  <c:v>6.8200275797755783</c:v>
                </c:pt>
                <c:pt idx="8">
                  <c:v>11.739821753941214</c:v>
                </c:pt>
                <c:pt idx="9">
                  <c:v>-2.9508507026431152</c:v>
                </c:pt>
                <c:pt idx="10">
                  <c:v>0.1251994717112348</c:v>
                </c:pt>
                <c:pt idx="11">
                  <c:v>5.9423591215692184</c:v>
                </c:pt>
                <c:pt idx="12">
                  <c:v>11.878743081509068</c:v>
                </c:pt>
                <c:pt idx="13">
                  <c:v>6.8352778167882766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7FD-4A86-8F8D-D4E39EEE7FB0}"/>
            </c:ext>
          </c:extLst>
        </c:ser>
        <c:ser>
          <c:idx val="2"/>
          <c:order val="3"/>
          <c:tx>
            <c:strRef>
              <c:f>Summary!$A$38</c:f>
              <c:strCache>
                <c:ptCount val="1"/>
                <c:pt idx="0">
                  <c:v>        Services</c:v>
                </c:pt>
              </c:strCache>
            </c:strRef>
          </c:tx>
          <c:spPr>
            <a:ln w="22225" cap="rnd">
              <a:solidFill>
                <a:srgbClr val="B2912F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Summary!$B$32:$W$33</c15:sqref>
                  </c15:fullRef>
                </c:ext>
              </c:extLst>
              <c:f>Summary!$J$32:$W$33</c:f>
              <c:multiLvlStrCache>
                <c:ptCount val="1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2020/21</c:v>
                  </c:pt>
                  <c:pt idx="4">
                    <c:v>2021/22</c:v>
                  </c:pt>
                  <c:pt idx="8">
                    <c:v>2022/23</c:v>
                  </c:pt>
                  <c:pt idx="12">
                    <c:v>2023/24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Summary!$B$38:$W$38</c15:sqref>
                  </c15:fullRef>
                </c:ext>
              </c:extLst>
              <c:f>Summary!$J$38:$W$38</c:f>
              <c:numCache>
                <c:formatCode>0.0</c:formatCode>
                <c:ptCount val="14"/>
                <c:pt idx="0">
                  <c:v>-3.6380315643209094</c:v>
                </c:pt>
                <c:pt idx="1">
                  <c:v>-2.009854058939109</c:v>
                </c:pt>
                <c:pt idx="2">
                  <c:v>5.2736728799534172</c:v>
                </c:pt>
                <c:pt idx="3">
                  <c:v>12.726693915251142</c:v>
                </c:pt>
                <c:pt idx="4">
                  <c:v>2.7939024570626136</c:v>
                </c:pt>
                <c:pt idx="5">
                  <c:v>5.7411752549323181</c:v>
                </c:pt>
                <c:pt idx="6">
                  <c:v>3.9888263514024302</c:v>
                </c:pt>
                <c:pt idx="7">
                  <c:v>3.6443115322869479</c:v>
                </c:pt>
                <c:pt idx="8">
                  <c:v>9.4354198270969682</c:v>
                </c:pt>
                <c:pt idx="9">
                  <c:v>5.4653522171434377</c:v>
                </c:pt>
                <c:pt idx="10">
                  <c:v>1.6390919770512546</c:v>
                </c:pt>
                <c:pt idx="11">
                  <c:v>8.5083358855861047</c:v>
                </c:pt>
                <c:pt idx="12">
                  <c:v>0.95180115119464226</c:v>
                </c:pt>
                <c:pt idx="13">
                  <c:v>5.9665286947425233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7FD-4A86-8F8D-D4E39EEE7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2695424"/>
        <c:axId val="252697776"/>
      </c:lineChart>
      <c:catAx>
        <c:axId val="252695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G"/>
          </a:p>
        </c:txPr>
        <c:crossAx val="252697776"/>
        <c:crosses val="autoZero"/>
        <c:auto val="1"/>
        <c:lblAlgn val="ctr"/>
        <c:lblOffset val="100"/>
        <c:noMultiLvlLbl val="0"/>
      </c:catAx>
      <c:valAx>
        <c:axId val="252697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G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G"/>
          </a:p>
        </c:txPr>
        <c:crossAx val="25269542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G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G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GB" sz="1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GDP and sectoral value added year on year change, deseasonalized</a:t>
            </a:r>
          </a:p>
        </c:rich>
      </c:tx>
      <c:layout>
        <c:manualLayout>
          <c:xMode val="edge"/>
          <c:yMode val="edge"/>
          <c:x val="0.16936562576531258"/>
          <c:y val="3.04185476815398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G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Summary!$A$43</c:f>
              <c:strCache>
                <c:ptCount val="1"/>
                <c:pt idx="0">
                  <c:v>GDP at market prices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Summary!$B$32:$W$33</c15:sqref>
                  </c15:fullRef>
                </c:ext>
              </c:extLst>
              <c:f>Summary!$J$32:$W$33</c:f>
              <c:multiLvlStrCache>
                <c:ptCount val="1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2020/21</c:v>
                  </c:pt>
                  <c:pt idx="4">
                    <c:v>2021/22</c:v>
                  </c:pt>
                  <c:pt idx="8">
                    <c:v>2022/23</c:v>
                  </c:pt>
                  <c:pt idx="12">
                    <c:v>2023/24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Summary!$B$43:$W$43</c15:sqref>
                  </c15:fullRef>
                </c:ext>
              </c:extLst>
              <c:f>Summary!$J$43:$W$43</c:f>
              <c:numCache>
                <c:formatCode>#,##0.0</c:formatCode>
                <c:ptCount val="14"/>
                <c:pt idx="0">
                  <c:v>2.8953536606852515</c:v>
                </c:pt>
                <c:pt idx="1">
                  <c:v>1.1151763086794331</c:v>
                </c:pt>
                <c:pt idx="2">
                  <c:v>-2.326514301018745</c:v>
                </c:pt>
                <c:pt idx="3">
                  <c:v>-6.9236358398713786</c:v>
                </c:pt>
                <c:pt idx="4">
                  <c:v>7.5058880289383678</c:v>
                </c:pt>
                <c:pt idx="5">
                  <c:v>2.3727905479076217</c:v>
                </c:pt>
                <c:pt idx="6">
                  <c:v>0.47633138940337272</c:v>
                </c:pt>
                <c:pt idx="7">
                  <c:v>1.6173273354892714</c:v>
                </c:pt>
                <c:pt idx="8">
                  <c:v>-2.0315966452959744</c:v>
                </c:pt>
                <c:pt idx="9">
                  <c:v>4.8068158276276751</c:v>
                </c:pt>
                <c:pt idx="10">
                  <c:v>1.7201329276262278</c:v>
                </c:pt>
                <c:pt idx="11">
                  <c:v>1.2398069704649295</c:v>
                </c:pt>
                <c:pt idx="12">
                  <c:v>1.0173046900993077</c:v>
                </c:pt>
                <c:pt idx="13">
                  <c:v>0.49914424263002299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FD-4A86-8F8D-D4E39EEE7FB0}"/>
            </c:ext>
          </c:extLst>
        </c:ser>
        <c:ser>
          <c:idx val="0"/>
          <c:order val="1"/>
          <c:tx>
            <c:strRef>
              <c:f>Summary!$A$44</c:f>
              <c:strCache>
                <c:ptCount val="1"/>
                <c:pt idx="0">
                  <c:v>        Agriculture, Forestry &amp; Fishing</c:v>
                </c:pt>
              </c:strCache>
            </c:strRef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Summary!$B$32:$W$33</c15:sqref>
                  </c15:fullRef>
                </c:ext>
              </c:extLst>
              <c:f>Summary!$J$32:$W$33</c:f>
              <c:multiLvlStrCache>
                <c:ptCount val="1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2020/21</c:v>
                  </c:pt>
                  <c:pt idx="4">
                    <c:v>2021/22</c:v>
                  </c:pt>
                  <c:pt idx="8">
                    <c:v>2022/23</c:v>
                  </c:pt>
                  <c:pt idx="12">
                    <c:v>2023/24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Summary!$B$44:$W$44</c15:sqref>
                  </c15:fullRef>
                </c:ext>
              </c:extLst>
              <c:f>Summary!$J$44:$W$44</c:f>
              <c:numCache>
                <c:formatCode>#,##0.0</c:formatCode>
                <c:ptCount val="14"/>
                <c:pt idx="0">
                  <c:v>-0.37943871364252146</c:v>
                </c:pt>
                <c:pt idx="1">
                  <c:v>1.5633059307777586</c:v>
                </c:pt>
                <c:pt idx="2">
                  <c:v>2.1988656258530082</c:v>
                </c:pt>
                <c:pt idx="3">
                  <c:v>2.1092557642064858</c:v>
                </c:pt>
                <c:pt idx="4">
                  <c:v>-0.67464390972978849</c:v>
                </c:pt>
                <c:pt idx="5">
                  <c:v>3.9284297920278322</c:v>
                </c:pt>
                <c:pt idx="6">
                  <c:v>-4.0406899659035993</c:v>
                </c:pt>
                <c:pt idx="7">
                  <c:v>1.4896785214097541</c:v>
                </c:pt>
                <c:pt idx="8">
                  <c:v>3.1543370835254825</c:v>
                </c:pt>
                <c:pt idx="9">
                  <c:v>-2.3568930225103424</c:v>
                </c:pt>
                <c:pt idx="10">
                  <c:v>4.36401159583375</c:v>
                </c:pt>
                <c:pt idx="11">
                  <c:v>5.2701342508744142</c:v>
                </c:pt>
                <c:pt idx="12">
                  <c:v>-3.4515488665516125</c:v>
                </c:pt>
                <c:pt idx="13">
                  <c:v>6.3657313130164095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7FD-4A86-8F8D-D4E39EEE7FB0}"/>
            </c:ext>
          </c:extLst>
        </c:ser>
        <c:ser>
          <c:idx val="1"/>
          <c:order val="2"/>
          <c:tx>
            <c:strRef>
              <c:f>Summary!$A$45</c:f>
              <c:strCache>
                <c:ptCount val="1"/>
                <c:pt idx="0">
                  <c:v>        Industry</c:v>
                </c:pt>
              </c:strCache>
            </c:strRef>
          </c:tx>
          <c:spPr>
            <a:ln w="22225" cap="rnd">
              <a:solidFill>
                <a:srgbClr val="F17CB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Summary!$B$32:$W$33</c15:sqref>
                  </c15:fullRef>
                </c:ext>
              </c:extLst>
              <c:f>Summary!$J$32:$W$33</c:f>
              <c:multiLvlStrCache>
                <c:ptCount val="1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2020/21</c:v>
                  </c:pt>
                  <c:pt idx="4">
                    <c:v>2021/22</c:v>
                  </c:pt>
                  <c:pt idx="8">
                    <c:v>2022/23</c:v>
                  </c:pt>
                  <c:pt idx="12">
                    <c:v>2023/24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Summary!$B$45:$W$45</c15:sqref>
                  </c15:fullRef>
                </c:ext>
              </c:extLst>
              <c:f>Summary!$J$45:$W$45</c:f>
              <c:numCache>
                <c:formatCode>0.0</c:formatCode>
                <c:ptCount val="14"/>
                <c:pt idx="0">
                  <c:v>3.2185888496793602</c:v>
                </c:pt>
                <c:pt idx="1">
                  <c:v>2.7156784494049457</c:v>
                </c:pt>
                <c:pt idx="2">
                  <c:v>-3.4027226502290508</c:v>
                </c:pt>
                <c:pt idx="3">
                  <c:v>-11.877110004280789</c:v>
                </c:pt>
                <c:pt idx="4">
                  <c:v>11.351715678596674</c:v>
                </c:pt>
                <c:pt idx="5">
                  <c:v>3.8599664258753608</c:v>
                </c:pt>
                <c:pt idx="6">
                  <c:v>0.65692613052856785</c:v>
                </c:pt>
                <c:pt idx="7">
                  <c:v>0.6021826967226529</c:v>
                </c:pt>
                <c:pt idx="8">
                  <c:v>-4.8818923756751005</c:v>
                </c:pt>
                <c:pt idx="9">
                  <c:v>12.798431118734332</c:v>
                </c:pt>
                <c:pt idx="10">
                  <c:v>-1.8743954097771853</c:v>
                </c:pt>
                <c:pt idx="11">
                  <c:v>0.98370638153721934</c:v>
                </c:pt>
                <c:pt idx="12">
                  <c:v>-0.41083243669935987</c:v>
                </c:pt>
                <c:pt idx="13">
                  <c:v>-2.0607850303605346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7FD-4A86-8F8D-D4E39EEE7FB0}"/>
            </c:ext>
          </c:extLst>
        </c:ser>
        <c:ser>
          <c:idx val="2"/>
          <c:order val="3"/>
          <c:tx>
            <c:strRef>
              <c:f>Summary!$A$46</c:f>
              <c:strCache>
                <c:ptCount val="1"/>
                <c:pt idx="0">
                  <c:v>        Services</c:v>
                </c:pt>
              </c:strCache>
            </c:strRef>
          </c:tx>
          <c:spPr>
            <a:ln w="22225" cap="rnd">
              <a:solidFill>
                <a:srgbClr val="B2912F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Summary!$B$32:$W$33</c15:sqref>
                  </c15:fullRef>
                </c:ext>
              </c:extLst>
              <c:f>Summary!$J$32:$W$33</c:f>
              <c:multiLvlStrCache>
                <c:ptCount val="1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2020/21</c:v>
                  </c:pt>
                  <c:pt idx="4">
                    <c:v>2021/22</c:v>
                  </c:pt>
                  <c:pt idx="8">
                    <c:v>2022/23</c:v>
                  </c:pt>
                  <c:pt idx="12">
                    <c:v>2023/24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Summary!$B$46:$W$46</c15:sqref>
                  </c15:fullRef>
                </c:ext>
              </c:extLst>
              <c:f>Summary!$J$46:$W$46</c:f>
              <c:numCache>
                <c:formatCode>0.0</c:formatCode>
                <c:ptCount val="14"/>
                <c:pt idx="0">
                  <c:v>4.1900283287980677</c:v>
                </c:pt>
                <c:pt idx="1">
                  <c:v>-0.14889835879056124</c:v>
                </c:pt>
                <c:pt idx="2">
                  <c:v>-3.5550831566474761</c:v>
                </c:pt>
                <c:pt idx="3">
                  <c:v>-5.9367624120495233</c:v>
                </c:pt>
                <c:pt idx="4">
                  <c:v>6.9038136922808357</c:v>
                </c:pt>
                <c:pt idx="5">
                  <c:v>0.84563158835480046</c:v>
                </c:pt>
                <c:pt idx="6">
                  <c:v>3.6892279797999805</c:v>
                </c:pt>
                <c:pt idx="7">
                  <c:v>0.36075969960165377</c:v>
                </c:pt>
                <c:pt idx="8">
                  <c:v>-1.5470382857836751</c:v>
                </c:pt>
                <c:pt idx="9">
                  <c:v>3.0394620417987683</c:v>
                </c:pt>
                <c:pt idx="10">
                  <c:v>1.9910399507126808</c:v>
                </c:pt>
                <c:pt idx="11">
                  <c:v>-5.4120510551158851E-2</c:v>
                </c:pt>
                <c:pt idx="12">
                  <c:v>4.6129908195707836</c:v>
                </c:pt>
                <c:pt idx="13">
                  <c:v>-1.1060589096223872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7FD-4A86-8F8D-D4E39EEE7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2693856"/>
        <c:axId val="252694640"/>
      </c:lineChart>
      <c:catAx>
        <c:axId val="252693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G"/>
          </a:p>
        </c:txPr>
        <c:crossAx val="252694640"/>
        <c:crosses val="autoZero"/>
        <c:auto val="1"/>
        <c:lblAlgn val="ctr"/>
        <c:lblOffset val="100"/>
        <c:noMultiLvlLbl val="0"/>
      </c:catAx>
      <c:valAx>
        <c:axId val="25269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G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G"/>
          </a:p>
        </c:txPr>
        <c:crossAx val="25269385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471502425833134"/>
          <c:y val="0.68830964311279275"/>
          <c:w val="0.65501407778573129"/>
          <c:h val="0.285716330913181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G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G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Original_Expenditure!$B$28</c:f>
              <c:strCache>
                <c:ptCount val="1"/>
                <c:pt idx="0">
                  <c:v>Final Consumption Expenditure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Original_Expenditure!$C$26:$X$27</c15:sqref>
                  </c15:fullRef>
                </c:ext>
              </c:extLst>
              <c:f>Original_Expenditure!$K$26:$X$27</c:f>
              <c:multiLvlStrCache>
                <c:ptCount val="1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2020/21</c:v>
                  </c:pt>
                  <c:pt idx="4">
                    <c:v>2021/22</c:v>
                  </c:pt>
                  <c:pt idx="8">
                    <c:v>2022/23</c:v>
                  </c:pt>
                  <c:pt idx="12">
                    <c:v>2023/24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Original_Expenditure!$C$28:$X$28</c15:sqref>
                  </c15:fullRef>
                </c:ext>
              </c:extLst>
              <c:f>Original_Expenditure!$K$28:$X$28</c:f>
              <c:numCache>
                <c:formatCode>0.0</c:formatCode>
                <c:ptCount val="14"/>
                <c:pt idx="0">
                  <c:v>0.17128920766480427</c:v>
                </c:pt>
                <c:pt idx="1">
                  <c:v>1.5699294916497131</c:v>
                </c:pt>
                <c:pt idx="2">
                  <c:v>8.0445666492688019</c:v>
                </c:pt>
                <c:pt idx="3">
                  <c:v>15.808132740395141</c:v>
                </c:pt>
                <c:pt idx="4">
                  <c:v>1.7968868467996391</c:v>
                </c:pt>
                <c:pt idx="5">
                  <c:v>0.74043424333578578</c:v>
                </c:pt>
                <c:pt idx="6">
                  <c:v>6.7452837997883597</c:v>
                </c:pt>
                <c:pt idx="7">
                  <c:v>8.2184648763635515</c:v>
                </c:pt>
                <c:pt idx="8">
                  <c:v>10.709307523464062</c:v>
                </c:pt>
                <c:pt idx="9">
                  <c:v>5.6463550678724106</c:v>
                </c:pt>
                <c:pt idx="10">
                  <c:v>-1.2251626486960876</c:v>
                </c:pt>
                <c:pt idx="11">
                  <c:v>2.6614992385333158</c:v>
                </c:pt>
                <c:pt idx="12">
                  <c:v>13.760232511906011</c:v>
                </c:pt>
                <c:pt idx="13">
                  <c:v>13.753512674037594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F0-4C33-ADD8-D571A563ECD9}"/>
            </c:ext>
          </c:extLst>
        </c:ser>
        <c:ser>
          <c:idx val="0"/>
          <c:order val="1"/>
          <c:tx>
            <c:strRef>
              <c:f>Original_Expenditure!$B$32</c:f>
              <c:strCache>
                <c:ptCount val="1"/>
                <c:pt idx="0">
                  <c:v>Gross Fixed Capital Formation</c:v>
                </c:pt>
              </c:strCache>
            </c:strRef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Original_Expenditure!$C$26:$X$27</c15:sqref>
                  </c15:fullRef>
                </c:ext>
              </c:extLst>
              <c:f>Original_Expenditure!$K$26:$X$27</c:f>
              <c:multiLvlStrCache>
                <c:ptCount val="1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2020/21</c:v>
                  </c:pt>
                  <c:pt idx="4">
                    <c:v>2021/22</c:v>
                  </c:pt>
                  <c:pt idx="8">
                    <c:v>2022/23</c:v>
                  </c:pt>
                  <c:pt idx="12">
                    <c:v>2023/24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Original_Expenditure!$C$32:$X$32</c15:sqref>
                  </c15:fullRef>
                </c:ext>
              </c:extLst>
              <c:f>Original_Expenditure!$K$32:$X$32</c:f>
              <c:numCache>
                <c:formatCode>0.0</c:formatCode>
                <c:ptCount val="14"/>
                <c:pt idx="0">
                  <c:v>-10.604940360689186</c:v>
                </c:pt>
                <c:pt idx="1">
                  <c:v>6.695264692891767</c:v>
                </c:pt>
                <c:pt idx="2">
                  <c:v>3.4492334410048731</c:v>
                </c:pt>
                <c:pt idx="3">
                  <c:v>20.676605330622277</c:v>
                </c:pt>
                <c:pt idx="4">
                  <c:v>22.157893734599398</c:v>
                </c:pt>
                <c:pt idx="5">
                  <c:v>6.0011867283215503</c:v>
                </c:pt>
                <c:pt idx="6">
                  <c:v>0.18411467007601878</c:v>
                </c:pt>
                <c:pt idx="7">
                  <c:v>3.2907569780525003</c:v>
                </c:pt>
                <c:pt idx="8">
                  <c:v>5.727115743225486</c:v>
                </c:pt>
                <c:pt idx="9">
                  <c:v>2.8069096956161443</c:v>
                </c:pt>
                <c:pt idx="10">
                  <c:v>7.9982214029231447</c:v>
                </c:pt>
                <c:pt idx="11">
                  <c:v>9.0465312419107491</c:v>
                </c:pt>
                <c:pt idx="12">
                  <c:v>11.052577427964415</c:v>
                </c:pt>
                <c:pt idx="13">
                  <c:v>5.8521193552961259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7F0-4C33-ADD8-D571A563ECD9}"/>
            </c:ext>
          </c:extLst>
        </c:ser>
        <c:ser>
          <c:idx val="1"/>
          <c:order val="2"/>
          <c:tx>
            <c:strRef>
              <c:f>Original_Expenditure!$B$49</c:f>
              <c:strCache>
                <c:ptCount val="1"/>
                <c:pt idx="0">
                  <c:v>GDP at Market Prices</c:v>
                </c:pt>
              </c:strCache>
            </c:strRef>
          </c:tx>
          <c:spPr>
            <a:ln w="22225" cap="rnd">
              <a:solidFill>
                <a:srgbClr val="F17CB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Original_Expenditure!$C$26:$X$27</c15:sqref>
                  </c15:fullRef>
                </c:ext>
              </c:extLst>
              <c:f>Original_Expenditure!$K$26:$X$27</c:f>
              <c:multiLvlStrCache>
                <c:ptCount val="1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2020/21</c:v>
                  </c:pt>
                  <c:pt idx="4">
                    <c:v>2021/22</c:v>
                  </c:pt>
                  <c:pt idx="8">
                    <c:v>2022/23</c:v>
                  </c:pt>
                  <c:pt idx="12">
                    <c:v>2023/24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Original_Expenditure!$C$49:$X$49</c15:sqref>
                  </c15:fullRef>
                </c:ext>
              </c:extLst>
              <c:f>Original_Expenditure!$K$49:$X$49</c:f>
              <c:numCache>
                <c:formatCode>0.0</c:formatCode>
                <c:ptCount val="14"/>
                <c:pt idx="0">
                  <c:v>-0.3601390000798399</c:v>
                </c:pt>
                <c:pt idx="1">
                  <c:v>7.6070354392832051E-2</c:v>
                </c:pt>
                <c:pt idx="2">
                  <c:v>2.8370705394806572</c:v>
                </c:pt>
                <c:pt idx="3">
                  <c:v>12.994682381601397</c:v>
                </c:pt>
                <c:pt idx="4">
                  <c:v>2.3128702191043571</c:v>
                </c:pt>
                <c:pt idx="5">
                  <c:v>4.7829737686089668</c:v>
                </c:pt>
                <c:pt idx="6">
                  <c:v>5.6698803237327677</c:v>
                </c:pt>
                <c:pt idx="7">
                  <c:v>5.9126883358799676</c:v>
                </c:pt>
                <c:pt idx="8">
                  <c:v>9.0272587707033836</c:v>
                </c:pt>
                <c:pt idx="9">
                  <c:v>4.4719670750829721</c:v>
                </c:pt>
                <c:pt idx="10">
                  <c:v>1.8128992993577286</c:v>
                </c:pt>
                <c:pt idx="11">
                  <c:v>5.3782949517074075</c:v>
                </c:pt>
                <c:pt idx="12">
                  <c:v>5.3051758971746965</c:v>
                </c:pt>
                <c:pt idx="13">
                  <c:v>5.4716926285278911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7F0-4C33-ADD8-D571A563E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2692288"/>
        <c:axId val="252696208"/>
      </c:lineChart>
      <c:catAx>
        <c:axId val="252692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G"/>
          </a:p>
        </c:txPr>
        <c:crossAx val="252696208"/>
        <c:crosses val="autoZero"/>
        <c:auto val="1"/>
        <c:lblAlgn val="ctr"/>
        <c:lblOffset val="100"/>
        <c:noMultiLvlLbl val="0"/>
      </c:catAx>
      <c:valAx>
        <c:axId val="25269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G"/>
          </a:p>
        </c:txPr>
        <c:crossAx val="252692288"/>
        <c:crosses val="autoZero"/>
        <c:crossBetween val="between"/>
      </c:valAx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0.14018186703040073"/>
          <c:y val="0.8216429525256711"/>
          <c:w val="0.81043317419968175"/>
          <c:h val="0.12005986093843535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G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G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QGDP at 2009/10 Constant Prices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G"/>
        </a:p>
      </c:txPr>
    </c:title>
    <c:autoTitleDeleted val="0"/>
    <c:plotArea>
      <c:layout>
        <c:manualLayout>
          <c:layoutTarget val="inner"/>
          <c:xMode val="edge"/>
          <c:yMode val="edge"/>
          <c:x val="0.18764365890433904"/>
          <c:y val="0.14514145141451415"/>
          <c:w val="0.79081923270229515"/>
          <c:h val="0.4855484208385391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Summary!$A$5</c:f>
              <c:strCache>
                <c:ptCount val="1"/>
                <c:pt idx="0">
                  <c:v>ORIGINAL ESTIMATES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Summary!$B$3:$E$4</c:f>
              <c:multiLvlStrCache>
                <c:ptCount val="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</c:lvl>
                <c:lvl>
                  <c:pt idx="0">
                    <c:v>2018/19</c:v>
                  </c:pt>
                </c:lvl>
              </c:multiLvlStrCache>
            </c:multiLvlStrRef>
          </c:cat>
          <c:val>
            <c:numRef>
              <c:f>Summary!$B$6:$E$6</c:f>
              <c:numCache>
                <c:formatCode>#,##0</c:formatCode>
                <c:ptCount val="4"/>
                <c:pt idx="0">
                  <c:v>32560.178484445853</c:v>
                </c:pt>
                <c:pt idx="1">
                  <c:v>30033.398431176927</c:v>
                </c:pt>
                <c:pt idx="2">
                  <c:v>29849.460196921591</c:v>
                </c:pt>
                <c:pt idx="3">
                  <c:v>30644.054525415231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FE-424E-B3DB-DA5E2B2A711C}"/>
            </c:ext>
          </c:extLst>
        </c:ser>
        <c:ser>
          <c:idx val="0"/>
          <c:order val="1"/>
          <c:tx>
            <c:strRef>
              <c:f>Summary!$A$13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rgbClr val="F0AC00"/>
            </a:solidFill>
            <a:ln>
              <a:noFill/>
            </a:ln>
            <a:effectLst/>
          </c:spPr>
          <c:invertIfNegative val="0"/>
          <c:cat>
            <c:multiLvlStrRef>
              <c:f>Summary!$B$3:$E$4</c:f>
              <c:multiLvlStrCache>
                <c:ptCount val="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</c:lvl>
                <c:lvl>
                  <c:pt idx="0">
                    <c:v>2018/19</c:v>
                  </c:pt>
                </c:lvl>
              </c:multiLvlStrCache>
            </c:multiLvlStrRef>
          </c:cat>
          <c:val>
            <c:numRef>
              <c:f>Summary!$B$14:$E$14</c:f>
              <c:numCache>
                <c:formatCode>#,##0</c:formatCode>
                <c:ptCount val="4"/>
                <c:pt idx="0">
                  <c:v>28356.923061007463</c:v>
                </c:pt>
                <c:pt idx="1">
                  <c:v>28622.452621240056</c:v>
                </c:pt>
                <c:pt idx="2">
                  <c:v>29269.03163987086</c:v>
                </c:pt>
                <c:pt idx="3">
                  <c:v>29502.492616250431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FE-424E-B3DB-DA5E2B2A711C}"/>
            </c:ext>
          </c:extLst>
        </c:ser>
        <c:ser>
          <c:idx val="1"/>
          <c:order val="2"/>
          <c:tx>
            <c:strRef>
              <c:f>Summary!$A$21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solidFill>
              <a:srgbClr val="60B4CC"/>
            </a:solidFill>
            <a:ln>
              <a:noFill/>
            </a:ln>
            <a:effectLst/>
          </c:spPr>
          <c:invertIfNegative val="0"/>
          <c:cat>
            <c:multiLvlStrRef>
              <c:f>Summary!$B$3:$E$4</c:f>
              <c:multiLvlStrCache>
                <c:ptCount val="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</c:lvl>
                <c:lvl>
                  <c:pt idx="0">
                    <c:v>2018/19</c:v>
                  </c:pt>
                </c:lvl>
              </c:multiLvlStrCache>
            </c:multiLvlStrRef>
          </c:cat>
          <c:val>
            <c:numRef>
              <c:f>Summary!$B$22:$E$22</c:f>
              <c:numCache>
                <c:formatCode>#,##0</c:formatCode>
                <c:ptCount val="4"/>
                <c:pt idx="0">
                  <c:v>28330.991851034625</c:v>
                </c:pt>
                <c:pt idx="1">
                  <c:v>28643.386812167835</c:v>
                </c:pt>
                <c:pt idx="2">
                  <c:v>29035.462871616928</c:v>
                </c:pt>
                <c:pt idx="3">
                  <c:v>29527.529980925538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FE-424E-B3DB-DA5E2B2A7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axId val="252697384"/>
        <c:axId val="252694248"/>
      </c:barChart>
      <c:catAx>
        <c:axId val="252697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G"/>
          </a:p>
        </c:txPr>
        <c:crossAx val="252694248"/>
        <c:crosses val="autoZero"/>
        <c:auto val="1"/>
        <c:lblAlgn val="ctr"/>
        <c:lblOffset val="100"/>
        <c:noMultiLvlLbl val="0"/>
      </c:catAx>
      <c:valAx>
        <c:axId val="252694248"/>
        <c:scaling>
          <c:orientation val="minMax"/>
          <c:min val="120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Billion Shs</a:t>
                </a:r>
              </a:p>
            </c:rich>
          </c:tx>
          <c:layout>
            <c:manualLayout>
              <c:xMode val="edge"/>
              <c:yMode val="edge"/>
              <c:x val="0"/>
              <c:y val="0.28827226854945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G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G"/>
          </a:p>
        </c:txPr>
        <c:crossAx val="252697384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G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G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Quarter to Quarter percentage change in QGDP estimates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G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349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Summary!$B$3:$E$4</c:f>
              <c:multiLvlStrCache>
                <c:ptCount val="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</c:lvl>
                <c:lvl>
                  <c:pt idx="0">
                    <c:v>2018/19</c:v>
                  </c:pt>
                </c:lvl>
              </c:multiLvlStrCache>
            </c:multiLvlStrRef>
          </c:cat>
          <c:val>
            <c:numRef>
              <c:f>Summary!$B$43:$E$43</c:f>
              <c:numCache>
                <c:formatCode>#,##0.0</c:formatCode>
                <c:ptCount val="4"/>
                <c:pt idx="0">
                  <c:v>1.5027309196722571</c:v>
                </c:pt>
                <c:pt idx="1">
                  <c:v>0.93638354084231157</c:v>
                </c:pt>
                <c:pt idx="2">
                  <c:v>2.2589923623490993</c:v>
                </c:pt>
                <c:pt idx="3">
                  <c:v>0.79763819743714492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7D1-45CA-BB28-1A0DC270A5CD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3495" cap="rnd">
              <a:solidFill>
                <a:srgbClr val="FF3377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Summary!$B$3:$E$4</c:f>
              <c:multiLvlStrCache>
                <c:ptCount val="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</c:lvl>
                <c:lvl>
                  <c:pt idx="0">
                    <c:v>2018/19</c:v>
                  </c:pt>
                </c:lvl>
              </c:multiLvlStrCache>
            </c:multiLvlStrRef>
          </c:cat>
          <c:val>
            <c:numRef>
              <c:f>Summary!$B$51:$E$51</c:f>
              <c:numCache>
                <c:formatCode>0.0</c:formatCode>
                <c:ptCount val="4"/>
                <c:pt idx="0">
                  <c:v>1.2210658931077756</c:v>
                </c:pt>
                <c:pt idx="1">
                  <c:v>1.102661575619357</c:v>
                </c:pt>
                <c:pt idx="2">
                  <c:v>1.3688187853628353</c:v>
                </c:pt>
                <c:pt idx="3">
                  <c:v>1.6947107455608013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7D1-45CA-BB28-1A0DC270A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2691504"/>
        <c:axId val="252693072"/>
      </c:lineChart>
      <c:catAx>
        <c:axId val="25269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G"/>
          </a:p>
        </c:txPr>
        <c:crossAx val="252693072"/>
        <c:crosses val="autoZero"/>
        <c:auto val="1"/>
        <c:lblAlgn val="ctr"/>
        <c:lblOffset val="100"/>
        <c:noMultiLvlLbl val="0"/>
      </c:catAx>
      <c:valAx>
        <c:axId val="25269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G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G"/>
          </a:p>
        </c:txPr>
        <c:crossAx val="25269150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G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G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900">
                <a:latin typeface="Arial" pitchFamily="34" charset="0"/>
                <a:cs typeface="Arial" pitchFamily="34" charset="0"/>
              </a:rPr>
              <a:t>Agriculture sector Value Added at 2009/10 Constant prices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Summary!$A$13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rgbClr val="F0AC00"/>
            </a:solidFill>
          </c:spPr>
          <c:invertIfNegative val="0"/>
          <c:cat>
            <c:multiLvlStrRef>
              <c:f>Summary!$B$3:$E$4</c:f>
              <c:multiLvlStrCache>
                <c:ptCount val="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</c:lvl>
                <c:lvl>
                  <c:pt idx="0">
                    <c:v>2018/19</c:v>
                  </c:pt>
                </c:lvl>
              </c:multiLvlStrCache>
            </c:multiLvlStrRef>
          </c:cat>
          <c:val>
            <c:numRef>
              <c:f>Summary!$B$15:$E$15</c:f>
              <c:numCache>
                <c:formatCode>#,##0</c:formatCode>
                <c:ptCount val="4"/>
                <c:pt idx="0">
                  <c:v>6685.7255233692458</c:v>
                </c:pt>
                <c:pt idx="1">
                  <c:v>6595.7894802831734</c:v>
                </c:pt>
                <c:pt idx="2">
                  <c:v>6931.1889027047409</c:v>
                </c:pt>
                <c:pt idx="3">
                  <c:v>6737.7592069286056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32-429A-9B2E-6D1811CF8E6C}"/>
            </c:ext>
          </c:extLst>
        </c:ser>
        <c:ser>
          <c:idx val="1"/>
          <c:order val="1"/>
          <c:tx>
            <c:strRef>
              <c:f>Summary!$A$21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solidFill>
              <a:srgbClr val="60B4CC"/>
            </a:solidFill>
          </c:spPr>
          <c:invertIfNegative val="0"/>
          <c:cat>
            <c:multiLvlStrRef>
              <c:f>Summary!$B$3:$E$4</c:f>
              <c:multiLvlStrCache>
                <c:ptCount val="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</c:lvl>
                <c:lvl>
                  <c:pt idx="0">
                    <c:v>2018/19</c:v>
                  </c:pt>
                </c:lvl>
              </c:multiLvlStrCache>
            </c:multiLvlStrRef>
          </c:cat>
          <c:val>
            <c:numRef>
              <c:f>Summary!$B$23:$E$23</c:f>
              <c:numCache>
                <c:formatCode>#,##0</c:formatCode>
                <c:ptCount val="4"/>
                <c:pt idx="0">
                  <c:v>6657.9242210562743</c:v>
                </c:pt>
                <c:pt idx="1">
                  <c:v>6637.822072436541</c:v>
                </c:pt>
                <c:pt idx="2">
                  <c:v>6671.4967396384427</c:v>
                </c:pt>
                <c:pt idx="3">
                  <c:v>6744.0286567845287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32-429A-9B2E-6D1811CF8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axId val="320831928"/>
        <c:axId val="320832320"/>
      </c:barChart>
      <c:catAx>
        <c:axId val="320831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700" b="1">
                <a:latin typeface="Arial" pitchFamily="34" charset="0"/>
                <a:cs typeface="Arial" pitchFamily="34" charset="0"/>
              </a:defRPr>
            </a:pPr>
            <a:endParaRPr lang="en-UG"/>
          </a:p>
        </c:txPr>
        <c:crossAx val="320832320"/>
        <c:crosses val="autoZero"/>
        <c:auto val="1"/>
        <c:lblAlgn val="ctr"/>
        <c:lblOffset val="100"/>
        <c:noMultiLvlLbl val="0"/>
      </c:catAx>
      <c:valAx>
        <c:axId val="3208323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G"/>
          </a:p>
        </c:txPr>
        <c:crossAx val="3208319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770093774077763E-2"/>
          <c:y val="0.90557844476082561"/>
          <c:w val="0.96459808377611334"/>
          <c:h val="9.4421555239174434E-2"/>
        </c:manualLayout>
      </c:layout>
      <c:overlay val="0"/>
      <c:txPr>
        <a:bodyPr/>
        <a:lstStyle/>
        <a:p>
          <a:pPr>
            <a:defRPr sz="900" b="1">
              <a:latin typeface="+mn-lt"/>
              <a:cs typeface="Arial" pitchFamily="34" charset="0"/>
            </a:defRPr>
          </a:pPr>
          <a:endParaRPr lang="en-UG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 </a:t>
            </a:r>
            <a:r>
              <a:rPr lang="en-US" sz="900">
                <a:latin typeface="Arial" pitchFamily="34" charset="0"/>
                <a:cs typeface="Arial" pitchFamily="34" charset="0"/>
              </a:rPr>
              <a:t>Industry sector Value Added at 2009/10 Constant prices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Summary!$A$13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rgbClr val="F0AC00"/>
            </a:solidFill>
          </c:spPr>
          <c:invertIfNegative val="0"/>
          <c:cat>
            <c:multiLvlStrRef>
              <c:f>Summary!$B$3:$E$4</c:f>
              <c:multiLvlStrCache>
                <c:ptCount val="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</c:lvl>
                <c:lvl>
                  <c:pt idx="0">
                    <c:v>2018/19</c:v>
                  </c:pt>
                </c:lvl>
              </c:multiLvlStrCache>
            </c:multiLvlStrRef>
          </c:cat>
          <c:val>
            <c:numRef>
              <c:f>Summary!$B$16:$E$16</c:f>
              <c:numCache>
                <c:formatCode>#,##0</c:formatCode>
                <c:ptCount val="4"/>
                <c:pt idx="0">
                  <c:v>7161.9488888400983</c:v>
                </c:pt>
                <c:pt idx="1">
                  <c:v>7225.704894479848</c:v>
                </c:pt>
                <c:pt idx="2">
                  <c:v>7504.3247449271512</c:v>
                </c:pt>
                <c:pt idx="3">
                  <c:v>7730.48619524079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92-436F-877D-C9C070397784}"/>
            </c:ext>
          </c:extLst>
        </c:ser>
        <c:ser>
          <c:idx val="1"/>
          <c:order val="1"/>
          <c:tx>
            <c:strRef>
              <c:f>Summary!$A$21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solidFill>
              <a:srgbClr val="60B4CC"/>
            </a:solidFill>
          </c:spPr>
          <c:invertIfNegative val="0"/>
          <c:cat>
            <c:multiLvlStrRef>
              <c:f>Summary!$B$3:$E$4</c:f>
              <c:multiLvlStrCache>
                <c:ptCount val="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</c:lvl>
                <c:lvl>
                  <c:pt idx="0">
                    <c:v>2018/19</c:v>
                  </c:pt>
                </c:lvl>
              </c:multiLvlStrCache>
            </c:multiLvlStrRef>
          </c:cat>
          <c:val>
            <c:numRef>
              <c:f>Summary!$B$24:$E$24</c:f>
              <c:numCache>
                <c:formatCode>#,##0</c:formatCode>
                <c:ptCount val="4"/>
                <c:pt idx="0">
                  <c:v>7144.6249473380694</c:v>
                </c:pt>
                <c:pt idx="1">
                  <c:v>7257.5318329810852</c:v>
                </c:pt>
                <c:pt idx="2">
                  <c:v>7492.7840863769015</c:v>
                </c:pt>
                <c:pt idx="3">
                  <c:v>7703.1015445921294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92-436F-877D-C9C070397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axId val="320834280"/>
        <c:axId val="320834672"/>
      </c:barChart>
      <c:catAx>
        <c:axId val="320834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700" b="1">
                <a:latin typeface="Arial" pitchFamily="34" charset="0"/>
                <a:cs typeface="Arial" pitchFamily="34" charset="0"/>
              </a:defRPr>
            </a:pPr>
            <a:endParaRPr lang="en-UG"/>
          </a:p>
        </c:txPr>
        <c:crossAx val="320834672"/>
        <c:crosses val="autoZero"/>
        <c:auto val="1"/>
        <c:lblAlgn val="ctr"/>
        <c:lblOffset val="100"/>
        <c:noMultiLvlLbl val="0"/>
      </c:catAx>
      <c:valAx>
        <c:axId val="3208346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G"/>
          </a:p>
        </c:txPr>
        <c:crossAx val="3208342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6441335120879675E-3"/>
          <c:y val="0.90557844476082561"/>
          <c:w val="0.97241322046540424"/>
          <c:h val="9.4421555239174434E-2"/>
        </c:manualLayout>
      </c:layout>
      <c:overlay val="0"/>
      <c:txPr>
        <a:bodyPr/>
        <a:lstStyle/>
        <a:p>
          <a:pPr>
            <a:defRPr sz="900" b="1">
              <a:latin typeface="+mn-lt"/>
              <a:cs typeface="Arial" pitchFamily="34" charset="0"/>
            </a:defRPr>
          </a:pPr>
          <a:endParaRPr lang="en-UG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 </a:t>
            </a:r>
            <a:r>
              <a:rPr lang="en-US" sz="900">
                <a:latin typeface="Arial" pitchFamily="34" charset="0"/>
                <a:cs typeface="Arial" pitchFamily="34" charset="0"/>
              </a:rPr>
              <a:t>Services sector Value Added at 2009/10 Constant prices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Summary!$A$13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rgbClr val="F0AC00"/>
            </a:solidFill>
          </c:spPr>
          <c:invertIfNegative val="0"/>
          <c:cat>
            <c:multiLvlStrRef>
              <c:f>Summary!$B$3:$E$4</c:f>
              <c:multiLvlStrCache>
                <c:ptCount val="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</c:lvl>
                <c:lvl>
                  <c:pt idx="0">
                    <c:v>2018/19</c:v>
                  </c:pt>
                </c:lvl>
              </c:multiLvlStrCache>
            </c:multiLvlStrRef>
          </c:cat>
          <c:val>
            <c:numRef>
              <c:f>Summary!$B$17:$E$17</c:f>
              <c:numCache>
                <c:formatCode>#,##0</c:formatCode>
                <c:ptCount val="4"/>
                <c:pt idx="0">
                  <c:v>12498.14025600507</c:v>
                </c:pt>
                <c:pt idx="1">
                  <c:v>12812.543216161857</c:v>
                </c:pt>
                <c:pt idx="2">
                  <c:v>12871.017878618937</c:v>
                </c:pt>
                <c:pt idx="3">
                  <c:v>13023.647988099226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04-4FC8-A3D8-3423F04FDF05}"/>
            </c:ext>
          </c:extLst>
        </c:ser>
        <c:ser>
          <c:idx val="1"/>
          <c:order val="1"/>
          <c:tx>
            <c:strRef>
              <c:f>Summary!$A$21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solidFill>
              <a:srgbClr val="60B4CC"/>
            </a:solidFill>
          </c:spPr>
          <c:invertIfNegative val="0"/>
          <c:cat>
            <c:multiLvlStrRef>
              <c:f>Summary!$B$3:$E$4</c:f>
              <c:multiLvlStrCache>
                <c:ptCount val="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</c:lvl>
                <c:lvl>
                  <c:pt idx="0">
                    <c:v>2018/19</c:v>
                  </c:pt>
                </c:lvl>
              </c:multiLvlStrCache>
            </c:multiLvlStrRef>
          </c:cat>
          <c:val>
            <c:numRef>
              <c:f>Summary!$B$25:$E$25</c:f>
              <c:numCache>
                <c:formatCode>#,##0</c:formatCode>
                <c:ptCount val="4"/>
                <c:pt idx="0">
                  <c:v>12527.058189983572</c:v>
                </c:pt>
                <c:pt idx="1">
                  <c:v>12761.441180697791</c:v>
                </c:pt>
                <c:pt idx="2">
                  <c:v>12892.954713251553</c:v>
                </c:pt>
                <c:pt idx="3">
                  <c:v>13089.48316161018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04-4FC8-A3D8-3423F04FD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axId val="320829184"/>
        <c:axId val="320833496"/>
      </c:barChart>
      <c:catAx>
        <c:axId val="320829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700" b="1">
                <a:latin typeface="Arial" pitchFamily="34" charset="0"/>
                <a:cs typeface="Arial" pitchFamily="34" charset="0"/>
              </a:defRPr>
            </a:pPr>
            <a:endParaRPr lang="en-UG"/>
          </a:p>
        </c:txPr>
        <c:crossAx val="320833496"/>
        <c:crosses val="autoZero"/>
        <c:auto val="1"/>
        <c:lblAlgn val="ctr"/>
        <c:lblOffset val="100"/>
        <c:noMultiLvlLbl val="0"/>
      </c:catAx>
      <c:valAx>
        <c:axId val="3208334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G"/>
          </a:p>
        </c:txPr>
        <c:crossAx val="3208291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2486351709489496E-2"/>
          <c:y val="0.88589824795885752"/>
          <c:w val="0.96427454632687049"/>
          <c:h val="0.11410175204114247"/>
        </c:manualLayout>
      </c:layout>
      <c:overlay val="0"/>
      <c:txPr>
        <a:bodyPr/>
        <a:lstStyle/>
        <a:p>
          <a:pPr>
            <a:defRPr sz="900" b="1">
              <a:latin typeface="+mn-lt"/>
              <a:cs typeface="Arial" pitchFamily="34" charset="0"/>
            </a:defRPr>
          </a:pPr>
          <a:endParaRPr lang="en-UG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Quarter to Quarter percentage changes in Agriculture sector Value Added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G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349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Summary!$B$3:$E$4</c:f>
              <c:multiLvlStrCache>
                <c:ptCount val="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</c:lvl>
                <c:lvl>
                  <c:pt idx="0">
                    <c:v>2018/19</c:v>
                  </c:pt>
                </c:lvl>
              </c:multiLvlStrCache>
            </c:multiLvlStrRef>
          </c:cat>
          <c:val>
            <c:numRef>
              <c:f>Summary!$B$44:$E$44</c:f>
              <c:numCache>
                <c:formatCode>#,##0.0</c:formatCode>
                <c:ptCount val="4"/>
                <c:pt idx="0">
                  <c:v>1.1631023661144546</c:v>
                </c:pt>
                <c:pt idx="1">
                  <c:v>-1.3451949645810424</c:v>
                </c:pt>
                <c:pt idx="2">
                  <c:v>5.0850534788015711</c:v>
                </c:pt>
                <c:pt idx="3">
                  <c:v>-2.7907145295182123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55B-4231-8830-0FAACFD02DC4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3495" cap="rnd">
              <a:solidFill>
                <a:srgbClr val="FF3377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Summary!$B$3:$E$4</c:f>
              <c:multiLvlStrCache>
                <c:ptCount val="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</c:lvl>
                <c:lvl>
                  <c:pt idx="0">
                    <c:v>2018/19</c:v>
                  </c:pt>
                </c:lvl>
              </c:multiLvlStrCache>
            </c:multiLvlStrRef>
          </c:cat>
          <c:val>
            <c:numRef>
              <c:f>Summary!$B$52:$E$52</c:f>
              <c:numCache>
                <c:formatCode>0.0</c:formatCode>
                <c:ptCount val="4"/>
                <c:pt idx="0">
                  <c:v>0.24656268751510613</c:v>
                </c:pt>
                <c:pt idx="1">
                  <c:v>-0.30192816788389143</c:v>
                </c:pt>
                <c:pt idx="2">
                  <c:v>0.50731500233691662</c:v>
                </c:pt>
                <c:pt idx="3">
                  <c:v>1.0871910753570635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55B-4231-8830-0FAACFD02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0833888"/>
        <c:axId val="320827224"/>
      </c:lineChart>
      <c:catAx>
        <c:axId val="320833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G"/>
          </a:p>
        </c:txPr>
        <c:crossAx val="320827224"/>
        <c:crosses val="autoZero"/>
        <c:auto val="1"/>
        <c:lblAlgn val="ctr"/>
        <c:lblOffset val="100"/>
        <c:noMultiLvlLbl val="0"/>
      </c:catAx>
      <c:valAx>
        <c:axId val="320827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G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G"/>
          </a:p>
        </c:txPr>
        <c:crossAx val="32083388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G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G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Quarter to Quarter percentage changes in Industry sector Value Added</a:t>
            </a:r>
          </a:p>
        </c:rich>
      </c:tx>
      <c:layout>
        <c:manualLayout>
          <c:xMode val="edge"/>
          <c:yMode val="edge"/>
          <c:x val="0.10274221818710702"/>
          <c:y val="1.47601476014760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G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349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Summary!$B$3:$E$4</c:f>
              <c:multiLvlStrCache>
                <c:ptCount val="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</c:lvl>
                <c:lvl>
                  <c:pt idx="0">
                    <c:v>2018/19</c:v>
                  </c:pt>
                </c:lvl>
              </c:multiLvlStrCache>
            </c:multiLvlStrRef>
          </c:cat>
          <c:val>
            <c:numRef>
              <c:f>Summary!$B$45:$E$45</c:f>
              <c:numCache>
                <c:formatCode>0.0</c:formatCode>
                <c:ptCount val="4"/>
                <c:pt idx="0">
                  <c:v>0.28015796044629226</c:v>
                </c:pt>
                <c:pt idx="1">
                  <c:v>0.8902047002750324</c:v>
                </c:pt>
                <c:pt idx="2">
                  <c:v>3.8559539106026497</c:v>
                </c:pt>
                <c:pt idx="3">
                  <c:v>3.0137481785622589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25E-4E70-82D2-82F793C2AF39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3495" cap="rnd">
              <a:solidFill>
                <a:srgbClr val="FF3377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Summary!$B$3:$E$4</c:f>
              <c:multiLvlStrCache>
                <c:ptCount val="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</c:lvl>
                <c:lvl>
                  <c:pt idx="0">
                    <c:v>2018/19</c:v>
                  </c:pt>
                </c:lvl>
              </c:multiLvlStrCache>
            </c:multiLvlStrRef>
          </c:cat>
          <c:val>
            <c:numRef>
              <c:f>Summary!$B$53:$E$53</c:f>
              <c:numCache>
                <c:formatCode>0.0</c:formatCode>
                <c:ptCount val="4"/>
                <c:pt idx="0">
                  <c:v>-0.51418391078426051</c:v>
                </c:pt>
                <c:pt idx="1">
                  <c:v>1.5803052850952293</c:v>
                </c:pt>
                <c:pt idx="2">
                  <c:v>3.2414911682059344</c:v>
                </c:pt>
                <c:pt idx="3">
                  <c:v>2.8069333880529124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25E-4E70-82D2-82F793C2A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0830360"/>
        <c:axId val="320828400"/>
      </c:lineChart>
      <c:catAx>
        <c:axId val="320830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G"/>
          </a:p>
        </c:txPr>
        <c:crossAx val="320828400"/>
        <c:crosses val="autoZero"/>
        <c:auto val="1"/>
        <c:lblAlgn val="ctr"/>
        <c:lblOffset val="100"/>
        <c:noMultiLvlLbl val="0"/>
      </c:catAx>
      <c:valAx>
        <c:axId val="320828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G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G"/>
          </a:p>
        </c:txPr>
        <c:crossAx val="32083036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847985417989346E-2"/>
          <c:y val="0.91697358863352418"/>
          <c:w val="0.89999985108240754"/>
          <c:h val="8.3026411366475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G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G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Quarter to Quarter percentage change in QGDP estimates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G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349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Summary!$B$32:$W$33</c15:sqref>
                  </c15:fullRef>
                </c:ext>
              </c:extLst>
              <c:f>Summary!$J$32:$W$33</c:f>
              <c:multiLvlStrCache>
                <c:ptCount val="1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2020/21</c:v>
                  </c:pt>
                  <c:pt idx="4">
                    <c:v>2021/22</c:v>
                  </c:pt>
                  <c:pt idx="8">
                    <c:v>2022/23</c:v>
                  </c:pt>
                  <c:pt idx="12">
                    <c:v>2023/24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Summary!$B$43:$W$43</c15:sqref>
                  </c15:fullRef>
                </c:ext>
              </c:extLst>
              <c:f>Summary!$J$43:$W$43</c:f>
              <c:numCache>
                <c:formatCode>#,##0.0</c:formatCode>
                <c:ptCount val="14"/>
                <c:pt idx="0">
                  <c:v>2.8953536606852515</c:v>
                </c:pt>
                <c:pt idx="1">
                  <c:v>1.1151763086794331</c:v>
                </c:pt>
                <c:pt idx="2">
                  <c:v>-2.326514301018745</c:v>
                </c:pt>
                <c:pt idx="3">
                  <c:v>-6.9236358398713786</c:v>
                </c:pt>
                <c:pt idx="4">
                  <c:v>7.5058880289383678</c:v>
                </c:pt>
                <c:pt idx="5">
                  <c:v>2.3727905479076217</c:v>
                </c:pt>
                <c:pt idx="6">
                  <c:v>0.47633138940337272</c:v>
                </c:pt>
                <c:pt idx="7">
                  <c:v>1.6173273354892714</c:v>
                </c:pt>
                <c:pt idx="8">
                  <c:v>-2.0315966452959744</c:v>
                </c:pt>
                <c:pt idx="9">
                  <c:v>4.8068158276276751</c:v>
                </c:pt>
                <c:pt idx="10">
                  <c:v>1.7201329276262278</c:v>
                </c:pt>
                <c:pt idx="11">
                  <c:v>1.2398069704649295</c:v>
                </c:pt>
                <c:pt idx="12">
                  <c:v>1.0173046900993077</c:v>
                </c:pt>
                <c:pt idx="13">
                  <c:v>0.49914424263002299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E73-4C74-BB24-8EB7DF9FFF88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3495" cap="rnd">
              <a:solidFill>
                <a:srgbClr val="FF3377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Summary!$B$32:$W$33</c15:sqref>
                  </c15:fullRef>
                </c:ext>
              </c:extLst>
              <c:f>Summary!$J$32:$W$33</c:f>
              <c:multiLvlStrCache>
                <c:ptCount val="1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2020/21</c:v>
                  </c:pt>
                  <c:pt idx="4">
                    <c:v>2021/22</c:v>
                  </c:pt>
                  <c:pt idx="8">
                    <c:v>2022/23</c:v>
                  </c:pt>
                  <c:pt idx="12">
                    <c:v>2023/24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Summary!$B$51:$W$51</c15:sqref>
                  </c15:fullRef>
                </c:ext>
              </c:extLst>
              <c:f>Summary!$J$51:$W$51</c:f>
              <c:numCache>
                <c:formatCode>0.0</c:formatCode>
                <c:ptCount val="14"/>
                <c:pt idx="0">
                  <c:v>2.1849655384031719</c:v>
                </c:pt>
                <c:pt idx="1">
                  <c:v>0.9039802081860504</c:v>
                </c:pt>
                <c:pt idx="2">
                  <c:v>-1.2061844236831987</c:v>
                </c:pt>
                <c:pt idx="3">
                  <c:v>-0.65112580512646234</c:v>
                </c:pt>
                <c:pt idx="4">
                  <c:v>0.73611733876828289</c:v>
                </c:pt>
                <c:pt idx="5">
                  <c:v>1.0701072685657342</c:v>
                </c:pt>
                <c:pt idx="6">
                  <c:v>1.1782972167339256</c:v>
                </c:pt>
                <c:pt idx="7">
                  <c:v>0.50255205914684353</c:v>
                </c:pt>
                <c:pt idx="8">
                  <c:v>0.62254163670389939</c:v>
                </c:pt>
                <c:pt idx="9">
                  <c:v>1.9996722779535681</c:v>
                </c:pt>
                <c:pt idx="10">
                  <c:v>2.2570374317244957</c:v>
                </c:pt>
                <c:pt idx="11">
                  <c:v>1.3325303951754019</c:v>
                </c:pt>
                <c:pt idx="12">
                  <c:v>0.66519683393775342</c:v>
                </c:pt>
                <c:pt idx="13">
                  <c:v>5.4408719858489718E-2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E73-4C74-BB24-8EB7DF9FF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8386240"/>
        <c:axId val="318388200"/>
      </c:lineChart>
      <c:catAx>
        <c:axId val="318386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G"/>
          </a:p>
        </c:txPr>
        <c:crossAx val="318388200"/>
        <c:crosses val="autoZero"/>
        <c:auto val="1"/>
        <c:lblAlgn val="ctr"/>
        <c:lblOffset val="100"/>
        <c:noMultiLvlLbl val="0"/>
      </c:catAx>
      <c:valAx>
        <c:axId val="318388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G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G"/>
          </a:p>
        </c:txPr>
        <c:crossAx val="31838624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G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G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Quarter to Quarter percentage changes in Services Value Added</a:t>
            </a:r>
          </a:p>
        </c:rich>
      </c:tx>
      <c:layout>
        <c:manualLayout>
          <c:xMode val="edge"/>
          <c:yMode val="edge"/>
          <c:x val="0.11097014281665496"/>
          <c:y val="1.968019680196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G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349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Summary!$B$3:$E$4</c:f>
              <c:multiLvlStrCache>
                <c:ptCount val="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</c:lvl>
                <c:lvl>
                  <c:pt idx="0">
                    <c:v>2018/19</c:v>
                  </c:pt>
                </c:lvl>
              </c:multiLvlStrCache>
            </c:multiLvlStrRef>
          </c:cat>
          <c:val>
            <c:numRef>
              <c:f>Summary!$B$46:$E$46</c:f>
              <c:numCache>
                <c:formatCode>0.0</c:formatCode>
                <c:ptCount val="4"/>
                <c:pt idx="0">
                  <c:v>2.3755555217638058</c:v>
                </c:pt>
                <c:pt idx="1">
                  <c:v>2.5155979507089032</c:v>
                </c:pt>
                <c:pt idx="2">
                  <c:v>0.45638607004516718</c:v>
                </c:pt>
                <c:pt idx="3">
                  <c:v>1.185843349140514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D76-4ACB-96E9-60EEEDA5D64C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3495" cap="rnd">
              <a:solidFill>
                <a:srgbClr val="FF3377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Summary!$B$3:$E$4</c:f>
              <c:multiLvlStrCache>
                <c:ptCount val="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</c:lvl>
                <c:lvl>
                  <c:pt idx="0">
                    <c:v>2018/19</c:v>
                  </c:pt>
                </c:lvl>
              </c:multiLvlStrCache>
            </c:multiLvlStrRef>
          </c:cat>
          <c:val>
            <c:numRef>
              <c:f>Summary!$B$54:$E$54</c:f>
              <c:numCache>
                <c:formatCode>0.0</c:formatCode>
                <c:ptCount val="4"/>
                <c:pt idx="0">
                  <c:v>2.8931286861396899</c:v>
                </c:pt>
                <c:pt idx="1">
                  <c:v>1.871013825908685</c:v>
                </c:pt>
                <c:pt idx="2">
                  <c:v>1.0305539217050352</c:v>
                </c:pt>
                <c:pt idx="3">
                  <c:v>1.5243088394364168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D76-4ACB-96E9-60EEEDA5D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0827616"/>
        <c:axId val="320828008"/>
      </c:lineChart>
      <c:catAx>
        <c:axId val="320827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G"/>
          </a:p>
        </c:txPr>
        <c:crossAx val="320828008"/>
        <c:crosses val="autoZero"/>
        <c:auto val="1"/>
        <c:lblAlgn val="ctr"/>
        <c:lblOffset val="100"/>
        <c:noMultiLvlLbl val="0"/>
      </c:catAx>
      <c:valAx>
        <c:axId val="32082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G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G"/>
          </a:p>
        </c:txPr>
        <c:crossAx val="32082761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869986322132268E-2"/>
          <c:y val="0.91697358863352418"/>
          <c:w val="0.9"/>
          <c:h val="8.3026411366475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G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G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Year on Year percentage change in QGDP estimates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G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Summary!$A$6</c:f>
              <c:strCache>
                <c:ptCount val="1"/>
                <c:pt idx="0">
                  <c:v>GDP at market prices</c:v>
                </c:pt>
              </c:strCache>
            </c:strRef>
          </c:tx>
          <c:spPr>
            <a:solidFill>
              <a:schemeClr val="accent1"/>
            </a:solidFill>
            <a:ln w="23495">
              <a:solidFill>
                <a:srgbClr val="00B050"/>
              </a:solidFill>
            </a:ln>
            <a:effectLst/>
          </c:spPr>
          <c:invertIfNegative val="0"/>
          <c:cat>
            <c:multiLvlStrRef>
              <c:f>Summary!$B$3:$C$4</c:f>
              <c:multiLvlStrCache>
                <c:ptCount val="2"/>
                <c:lvl>
                  <c:pt idx="0">
                    <c:v>Q1</c:v>
                  </c:pt>
                  <c:pt idx="1">
                    <c:v>Q2</c:v>
                  </c:pt>
                </c:lvl>
                <c:lvl>
                  <c:pt idx="0">
                    <c:v>2018/19</c:v>
                  </c:pt>
                </c:lvl>
              </c:multiLvlStrCache>
            </c:multiLvlStrRef>
          </c:cat>
          <c:val>
            <c:numRef>
              <c:f>Summary!$B$6:$C$6</c:f>
              <c:numCache>
                <c:formatCode>#,##0</c:formatCode>
                <c:ptCount val="2"/>
                <c:pt idx="0">
                  <c:v>32560.178484445853</c:v>
                </c:pt>
                <c:pt idx="1">
                  <c:v>30033.398431176927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F4-4B26-8779-1954BADEDCA8}"/>
            </c:ext>
          </c:extLst>
        </c:ser>
        <c:ser>
          <c:idx val="1"/>
          <c:order val="1"/>
          <c:tx>
            <c:strRef>
              <c:f>Summary!$A$7</c:f>
              <c:strCache>
                <c:ptCount val="1"/>
                <c:pt idx="0">
                  <c:v>        Agriculture, Forestry &amp; Fishing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Summary!$B$3:$C$4</c:f>
              <c:multiLvlStrCache>
                <c:ptCount val="2"/>
                <c:lvl>
                  <c:pt idx="0">
                    <c:v>Q1</c:v>
                  </c:pt>
                  <c:pt idx="1">
                    <c:v>Q2</c:v>
                  </c:pt>
                </c:lvl>
                <c:lvl>
                  <c:pt idx="0">
                    <c:v>2018/19</c:v>
                  </c:pt>
                </c:lvl>
              </c:multiLvlStrCache>
            </c:multiLvlStrRef>
          </c:cat>
          <c:val>
            <c:numRef>
              <c:f>Summary!$B$7:$C$7</c:f>
              <c:numCache>
                <c:formatCode>#,##0</c:formatCode>
                <c:ptCount val="2"/>
                <c:pt idx="0">
                  <c:v>9047.1131365082492</c:v>
                </c:pt>
                <c:pt idx="1">
                  <c:v>6523.1549053190192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F4-4B26-8779-1954BADEDCA8}"/>
            </c:ext>
          </c:extLst>
        </c:ser>
        <c:ser>
          <c:idx val="2"/>
          <c:order val="2"/>
          <c:tx>
            <c:strRef>
              <c:f>Summary!$A$8</c:f>
              <c:strCache>
                <c:ptCount val="1"/>
                <c:pt idx="0">
                  <c:v>        Industry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Summary!$B$3:$C$4</c:f>
              <c:multiLvlStrCache>
                <c:ptCount val="2"/>
                <c:lvl>
                  <c:pt idx="0">
                    <c:v>Q1</c:v>
                  </c:pt>
                  <c:pt idx="1">
                    <c:v>Q2</c:v>
                  </c:pt>
                </c:lvl>
                <c:lvl>
                  <c:pt idx="0">
                    <c:v>2018/19</c:v>
                  </c:pt>
                </c:lvl>
              </c:multiLvlStrCache>
            </c:multiLvlStrRef>
          </c:cat>
          <c:val>
            <c:numRef>
              <c:f>Summary!$B$8:$C$8</c:f>
              <c:numCache>
                <c:formatCode>#,##0</c:formatCode>
                <c:ptCount val="2"/>
                <c:pt idx="0">
                  <c:v>7779.5872695247672</c:v>
                </c:pt>
                <c:pt idx="1">
                  <c:v>8068.1408907343066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F4-4B26-8779-1954BADEDCA8}"/>
            </c:ext>
          </c:extLst>
        </c:ser>
        <c:ser>
          <c:idx val="3"/>
          <c:order val="3"/>
          <c:tx>
            <c:strRef>
              <c:f>Summary!$A$9</c:f>
              <c:strCache>
                <c:ptCount val="1"/>
                <c:pt idx="0">
                  <c:v>        Services</c:v>
                </c:pt>
              </c:strCache>
            </c:strRef>
          </c:tx>
          <c:spPr>
            <a:solidFill>
              <a:srgbClr val="E36D0B"/>
            </a:solidFill>
            <a:ln>
              <a:noFill/>
            </a:ln>
            <a:effectLst/>
          </c:spPr>
          <c:invertIfNegative val="0"/>
          <c:cat>
            <c:multiLvlStrRef>
              <c:f>Summary!$B$3:$C$4</c:f>
              <c:multiLvlStrCache>
                <c:ptCount val="2"/>
                <c:lvl>
                  <c:pt idx="0">
                    <c:v>Q1</c:v>
                  </c:pt>
                  <c:pt idx="1">
                    <c:v>Q2</c:v>
                  </c:pt>
                </c:lvl>
                <c:lvl>
                  <c:pt idx="0">
                    <c:v>2018/19</c:v>
                  </c:pt>
                </c:lvl>
              </c:multiLvlStrCache>
            </c:multiLvlStrRef>
          </c:cat>
          <c:val>
            <c:numRef>
              <c:f>Summary!$B$9:$C$9</c:f>
              <c:numCache>
                <c:formatCode>#,##0</c:formatCode>
                <c:ptCount val="2"/>
                <c:pt idx="0">
                  <c:v>13754.479967370833</c:v>
                </c:pt>
                <c:pt idx="1">
                  <c:v>13368.952474297508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F4-4B26-8779-1954BADED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0831144"/>
        <c:axId val="320567752"/>
      </c:barChart>
      <c:catAx>
        <c:axId val="320831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G"/>
          </a:p>
        </c:txPr>
        <c:crossAx val="320567752"/>
        <c:crosses val="autoZero"/>
        <c:auto val="1"/>
        <c:lblAlgn val="ctr"/>
        <c:lblOffset val="100"/>
        <c:noMultiLvlLbl val="0"/>
      </c:catAx>
      <c:valAx>
        <c:axId val="320567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G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G"/>
          </a:p>
        </c:txPr>
        <c:crossAx val="32083114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G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G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GDP and Sectoral Value Added Year on Year percentage change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G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Summary!$A$35</c:f>
              <c:strCache>
                <c:ptCount val="1"/>
                <c:pt idx="0">
                  <c:v>GDP at market prices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Summary!$B$32:$C$33</c:f>
              <c:multiLvlStrCache>
                <c:ptCount val="2"/>
                <c:lvl>
                  <c:pt idx="0">
                    <c:v>Q1</c:v>
                  </c:pt>
                  <c:pt idx="1">
                    <c:v>Q2</c:v>
                  </c:pt>
                </c:lvl>
                <c:lvl>
                  <c:pt idx="0">
                    <c:v>2018/19</c:v>
                  </c:pt>
                </c:lvl>
              </c:multiLvlStrCache>
            </c:multiLvlStrRef>
          </c:cat>
          <c:val>
            <c:numRef>
              <c:f>Summary!$B$35:$C$35</c:f>
              <c:numCache>
                <c:formatCode>0.0</c:formatCode>
                <c:ptCount val="2"/>
                <c:pt idx="0">
                  <c:v>5.5983229781551236</c:v>
                </c:pt>
                <c:pt idx="1">
                  <c:v>5.7561717594778683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2E-45AA-B7B0-5E5F0B1572F6}"/>
            </c:ext>
          </c:extLst>
        </c:ser>
        <c:ser>
          <c:idx val="0"/>
          <c:order val="1"/>
          <c:tx>
            <c:strRef>
              <c:f>Summary!$A$36</c:f>
              <c:strCache>
                <c:ptCount val="1"/>
                <c:pt idx="0">
                  <c:v>        Agriculture, Forestry &amp; Fishing</c:v>
                </c:pt>
              </c:strCache>
            </c:strRef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Summary!$B$32:$C$33</c:f>
              <c:multiLvlStrCache>
                <c:ptCount val="2"/>
                <c:lvl>
                  <c:pt idx="0">
                    <c:v>Q1</c:v>
                  </c:pt>
                  <c:pt idx="1">
                    <c:v>Q2</c:v>
                  </c:pt>
                </c:lvl>
                <c:lvl>
                  <c:pt idx="0">
                    <c:v>2018/19</c:v>
                  </c:pt>
                </c:lvl>
              </c:multiLvlStrCache>
            </c:multiLvlStrRef>
          </c:cat>
          <c:val>
            <c:numRef>
              <c:f>Summary!$B$36:$C$36</c:f>
              <c:numCache>
                <c:formatCode>0.0</c:formatCode>
                <c:ptCount val="2"/>
                <c:pt idx="0">
                  <c:v>2.278748508018924</c:v>
                </c:pt>
                <c:pt idx="1">
                  <c:v>4.153521525603332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02E-45AA-B7B0-5E5F0B1572F6}"/>
            </c:ext>
          </c:extLst>
        </c:ser>
        <c:ser>
          <c:idx val="1"/>
          <c:order val="2"/>
          <c:tx>
            <c:strRef>
              <c:f>Summary!$A$37</c:f>
              <c:strCache>
                <c:ptCount val="1"/>
                <c:pt idx="0">
                  <c:v>        Industry</c:v>
                </c:pt>
              </c:strCache>
            </c:strRef>
          </c:tx>
          <c:spPr>
            <a:ln w="22225" cap="rnd">
              <a:solidFill>
                <a:srgbClr val="F17CB0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Summary!$B$32:$C$33</c:f>
              <c:multiLvlStrCache>
                <c:ptCount val="2"/>
                <c:lvl>
                  <c:pt idx="0">
                    <c:v>Q1</c:v>
                  </c:pt>
                  <c:pt idx="1">
                    <c:v>Q2</c:v>
                  </c:pt>
                </c:lvl>
                <c:lvl>
                  <c:pt idx="0">
                    <c:v>2018/19</c:v>
                  </c:pt>
                </c:lvl>
              </c:multiLvlStrCache>
            </c:multiLvlStrRef>
          </c:cat>
          <c:val>
            <c:numRef>
              <c:f>Summary!$B$37:$C$37</c:f>
              <c:numCache>
                <c:formatCode>0.0</c:formatCode>
                <c:ptCount val="2"/>
                <c:pt idx="0">
                  <c:v>9.0357472642039092</c:v>
                </c:pt>
                <c:pt idx="1">
                  <c:v>10.331361134388551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02E-45AA-B7B0-5E5F0B1572F6}"/>
            </c:ext>
          </c:extLst>
        </c:ser>
        <c:ser>
          <c:idx val="2"/>
          <c:order val="3"/>
          <c:tx>
            <c:strRef>
              <c:f>Summary!$A$38</c:f>
              <c:strCache>
                <c:ptCount val="1"/>
                <c:pt idx="0">
                  <c:v>        Services</c:v>
                </c:pt>
              </c:strCache>
            </c:strRef>
          </c:tx>
          <c:spPr>
            <a:ln w="22225" cap="rnd">
              <a:solidFill>
                <a:srgbClr val="B2912F"/>
              </a:solidFill>
              <a:round/>
            </a:ln>
            <a:effectLst/>
          </c:spPr>
          <c:marker>
            <c:symbol val="none"/>
          </c:marker>
          <c:cat>
            <c:multiLvlStrRef>
              <c:f>Summary!$B$32:$C$33</c:f>
              <c:multiLvlStrCache>
                <c:ptCount val="2"/>
                <c:lvl>
                  <c:pt idx="0">
                    <c:v>Q1</c:v>
                  </c:pt>
                  <c:pt idx="1">
                    <c:v>Q2</c:v>
                  </c:pt>
                </c:lvl>
                <c:lvl>
                  <c:pt idx="0">
                    <c:v>2018/19</c:v>
                  </c:pt>
                </c:lvl>
              </c:multiLvlStrCache>
            </c:multiLvlStrRef>
          </c:cat>
          <c:val>
            <c:numRef>
              <c:f>Summary!$B$38:$C$38</c:f>
              <c:numCache>
                <c:formatCode>0.0</c:formatCode>
                <c:ptCount val="2"/>
                <c:pt idx="0">
                  <c:v>6.9368138324554574</c:v>
                </c:pt>
                <c:pt idx="1">
                  <c:v>4.3215217210112566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202E-45AA-B7B0-5E5F0B157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0572064"/>
        <c:axId val="320568144"/>
      </c:lineChart>
      <c:catAx>
        <c:axId val="320572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G"/>
          </a:p>
        </c:txPr>
        <c:crossAx val="320568144"/>
        <c:crosses val="autoZero"/>
        <c:auto val="1"/>
        <c:lblAlgn val="ctr"/>
        <c:lblOffset val="100"/>
        <c:noMultiLvlLbl val="0"/>
      </c:catAx>
      <c:valAx>
        <c:axId val="320568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G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G"/>
          </a:p>
        </c:txPr>
        <c:crossAx val="32057206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G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G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QGDP at 2009/10 Constant Prices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G"/>
        </a:p>
      </c:txPr>
    </c:title>
    <c:autoTitleDeleted val="0"/>
    <c:plotArea>
      <c:layout>
        <c:manualLayout>
          <c:layoutTarget val="inner"/>
          <c:xMode val="edge"/>
          <c:yMode val="edge"/>
          <c:x val="0.15644178280531834"/>
          <c:y val="0.14514145141451415"/>
          <c:w val="0.71110371766909419"/>
          <c:h val="0.48554842083853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Summary!$A$5</c:f>
              <c:strCache>
                <c:ptCount val="1"/>
                <c:pt idx="0">
                  <c:v>ORIGINAL ESTIMATES</c:v>
                </c:pt>
              </c:strCache>
            </c:strRef>
          </c:tx>
          <c:spPr>
            <a:solidFill>
              <a:srgbClr val="62BDB6"/>
            </a:solidFill>
            <a:ln>
              <a:noFill/>
            </a:ln>
            <a:effectLst/>
          </c:spPr>
          <c:invertIfNegative val="0"/>
          <c:val>
            <c:numRef>
              <c:f>Summary!#REF!</c:f>
              <c:numCache>
                <c:formatCode>#,##0</c:formatCode>
                <c:ptCount val="1"/>
                <c:pt idx="0">
                  <c:v>27719.74599292142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Summary!#REF!</c15:sqref>
                        </c15:formulaRef>
                      </c:ext>
                    </c:extLst>
                    <c:strCache>
                      <c:ptCount val="2"/>
                      <c:pt idx="1">
                        <c:v>Q3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AB23-4BD5-8379-E1AAEAEA8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0571672"/>
        <c:axId val="320570104"/>
      </c:barChart>
      <c:lineChart>
        <c:grouping val="standard"/>
        <c:varyColors val="0"/>
        <c:ser>
          <c:idx val="1"/>
          <c:order val="1"/>
          <c:tx>
            <c:v>Original series growth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Summary!#REF!</c:f>
              <c:numCache>
                <c:formatCode>0.0</c:formatCode>
                <c:ptCount val="1"/>
                <c:pt idx="0">
                  <c:v>5.4033974099896742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Summary!#REF!</c15:sqref>
                        </c15:formulaRef>
                      </c:ext>
                    </c:extLst>
                    <c:strCache>
                      <c:ptCount val="2"/>
                      <c:pt idx="1">
                        <c:v>Q3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AB23-4BD5-8379-E1AAEAEA8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565008"/>
        <c:axId val="320572456"/>
      </c:lineChart>
      <c:catAx>
        <c:axId val="320571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G"/>
          </a:p>
        </c:txPr>
        <c:crossAx val="320570104"/>
        <c:crosses val="autoZero"/>
        <c:auto val="1"/>
        <c:lblAlgn val="ctr"/>
        <c:lblOffset val="100"/>
        <c:noMultiLvlLbl val="0"/>
      </c:catAx>
      <c:valAx>
        <c:axId val="320570104"/>
        <c:scaling>
          <c:orientation val="minMax"/>
          <c:max val="14000"/>
          <c:min val="50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Billion Shs</a:t>
                </a:r>
              </a:p>
            </c:rich>
          </c:tx>
          <c:layout>
            <c:manualLayout>
              <c:xMode val="edge"/>
              <c:yMode val="edge"/>
              <c:x val="0"/>
              <c:y val="0.28827226854945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G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G"/>
          </a:p>
        </c:txPr>
        <c:crossAx val="320571672"/>
        <c:crosses val="autoZero"/>
        <c:crossBetween val="between"/>
        <c:majorUnit val="1000"/>
      </c:valAx>
      <c:valAx>
        <c:axId val="320572456"/>
        <c:scaling>
          <c:orientation val="minMax"/>
        </c:scaling>
        <c:delete val="0"/>
        <c:axPos val="r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G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G"/>
          </a:p>
        </c:txPr>
        <c:crossAx val="320565008"/>
        <c:crosses val="max"/>
        <c:crossBetween val="between"/>
      </c:valAx>
      <c:catAx>
        <c:axId val="320565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05724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G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G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Quarter to Quarter percentage change in QGDP estimates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5400">
              <a:solidFill>
                <a:srgbClr val="00CC00"/>
              </a:solidFill>
            </a:ln>
          </c:spPr>
          <c:marker>
            <c:symbol val="none"/>
          </c:marker>
          <c:val>
            <c:numRef>
              <c:f>Summary!#REF!</c:f>
              <c:numCache>
                <c:formatCode>#,##0.0</c:formatCode>
                <c:ptCount val="1"/>
                <c:pt idx="0">
                  <c:v>2.8542115932307155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Summary!#REF!</c15:sqref>
                        </c15:formulaRef>
                      </c:ext>
                    </c:extLst>
                    <c:strCache>
                      <c:ptCount val="2"/>
                      <c:pt idx="1">
                        <c:v>Q3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7DEF-4D18-960B-322A6F472181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5400">
              <a:solidFill>
                <a:srgbClr val="C639A4"/>
              </a:solidFill>
            </a:ln>
          </c:spPr>
          <c:marker>
            <c:symbol val="none"/>
          </c:marker>
          <c:val>
            <c:numRef>
              <c:f>Summary!#REF!</c:f>
              <c:numCache>
                <c:formatCode>0.0</c:formatCode>
                <c:ptCount val="1"/>
                <c:pt idx="0">
                  <c:v>1.9256551403001865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Summary!#REF!</c15:sqref>
                        </c15:formulaRef>
                      </c:ext>
                    </c:extLst>
                    <c:strCache>
                      <c:ptCount val="2"/>
                      <c:pt idx="1">
                        <c:v>Q3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7DEF-4D18-960B-322A6F472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0570496"/>
        <c:axId val="320565792"/>
      </c:lineChart>
      <c:catAx>
        <c:axId val="320570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G"/>
          </a:p>
        </c:txPr>
        <c:crossAx val="320565792"/>
        <c:crosses val="autoZero"/>
        <c:auto val="1"/>
        <c:lblAlgn val="ctr"/>
        <c:lblOffset val="100"/>
        <c:noMultiLvlLbl val="0"/>
      </c:catAx>
      <c:valAx>
        <c:axId val="3205657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Percent</a:t>
                </a:r>
              </a:p>
            </c:rich>
          </c:tx>
          <c:overlay val="0"/>
        </c:title>
        <c:numFmt formatCode="#,##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G"/>
          </a:p>
        </c:txPr>
        <c:crossAx val="32057049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G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Agriculture sector Value Added at 2009/10 Constant prices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09062546426979"/>
          <c:y val="0.14414543200550115"/>
          <c:w val="0.71653518546030803"/>
          <c:h val="0.577336006430930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Summary!$A$5</c:f>
              <c:strCache>
                <c:ptCount val="1"/>
                <c:pt idx="0">
                  <c:v>ORIGINAL ESTIMATES</c:v>
                </c:pt>
              </c:strCache>
            </c:strRef>
          </c:tx>
          <c:spPr>
            <a:solidFill>
              <a:srgbClr val="62BDB6"/>
            </a:solidFill>
          </c:spPr>
          <c:invertIfNegative val="0"/>
          <c:val>
            <c:numRef>
              <c:f>Summary!#REF!</c:f>
              <c:numCache>
                <c:formatCode>#,##0</c:formatCode>
                <c:ptCount val="1"/>
                <c:pt idx="0">
                  <c:v>5561.5004292919575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Summary!#REF!</c15:sqref>
                        </c15:formulaRef>
                      </c:ext>
                    </c:extLst>
                    <c:strCache>
                      <c:ptCount val="2"/>
                      <c:pt idx="1">
                        <c:v>Q3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C5FD-401A-BA64-505EF7608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0566576"/>
        <c:axId val="320566968"/>
      </c:barChart>
      <c:lineChart>
        <c:grouping val="standard"/>
        <c:varyColors val="0"/>
        <c:ser>
          <c:idx val="1"/>
          <c:order val="1"/>
          <c:tx>
            <c:v>Original series growth</c:v>
          </c:tx>
          <c:marker>
            <c:symbol val="none"/>
          </c:marker>
          <c:val>
            <c:numRef>
              <c:f>Summary!#REF!</c:f>
              <c:numCache>
                <c:formatCode>0.0</c:formatCode>
                <c:ptCount val="1"/>
                <c:pt idx="0">
                  <c:v>2.6504498625824935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Summary!#REF!</c15:sqref>
                        </c15:formulaRef>
                      </c:ext>
                    </c:extLst>
                    <c:strCache>
                      <c:ptCount val="2"/>
                      <c:pt idx="1">
                        <c:v>Q3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C5FD-401A-BA64-505EF7608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568536"/>
        <c:axId val="320567360"/>
      </c:lineChart>
      <c:catAx>
        <c:axId val="320566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G"/>
          </a:p>
        </c:txPr>
        <c:crossAx val="320566968"/>
        <c:crosses val="autoZero"/>
        <c:auto val="1"/>
        <c:lblAlgn val="ctr"/>
        <c:lblOffset val="100"/>
        <c:noMultiLvlLbl val="0"/>
      </c:catAx>
      <c:valAx>
        <c:axId val="3205669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G"/>
          </a:p>
        </c:txPr>
        <c:crossAx val="320566576"/>
        <c:crosses val="autoZero"/>
        <c:crossBetween val="between"/>
      </c:valAx>
      <c:valAx>
        <c:axId val="32056736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320568536"/>
        <c:crosses val="max"/>
        <c:crossBetween val="between"/>
      </c:valAx>
      <c:catAx>
        <c:axId val="320568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0567360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G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 Industry sector Value Added at 2009/10 Constant prices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667756908907606"/>
          <c:y val="0.14414543200550115"/>
          <c:w val="0.70131797033263721"/>
          <c:h val="0.58589689203978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Summary!$A$5</c:f>
              <c:strCache>
                <c:ptCount val="1"/>
                <c:pt idx="0">
                  <c:v>ORIGINAL ESTIMATES</c:v>
                </c:pt>
              </c:strCache>
            </c:strRef>
          </c:tx>
          <c:spPr>
            <a:solidFill>
              <a:srgbClr val="62BDB6"/>
            </a:solidFill>
          </c:spPr>
          <c:invertIfNegative val="0"/>
          <c:val>
            <c:numRef>
              <c:f>Summary!#REF!</c:f>
              <c:numCache>
                <c:formatCode>#,##0</c:formatCode>
                <c:ptCount val="1"/>
                <c:pt idx="0">
                  <c:v>7537.2030952704481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Summary!#REF!</c15:sqref>
                        </c15:formulaRef>
                      </c:ext>
                    </c:extLst>
                    <c:strCache>
                      <c:ptCount val="2"/>
                      <c:pt idx="1">
                        <c:v>Q3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FA3F-4C82-A029-7880E2921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0569320"/>
        <c:axId val="320569712"/>
      </c:barChart>
      <c:lineChart>
        <c:grouping val="standard"/>
        <c:varyColors val="0"/>
        <c:ser>
          <c:idx val="1"/>
          <c:order val="1"/>
          <c:tx>
            <c:v>Original series growth</c:v>
          </c:tx>
          <c:marker>
            <c:symbol val="none"/>
          </c:marker>
          <c:val>
            <c:numRef>
              <c:f>Summary!#REF!</c:f>
              <c:numCache>
                <c:formatCode>0.0</c:formatCode>
                <c:ptCount val="1"/>
                <c:pt idx="0">
                  <c:v>1.781143485008263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Summary!#REF!</c15:sqref>
                        </c15:formulaRef>
                      </c:ext>
                    </c:extLst>
                    <c:strCache>
                      <c:ptCount val="2"/>
                      <c:pt idx="1">
                        <c:v>Q3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FA3F-4C82-A029-7880E2921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773560"/>
        <c:axId val="320829968"/>
      </c:lineChart>
      <c:catAx>
        <c:axId val="320569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G"/>
          </a:p>
        </c:txPr>
        <c:crossAx val="320569712"/>
        <c:crosses val="autoZero"/>
        <c:auto val="1"/>
        <c:lblAlgn val="ctr"/>
        <c:lblOffset val="100"/>
        <c:noMultiLvlLbl val="0"/>
      </c:catAx>
      <c:valAx>
        <c:axId val="3205697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G"/>
          </a:p>
        </c:txPr>
        <c:crossAx val="320569320"/>
        <c:crosses val="autoZero"/>
        <c:crossBetween val="between"/>
      </c:valAx>
      <c:valAx>
        <c:axId val="32082996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321773560"/>
        <c:crosses val="max"/>
        <c:crossBetween val="between"/>
      </c:valAx>
      <c:catAx>
        <c:axId val="321773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0829968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G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 Services sector Value Added at 2009/10 Constant prices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18997413458911"/>
          <c:y val="0.14414543200550115"/>
          <c:w val="0.72979225054495311"/>
          <c:h val="0.58589689203978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Summary!$A$5</c:f>
              <c:strCache>
                <c:ptCount val="1"/>
                <c:pt idx="0">
                  <c:v>ORIGINAL ESTIMATES</c:v>
                </c:pt>
              </c:strCache>
            </c:strRef>
          </c:tx>
          <c:spPr>
            <a:solidFill>
              <a:srgbClr val="62BDB6"/>
            </a:solidFill>
          </c:spPr>
          <c:invertIfNegative val="0"/>
          <c:val>
            <c:numRef>
              <c:f>Summary!#REF!</c:f>
              <c:numCache>
                <c:formatCode>#,##0</c:formatCode>
                <c:ptCount val="1"/>
                <c:pt idx="0">
                  <c:v>12685.303696785364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Summary!#REF!</c15:sqref>
                        </c15:formulaRef>
                      </c:ext>
                    </c:extLst>
                    <c:strCache>
                      <c:ptCount val="2"/>
                      <c:pt idx="1">
                        <c:v>Q3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3D13-49F3-8743-8C1D2B949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775912"/>
        <c:axId val="321771600"/>
      </c:barChart>
      <c:lineChart>
        <c:grouping val="standard"/>
        <c:varyColors val="0"/>
        <c:ser>
          <c:idx val="1"/>
          <c:order val="1"/>
          <c:tx>
            <c:v>Original series growth</c:v>
          </c:tx>
          <c:marker>
            <c:symbol val="none"/>
          </c:marker>
          <c:val>
            <c:numRef>
              <c:f>Summary!#REF!</c:f>
              <c:numCache>
                <c:formatCode>0.0</c:formatCode>
                <c:ptCount val="1"/>
                <c:pt idx="0">
                  <c:v>9.1043191528111134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Summary!#REF!</c15:sqref>
                        </c15:formulaRef>
                      </c:ext>
                    </c:extLst>
                    <c:strCache>
                      <c:ptCount val="2"/>
                      <c:pt idx="1">
                        <c:v>Q3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3D13-49F3-8743-8C1D2B949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770032"/>
        <c:axId val="321772384"/>
      </c:lineChart>
      <c:catAx>
        <c:axId val="321775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G"/>
          </a:p>
        </c:txPr>
        <c:crossAx val="321771600"/>
        <c:crosses val="autoZero"/>
        <c:auto val="1"/>
        <c:lblAlgn val="ctr"/>
        <c:lblOffset val="100"/>
        <c:noMultiLvlLbl val="0"/>
      </c:catAx>
      <c:valAx>
        <c:axId val="3217716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G"/>
          </a:p>
        </c:txPr>
        <c:crossAx val="321775912"/>
        <c:crosses val="autoZero"/>
        <c:crossBetween val="between"/>
      </c:valAx>
      <c:valAx>
        <c:axId val="32177238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321770032"/>
        <c:crosses val="max"/>
        <c:crossBetween val="between"/>
      </c:valAx>
      <c:catAx>
        <c:axId val="321770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1772384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G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Quarter to Quarter percentage changes in Agriculture sector Value Added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5400">
              <a:solidFill>
                <a:srgbClr val="00CC00"/>
              </a:solidFill>
            </a:ln>
          </c:spPr>
          <c:marker>
            <c:symbol val="none"/>
          </c:marker>
          <c:val>
            <c:numRef>
              <c:f>Summary!#REF!</c:f>
              <c:numCache>
                <c:formatCode>#,##0.0</c:formatCode>
                <c:ptCount val="1"/>
                <c:pt idx="0">
                  <c:v>2.917817282054691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Summary!#REF!</c15:sqref>
                        </c15:formulaRef>
                      </c:ext>
                    </c:extLst>
                    <c:strCache>
                      <c:ptCount val="2"/>
                      <c:pt idx="1">
                        <c:v>Q3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C504-4B66-A336-806C50CDAB83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5400">
              <a:solidFill>
                <a:srgbClr val="C639A4"/>
              </a:solidFill>
            </a:ln>
          </c:spPr>
          <c:marker>
            <c:symbol val="none"/>
          </c:marker>
          <c:val>
            <c:numRef>
              <c:f>Summary!#REF!</c:f>
              <c:numCache>
                <c:formatCode>0.0</c:formatCode>
                <c:ptCount val="1"/>
                <c:pt idx="0">
                  <c:v>2.2920119209589807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Summary!#REF!</c15:sqref>
                        </c15:formulaRef>
                      </c:ext>
                    </c:extLst>
                    <c:strCache>
                      <c:ptCount val="2"/>
                      <c:pt idx="1">
                        <c:v>Q3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C504-4B66-A336-806C50CDA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1772776"/>
        <c:axId val="321775520"/>
      </c:lineChart>
      <c:catAx>
        <c:axId val="321772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G"/>
          </a:p>
        </c:txPr>
        <c:crossAx val="321775520"/>
        <c:crosses val="autoZero"/>
        <c:auto val="1"/>
        <c:lblAlgn val="ctr"/>
        <c:lblOffset val="100"/>
        <c:noMultiLvlLbl val="0"/>
      </c:catAx>
      <c:valAx>
        <c:axId val="3217755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Percent</a:t>
                </a:r>
              </a:p>
            </c:rich>
          </c:tx>
          <c:overlay val="0"/>
        </c:title>
        <c:numFmt formatCode="#,##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G"/>
          </a:p>
        </c:txPr>
        <c:crossAx val="32177277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G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Quarter to Quarter percentage changes in Industry sector Value Added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5400">
              <a:solidFill>
                <a:srgbClr val="00CC00"/>
              </a:solidFill>
            </a:ln>
          </c:spPr>
          <c:marker>
            <c:symbol val="none"/>
          </c:marker>
          <c:val>
            <c:numRef>
              <c:f>Summary!#REF!</c:f>
              <c:numCache>
                <c:formatCode>0.0</c:formatCode>
                <c:ptCount val="1"/>
                <c:pt idx="0">
                  <c:v>2.6942935811363977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Summary!#REF!</c15:sqref>
                        </c15:formulaRef>
                      </c:ext>
                    </c:extLst>
                    <c:strCache>
                      <c:ptCount val="2"/>
                      <c:pt idx="1">
                        <c:v>Q3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8254-4175-A40F-DE5A4D5636A2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5400">
              <a:solidFill>
                <a:srgbClr val="C639A4"/>
              </a:solidFill>
            </a:ln>
          </c:spPr>
          <c:marker>
            <c:symbol val="none"/>
          </c:marker>
          <c:val>
            <c:numRef>
              <c:f>Summary!#REF!</c:f>
              <c:numCache>
                <c:formatCode>0.0</c:formatCode>
                <c:ptCount val="1"/>
                <c:pt idx="0">
                  <c:v>1.781143485008263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Summary!#REF!</c15:sqref>
                        </c15:formulaRef>
                      </c:ext>
                    </c:extLst>
                    <c:strCache>
                      <c:ptCount val="2"/>
                      <c:pt idx="1">
                        <c:v>Q3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8254-4175-A40F-DE5A4D563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1773168"/>
        <c:axId val="321770424"/>
      </c:lineChart>
      <c:catAx>
        <c:axId val="321773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G"/>
          </a:p>
        </c:txPr>
        <c:crossAx val="321770424"/>
        <c:crosses val="autoZero"/>
        <c:auto val="1"/>
        <c:lblAlgn val="ctr"/>
        <c:lblOffset val="100"/>
        <c:noMultiLvlLbl val="0"/>
      </c:catAx>
      <c:valAx>
        <c:axId val="3217704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Percent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G"/>
          </a:p>
        </c:txPr>
        <c:crossAx val="32177316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G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900">
                <a:latin typeface="Arial" pitchFamily="34" charset="0"/>
                <a:cs typeface="Arial" pitchFamily="34" charset="0"/>
              </a:rPr>
              <a:t>Agriculture sector Value Added at 2016/17 Constant prices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Summary!$A$13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rgbClr val="F0AC00"/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Summary!$B$3:$W$4</c15:sqref>
                  </c15:fullRef>
                </c:ext>
              </c:extLst>
              <c:f>Summary!$J$3:$W$4</c:f>
              <c:multiLvlStrCache>
                <c:ptCount val="1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2020/21</c:v>
                  </c:pt>
                  <c:pt idx="4">
                    <c:v>2021/22</c:v>
                  </c:pt>
                  <c:pt idx="8">
                    <c:v>2022/23</c:v>
                  </c:pt>
                  <c:pt idx="12">
                    <c:v>2023/24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Summary!$B$15:$W$15</c15:sqref>
                  </c15:fullRef>
                </c:ext>
              </c:extLst>
              <c:f>Summary!$J$15:$W$15</c:f>
              <c:numCache>
                <c:formatCode>#,##0</c:formatCode>
                <c:ptCount val="14"/>
                <c:pt idx="0">
                  <c:v>7250.316714864005</c:v>
                </c:pt>
                <c:pt idx="1">
                  <c:v>7363.6613460676444</c:v>
                </c:pt>
                <c:pt idx="2">
                  <c:v>7525.5783642105507</c:v>
                </c:pt>
                <c:pt idx="3">
                  <c:v>7684.3120596475374</c:v>
                </c:pt>
                <c:pt idx="4">
                  <c:v>7632.4703163324939</c:v>
                </c:pt>
                <c:pt idx="5">
                  <c:v>7932.30655410698</c:v>
                </c:pt>
                <c:pt idx="6">
                  <c:v>7611.7866391104653</c:v>
                </c:pt>
                <c:pt idx="7">
                  <c:v>7725.1777897688307</c:v>
                </c:pt>
                <c:pt idx="8">
                  <c:v>7968.8559375597833</c:v>
                </c:pt>
                <c:pt idx="9">
                  <c:v>7781.0385279935354</c:v>
                </c:pt>
                <c:pt idx="10">
                  <c:v>8120.603951631465</c:v>
                </c:pt>
                <c:pt idx="11">
                  <c:v>8548.5706818642557</c:v>
                </c:pt>
                <c:pt idx="12">
                  <c:v>8253.5125873880061</c:v>
                </c:pt>
                <c:pt idx="13">
                  <c:v>8778.909022587115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20-4502-AD73-A3984CB2DED8}"/>
            </c:ext>
          </c:extLst>
        </c:ser>
        <c:ser>
          <c:idx val="1"/>
          <c:order val="1"/>
          <c:tx>
            <c:strRef>
              <c:f>Summary!$A$21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solidFill>
              <a:srgbClr val="60B4CC"/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Summary!$B$3:$W$4</c15:sqref>
                  </c15:fullRef>
                </c:ext>
              </c:extLst>
              <c:f>Summary!$J$3:$W$4</c:f>
              <c:multiLvlStrCache>
                <c:ptCount val="1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2020/21</c:v>
                  </c:pt>
                  <c:pt idx="4">
                    <c:v>2021/22</c:v>
                  </c:pt>
                  <c:pt idx="8">
                    <c:v>2022/23</c:v>
                  </c:pt>
                  <c:pt idx="12">
                    <c:v>2023/24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Summary!$B$23:$W$23</c15:sqref>
                  </c15:fullRef>
                </c:ext>
              </c:extLst>
              <c:f>Summary!$J$23:$W$23</c:f>
              <c:numCache>
                <c:formatCode>#,##0</c:formatCode>
                <c:ptCount val="14"/>
                <c:pt idx="0">
                  <c:v>7293.3562379234472</c:v>
                </c:pt>
                <c:pt idx="1">
                  <c:v>7389.084249030524</c:v>
                </c:pt>
                <c:pt idx="2">
                  <c:v>7525.7520697039026</c:v>
                </c:pt>
                <c:pt idx="3">
                  <c:v>7625.2313450066094</c:v>
                </c:pt>
                <c:pt idx="4">
                  <c:v>7713.987152171253</c:v>
                </c:pt>
                <c:pt idx="5">
                  <c:v>7764.878023601098</c:v>
                </c:pt>
                <c:pt idx="6">
                  <c:v>7756.7941338000337</c:v>
                </c:pt>
                <c:pt idx="7">
                  <c:v>7761.1879879175813</c:v>
                </c:pt>
                <c:pt idx="8">
                  <c:v>7808.5253971989487</c:v>
                </c:pt>
                <c:pt idx="9">
                  <c:v>7928.2533377193367</c:v>
                </c:pt>
                <c:pt idx="10">
                  <c:v>8131.1079048931797</c:v>
                </c:pt>
                <c:pt idx="11">
                  <c:v>8418.3553684248873</c:v>
                </c:pt>
                <c:pt idx="12">
                  <c:v>8555.3723575684999</c:v>
                </c:pt>
                <c:pt idx="13">
                  <c:v>8491.183444957489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20-4502-AD73-A3984CB2D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axId val="318385456"/>
        <c:axId val="318386632"/>
      </c:barChart>
      <c:catAx>
        <c:axId val="318385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700" b="1">
                <a:latin typeface="Arial" pitchFamily="34" charset="0"/>
                <a:cs typeface="Arial" pitchFamily="34" charset="0"/>
              </a:defRPr>
            </a:pPr>
            <a:endParaRPr lang="en-UG"/>
          </a:p>
        </c:txPr>
        <c:crossAx val="318386632"/>
        <c:crosses val="autoZero"/>
        <c:auto val="1"/>
        <c:lblAlgn val="ctr"/>
        <c:lblOffset val="100"/>
        <c:noMultiLvlLbl val="0"/>
      </c:catAx>
      <c:valAx>
        <c:axId val="3183866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G"/>
          </a:p>
        </c:txPr>
        <c:crossAx val="3183854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770093774077763E-2"/>
          <c:y val="0.90557844476082561"/>
          <c:w val="0.96459808377611334"/>
          <c:h val="9.4421555239174434E-2"/>
        </c:manualLayout>
      </c:layout>
      <c:overlay val="0"/>
      <c:txPr>
        <a:bodyPr/>
        <a:lstStyle/>
        <a:p>
          <a:pPr>
            <a:defRPr sz="900" b="1">
              <a:latin typeface="+mn-lt"/>
              <a:cs typeface="Arial" pitchFamily="34" charset="0"/>
            </a:defRPr>
          </a:pPr>
          <a:endParaRPr lang="en-UG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Quarter to Quarter percentage changes in Services Value Added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5400">
              <a:solidFill>
                <a:srgbClr val="00CC00"/>
              </a:solidFill>
            </a:ln>
          </c:spPr>
          <c:marker>
            <c:symbol val="none"/>
          </c:marker>
          <c:val>
            <c:numRef>
              <c:f>Summary!#REF!</c:f>
              <c:numCache>
                <c:formatCode>0.0</c:formatCode>
                <c:ptCount val="1"/>
                <c:pt idx="0">
                  <c:v>1.9425194860877237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Summary!#REF!</c15:sqref>
                        </c15:formulaRef>
                      </c:ext>
                    </c:extLst>
                    <c:strCache>
                      <c:ptCount val="2"/>
                      <c:pt idx="1">
                        <c:v>Q3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CFA4-4C97-9BD6-570D7F91C33F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5400">
              <a:solidFill>
                <a:srgbClr val="C639A4"/>
              </a:solidFill>
            </a:ln>
          </c:spPr>
          <c:marker>
            <c:symbol val="none"/>
          </c:marker>
          <c:val>
            <c:numRef>
              <c:f>Summary!#REF!</c:f>
              <c:numCache>
                <c:formatCode>0.0</c:formatCode>
                <c:ptCount val="1"/>
                <c:pt idx="0">
                  <c:v>1.7845416887040111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Summary!#REF!</c15:sqref>
                        </c15:formulaRef>
                      </c:ext>
                    </c:extLst>
                    <c:strCache>
                      <c:ptCount val="2"/>
                      <c:pt idx="1">
                        <c:v>Q3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CFA4-4C97-9BD6-570D7F91C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1774736"/>
        <c:axId val="321775128"/>
      </c:lineChart>
      <c:catAx>
        <c:axId val="321774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G"/>
          </a:p>
        </c:txPr>
        <c:crossAx val="321775128"/>
        <c:crosses val="autoZero"/>
        <c:auto val="1"/>
        <c:lblAlgn val="ctr"/>
        <c:lblOffset val="100"/>
        <c:noMultiLvlLbl val="0"/>
      </c:catAx>
      <c:valAx>
        <c:axId val="3217751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Percent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G"/>
          </a:p>
        </c:txPr>
        <c:crossAx val="32177473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="1">
              <a:latin typeface="Arial" pitchFamily="34" charset="0"/>
              <a:cs typeface="Arial" pitchFamily="34" charset="0"/>
            </a:defRPr>
          </a:pPr>
          <a:endParaRPr lang="en-UG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54713679657969"/>
          <c:y val="3.8821868964492655E-2"/>
          <c:w val="0.87683231813004503"/>
          <c:h val="0.685282516768737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Deseason_Growth_Decomp!$A$6</c:f>
              <c:strCache>
                <c:ptCount val="1"/>
                <c:pt idx="0">
                  <c:v>AGRICULTURE,FORESTRY&amp;FISHING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n-U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Deseason_Growth_Decomp!#REF!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Deseason_Growth_Decomp!#REF!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EE0-4092-99AD-1D86CBC9938A}"/>
            </c:ext>
          </c:extLst>
        </c:ser>
        <c:ser>
          <c:idx val="1"/>
          <c:order val="1"/>
          <c:tx>
            <c:strRef>
              <c:f>Deseason_Growth_Decomp!$A$13</c:f>
              <c:strCache>
                <c:ptCount val="1"/>
                <c:pt idx="0">
                  <c:v>INDUSTRY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n-U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Deseason_Growth_Decomp!#REF!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Deseason_Growth_Decomp!#REF!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EE0-4092-99AD-1D86CBC9938A}"/>
            </c:ext>
          </c:extLst>
        </c:ser>
        <c:ser>
          <c:idx val="2"/>
          <c:order val="2"/>
          <c:tx>
            <c:strRef>
              <c:f>Deseason_Growth_Decomp!$A$19</c:f>
              <c:strCache>
                <c:ptCount val="1"/>
                <c:pt idx="0">
                  <c:v>SERVICES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n-U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Deseason_Growth_Decomp!#REF!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Deseason_Growth_Decomp!#REF!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0EE0-4092-99AD-1D86CBC9938A}"/>
            </c:ext>
          </c:extLst>
        </c:ser>
        <c:ser>
          <c:idx val="3"/>
          <c:order val="3"/>
          <c:tx>
            <c:strRef>
              <c:f>Deseason_Growth_Decomp!$A$36</c:f>
              <c:strCache>
                <c:ptCount val="1"/>
                <c:pt idx="0">
                  <c:v>Taxes on products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en-U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Deseason_Growth_Decomp!#REF!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Deseason_Growth_Decomp!#REF!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0EE0-4092-99AD-1D86CBC99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overlap val="100"/>
        <c:axId val="321768856"/>
        <c:axId val="321771208"/>
      </c:barChart>
      <c:catAx>
        <c:axId val="321768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1771208"/>
        <c:crosses val="autoZero"/>
        <c:auto val="1"/>
        <c:lblAlgn val="ctr"/>
        <c:lblOffset val="700"/>
        <c:noMultiLvlLbl val="0"/>
      </c:catAx>
      <c:valAx>
        <c:axId val="321771208"/>
        <c:scaling>
          <c:orientation val="minMax"/>
          <c:min val="-4"/>
        </c:scaling>
        <c:delete val="0"/>
        <c:axPos val="l"/>
        <c:numFmt formatCode="#,##0.0" sourceLinked="1"/>
        <c:majorTickMark val="out"/>
        <c:minorTickMark val="none"/>
        <c:tickLblPos val="nextTo"/>
        <c:crossAx val="321768856"/>
        <c:crosses val="autoZero"/>
        <c:crossBetween val="between"/>
        <c:majorUnit val="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QGDP at 2009/10 Constant Prices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G"/>
        </a:p>
      </c:txPr>
    </c:title>
    <c:autoTitleDeleted val="0"/>
    <c:plotArea>
      <c:layout>
        <c:manualLayout>
          <c:layoutTarget val="inner"/>
          <c:xMode val="edge"/>
          <c:yMode val="edge"/>
          <c:x val="0.15644178280531834"/>
          <c:y val="0.14514145141451415"/>
          <c:w val="0.71110371766909419"/>
          <c:h val="0.48554842083853911"/>
        </c:manualLayout>
      </c:layout>
      <c:barChart>
        <c:barDir val="col"/>
        <c:grouping val="clustered"/>
        <c:varyColors val="0"/>
        <c:ser>
          <c:idx val="1"/>
          <c:order val="0"/>
          <c:tx>
            <c:v>Original series growth</c:v>
          </c:tx>
          <c:spPr>
            <a:solidFill>
              <a:schemeClr val="accent5"/>
            </a:solidFill>
            <a:ln>
              <a:solidFill>
                <a:schemeClr val="accent2"/>
              </a:solidFill>
            </a:ln>
            <a:effectLst/>
          </c:spPr>
          <c:invertIfNegative val="0"/>
          <c:val>
            <c:numRef>
              <c:f>Summary!#REF!</c:f>
              <c:numCache>
                <c:formatCode>0.0</c:formatCode>
                <c:ptCount val="1"/>
                <c:pt idx="0">
                  <c:v>5.4033974099896742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Summary!#REF!</c15:sqref>
                        </c15:formulaRef>
                      </c:ext>
                    </c:extLst>
                    <c:strCache>
                      <c:ptCount val="2"/>
                      <c:pt idx="1">
                        <c:v>Q3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94D4-4DFC-AB0C-55585DFF0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769640"/>
        <c:axId val="322857376"/>
      </c:barChart>
      <c:catAx>
        <c:axId val="321769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G"/>
          </a:p>
        </c:txPr>
        <c:crossAx val="322857376"/>
        <c:crosses val="autoZero"/>
        <c:auto val="1"/>
        <c:lblAlgn val="ctr"/>
        <c:lblOffset val="100"/>
        <c:noMultiLvlLbl val="0"/>
      </c:catAx>
      <c:valAx>
        <c:axId val="322857376"/>
        <c:scaling>
          <c:orientation val="minMax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Billion Shs</a:t>
                </a:r>
              </a:p>
            </c:rich>
          </c:tx>
          <c:layout>
            <c:manualLayout>
              <c:xMode val="edge"/>
              <c:yMode val="edge"/>
              <c:x val="0"/>
              <c:y val="0.28827226854945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G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G"/>
          </a:p>
        </c:txPr>
        <c:crossAx val="321769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G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G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QGDP at 2009/10 Constant Prices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G"/>
        </a:p>
      </c:txPr>
    </c:title>
    <c:autoTitleDeleted val="0"/>
    <c:plotArea>
      <c:layout>
        <c:manualLayout>
          <c:layoutTarget val="inner"/>
          <c:xMode val="edge"/>
          <c:yMode val="edge"/>
          <c:x val="0.15644178280531834"/>
          <c:y val="0.14514145141451415"/>
          <c:w val="0.71110371766909419"/>
          <c:h val="0.485548420838539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2"/>
              </a:solidFill>
            </a:ln>
            <a:effectLst/>
          </c:spPr>
          <c:invertIfNegative val="0"/>
          <c:val>
            <c:numRef>
              <c:f>Summary!#REF!</c:f>
              <c:numCache>
                <c:formatCode>#,##0.0</c:formatCode>
                <c:ptCount val="1"/>
                <c:pt idx="0">
                  <c:v>2.8542115932307155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Summary!#REF!</c15:sqref>
                        </c15:formulaRef>
                      </c:ext>
                    </c:extLst>
                    <c:strCache>
                      <c:ptCount val="2"/>
                      <c:pt idx="1">
                        <c:v>Q3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1C77-4AC4-8049-4B1FD4FF6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853456"/>
        <c:axId val="322855808"/>
      </c:barChart>
      <c:catAx>
        <c:axId val="322853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G"/>
          </a:p>
        </c:txPr>
        <c:crossAx val="322855808"/>
        <c:crosses val="autoZero"/>
        <c:auto val="1"/>
        <c:lblAlgn val="ctr"/>
        <c:lblOffset val="100"/>
        <c:noMultiLvlLbl val="0"/>
      </c:catAx>
      <c:valAx>
        <c:axId val="322855808"/>
        <c:scaling>
          <c:orientation val="minMax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Billion Shs</a:t>
                </a:r>
              </a:p>
            </c:rich>
          </c:tx>
          <c:layout>
            <c:manualLayout>
              <c:xMode val="edge"/>
              <c:yMode val="edge"/>
              <c:x val="0"/>
              <c:y val="0.28827226854945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G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G"/>
          </a:p>
        </c:txPr>
        <c:crossAx val="322853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G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G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 </a:t>
            </a:r>
            <a:r>
              <a:rPr lang="en-US" sz="900">
                <a:latin typeface="Arial" pitchFamily="34" charset="0"/>
                <a:cs typeface="Arial" pitchFamily="34" charset="0"/>
              </a:rPr>
              <a:t>Industry sector Value Added at 2016/17 Constant prices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Summary!$A$13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rgbClr val="F0AC00"/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Summary!$B$3:$W$4</c15:sqref>
                  </c15:fullRef>
                </c:ext>
              </c:extLst>
              <c:f>Summary!$J$3:$W$4</c:f>
              <c:multiLvlStrCache>
                <c:ptCount val="1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2020/21</c:v>
                  </c:pt>
                  <c:pt idx="4">
                    <c:v>2021/22</c:v>
                  </c:pt>
                  <c:pt idx="8">
                    <c:v>2022/23</c:v>
                  </c:pt>
                  <c:pt idx="12">
                    <c:v>2023/24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Summary!$B$16:$W$16</c15:sqref>
                  </c15:fullRef>
                </c:ext>
              </c:extLst>
              <c:f>Summary!$J$16:$W$16</c:f>
              <c:numCache>
                <c:formatCode>#,##0</c:formatCode>
                <c:ptCount val="14"/>
                <c:pt idx="0">
                  <c:v>8570.0199943501812</c:v>
                </c:pt>
                <c:pt idx="1">
                  <c:v>8802.7541804464436</c:v>
                </c:pt>
                <c:pt idx="2">
                  <c:v>8503.2208701044074</c:v>
                </c:pt>
                <c:pt idx="3">
                  <c:v>7493.2839734551453</c:v>
                </c:pt>
                <c:pt idx="4">
                  <c:v>8343.9002651116243</c:v>
                </c:pt>
                <c:pt idx="5">
                  <c:v>8665.9720139534584</c:v>
                </c:pt>
                <c:pt idx="6">
                  <c:v>8722.9010485774106</c:v>
                </c:pt>
                <c:pt idx="7">
                  <c:v>8775.4288493441818</c:v>
                </c:pt>
                <c:pt idx="8">
                  <c:v>8347.021857415255</c:v>
                </c:pt>
                <c:pt idx="9">
                  <c:v>9415.3097003022449</c:v>
                </c:pt>
                <c:pt idx="10">
                  <c:v>9238.8295674634737</c:v>
                </c:pt>
                <c:pt idx="11">
                  <c:v>9329.7125234979594</c:v>
                </c:pt>
                <c:pt idx="12">
                  <c:v>9291.3830382006272</c:v>
                </c:pt>
                <c:pt idx="13">
                  <c:v>9099.9076074359309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38-48A1-9424-1470FFD23884}"/>
            </c:ext>
          </c:extLst>
        </c:ser>
        <c:ser>
          <c:idx val="1"/>
          <c:order val="1"/>
          <c:tx>
            <c:strRef>
              <c:f>Summary!$A$21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solidFill>
              <a:srgbClr val="60B4CC"/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Summary!$B$3:$W$4</c15:sqref>
                  </c15:fullRef>
                </c:ext>
              </c:extLst>
              <c:f>Summary!$J$3:$W$4</c:f>
              <c:multiLvlStrCache>
                <c:ptCount val="1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2020/21</c:v>
                  </c:pt>
                  <c:pt idx="4">
                    <c:v>2021/22</c:v>
                  </c:pt>
                  <c:pt idx="8">
                    <c:v>2022/23</c:v>
                  </c:pt>
                  <c:pt idx="12">
                    <c:v>2023/24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Summary!$B$24:$W$24</c15:sqref>
                  </c15:fullRef>
                </c:ext>
              </c:extLst>
              <c:f>Summary!$J$24:$W$24</c:f>
              <c:numCache>
                <c:formatCode>#,##0</c:formatCode>
                <c:ptCount val="14"/>
                <c:pt idx="0">
                  <c:v>8597.7856650393824</c:v>
                </c:pt>
                <c:pt idx="1">
                  <c:v>8722.2515470194303</c:v>
                </c:pt>
                <c:pt idx="2">
                  <c:v>8631.9989173247959</c:v>
                </c:pt>
                <c:pt idx="3">
                  <c:v>8608.1858865999347</c:v>
                </c:pt>
                <c:pt idx="4">
                  <c:v>8683.4628036179274</c:v>
                </c:pt>
                <c:pt idx="5">
                  <c:v>8696.3226831213033</c:v>
                </c:pt>
                <c:pt idx="6">
                  <c:v>8720.1099566028588</c:v>
                </c:pt>
                <c:pt idx="7">
                  <c:v>8728.723993257252</c:v>
                </c:pt>
                <c:pt idx="8">
                  <c:v>8844.6735859152941</c:v>
                </c:pt>
                <c:pt idx="9">
                  <c:v>9085.9471507987455</c:v>
                </c:pt>
                <c:pt idx="10">
                  <c:v>9280.0703810432788</c:v>
                </c:pt>
                <c:pt idx="11">
                  <c:v>9319.7459314887474</c:v>
                </c:pt>
                <c:pt idx="12">
                  <c:v>9253.4112967605524</c:v>
                </c:pt>
                <c:pt idx="13">
                  <c:v>9129.4062808532508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38-48A1-9424-1470FFD23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axId val="318387416"/>
        <c:axId val="318388592"/>
      </c:barChart>
      <c:catAx>
        <c:axId val="318387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700" b="1">
                <a:latin typeface="Arial" pitchFamily="34" charset="0"/>
                <a:cs typeface="Arial" pitchFamily="34" charset="0"/>
              </a:defRPr>
            </a:pPr>
            <a:endParaRPr lang="en-UG"/>
          </a:p>
        </c:txPr>
        <c:crossAx val="318388592"/>
        <c:crosses val="autoZero"/>
        <c:auto val="1"/>
        <c:lblAlgn val="ctr"/>
        <c:lblOffset val="100"/>
        <c:noMultiLvlLbl val="0"/>
      </c:catAx>
      <c:valAx>
        <c:axId val="3183885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G"/>
          </a:p>
        </c:txPr>
        <c:crossAx val="3183874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6441335120879675E-3"/>
          <c:y val="0.90557844476082561"/>
          <c:w val="0.97241322046540424"/>
          <c:h val="9.4421555239174434E-2"/>
        </c:manualLayout>
      </c:layout>
      <c:overlay val="0"/>
      <c:txPr>
        <a:bodyPr/>
        <a:lstStyle/>
        <a:p>
          <a:pPr>
            <a:defRPr sz="900" b="1">
              <a:latin typeface="+mn-lt"/>
              <a:cs typeface="Arial" pitchFamily="34" charset="0"/>
            </a:defRPr>
          </a:pPr>
          <a:endParaRPr lang="en-UG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r>
              <a:rPr lang="en-US" sz="800">
                <a:latin typeface="Arial" pitchFamily="34" charset="0"/>
                <a:cs typeface="Arial" pitchFamily="34" charset="0"/>
              </a:rPr>
              <a:t> </a:t>
            </a:r>
            <a:r>
              <a:rPr lang="en-US" sz="900">
                <a:latin typeface="Arial" pitchFamily="34" charset="0"/>
                <a:cs typeface="Arial" pitchFamily="34" charset="0"/>
              </a:rPr>
              <a:t>Services sector Value Added at 2016/17 Constant prices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Summary!$A$13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solidFill>
              <a:srgbClr val="F0AC00"/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Summary!$B$3:$W$4</c15:sqref>
                  </c15:fullRef>
                </c:ext>
              </c:extLst>
              <c:f>Summary!$J$3:$W$4</c:f>
              <c:multiLvlStrCache>
                <c:ptCount val="1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2020/21</c:v>
                  </c:pt>
                  <c:pt idx="4">
                    <c:v>2021/22</c:v>
                  </c:pt>
                  <c:pt idx="8">
                    <c:v>2022/23</c:v>
                  </c:pt>
                  <c:pt idx="12">
                    <c:v>2023/24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Summary!$B$17:$W$17</c15:sqref>
                  </c15:fullRef>
                </c:ext>
              </c:extLst>
              <c:f>Summary!$J$17:$W$17</c:f>
              <c:numCache>
                <c:formatCode>#,##0</c:formatCode>
                <c:ptCount val="14"/>
                <c:pt idx="0">
                  <c:v>14354.097976882218</c:v>
                </c:pt>
                <c:pt idx="1">
                  <c:v>14332.724960575451</c:v>
                </c:pt>
                <c:pt idx="2">
                  <c:v>13823.184669613425</c:v>
                </c:pt>
                <c:pt idx="3">
                  <c:v>13002.535037999623</c:v>
                </c:pt>
                <c:pt idx="4">
                  <c:v>13900.205832296655</c:v>
                </c:pt>
                <c:pt idx="5">
                  <c:v>14017.750363660891</c:v>
                </c:pt>
                <c:pt idx="6">
                  <c:v>14534.897132215583</c:v>
                </c:pt>
                <c:pt idx="7">
                  <c:v>14587.333183447172</c:v>
                </c:pt>
                <c:pt idx="8">
                  <c:v>14361.661554224418</c:v>
                </c:pt>
                <c:pt idx="9">
                  <c:v>14798.178805736676</c:v>
                </c:pt>
                <c:pt idx="10">
                  <c:v>15092.81645773679</c:v>
                </c:pt>
                <c:pt idx="11">
                  <c:v>15084.648148413313</c:v>
                </c:pt>
                <c:pt idx="12">
                  <c:v>15780.501582664172</c:v>
                </c:pt>
                <c:pt idx="13">
                  <c:v>15605.959938926013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06-4776-B198-7CBF1D648EA3}"/>
            </c:ext>
          </c:extLst>
        </c:ser>
        <c:ser>
          <c:idx val="1"/>
          <c:order val="1"/>
          <c:tx>
            <c:strRef>
              <c:f>Summary!$A$21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solidFill>
              <a:srgbClr val="60B4CC"/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Summary!$B$3:$W$4</c15:sqref>
                  </c15:fullRef>
                </c:ext>
              </c:extLst>
              <c:f>Summary!$J$3:$W$4</c:f>
              <c:multiLvlStrCache>
                <c:ptCount val="1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2020/21</c:v>
                  </c:pt>
                  <c:pt idx="4">
                    <c:v>2021/22</c:v>
                  </c:pt>
                  <c:pt idx="8">
                    <c:v>2022/23</c:v>
                  </c:pt>
                  <c:pt idx="12">
                    <c:v>2023/24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Summary!$B$25:$W$25</c15:sqref>
                  </c15:fullRef>
                </c:ext>
              </c:extLst>
              <c:f>Summary!$J$25:$W$25</c:f>
              <c:numCache>
                <c:formatCode>#,##0</c:formatCode>
                <c:ptCount val="14"/>
                <c:pt idx="0">
                  <c:v>14276.715853293999</c:v>
                </c:pt>
                <c:pt idx="1">
                  <c:v>14335.965744737519</c:v>
                </c:pt>
                <c:pt idx="2">
                  <c:v>13935.284846910716</c:v>
                </c:pt>
                <c:pt idx="3">
                  <c:v>13673.960878384385</c:v>
                </c:pt>
                <c:pt idx="4">
                  <c:v>13744.259232536186</c:v>
                </c:pt>
                <c:pt idx="5">
                  <c:v>14062.643613267226</c:v>
                </c:pt>
                <c:pt idx="6">
                  <c:v>14431.859525923084</c:v>
                </c:pt>
                <c:pt idx="7">
                  <c:v>14538.518797182312</c:v>
                </c:pt>
                <c:pt idx="8">
                  <c:v>14491.506338531532</c:v>
                </c:pt>
                <c:pt idx="9">
                  <c:v>14682.915471805278</c:v>
                </c:pt>
                <c:pt idx="10">
                  <c:v>14976.013759895137</c:v>
                </c:pt>
                <c:pt idx="11">
                  <c:v>15127.579915033693</c:v>
                </c:pt>
                <c:pt idx="12">
                  <c:v>15327.933256815373</c:v>
                </c:pt>
                <c:pt idx="13">
                  <c:v>15496.766073971856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06-4776-B198-7CBF1D648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axId val="318392512"/>
        <c:axId val="318391728"/>
      </c:barChart>
      <c:catAx>
        <c:axId val="318392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700" b="1">
                <a:latin typeface="Arial" pitchFamily="34" charset="0"/>
                <a:cs typeface="Arial" pitchFamily="34" charset="0"/>
              </a:defRPr>
            </a:pPr>
            <a:endParaRPr lang="en-UG"/>
          </a:p>
        </c:txPr>
        <c:crossAx val="318391728"/>
        <c:crosses val="autoZero"/>
        <c:auto val="1"/>
        <c:lblAlgn val="ctr"/>
        <c:lblOffset val="100"/>
        <c:noMultiLvlLbl val="0"/>
      </c:catAx>
      <c:valAx>
        <c:axId val="3183917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Billion Shs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1">
                <a:latin typeface="Arial" pitchFamily="34" charset="0"/>
                <a:cs typeface="Arial" pitchFamily="34" charset="0"/>
              </a:defRPr>
            </a:pPr>
            <a:endParaRPr lang="en-UG"/>
          </a:p>
        </c:txPr>
        <c:crossAx val="3183925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2486351709489496E-2"/>
          <c:y val="0.88589824795885752"/>
          <c:w val="0.96427454632687049"/>
          <c:h val="0.11410175204114247"/>
        </c:manualLayout>
      </c:layout>
      <c:overlay val="0"/>
      <c:txPr>
        <a:bodyPr/>
        <a:lstStyle/>
        <a:p>
          <a:pPr>
            <a:defRPr sz="900" b="1">
              <a:latin typeface="+mn-lt"/>
              <a:cs typeface="Arial" pitchFamily="34" charset="0"/>
            </a:defRPr>
          </a:pPr>
          <a:endParaRPr lang="en-UG"/>
        </a:p>
      </c:txPr>
    </c:legend>
    <c:plotVisOnly val="1"/>
    <c:dispBlanksAs val="gap"/>
    <c:showDLblsOverMax val="0"/>
  </c:chart>
  <c:spPr>
    <a:ln w="12700">
      <a:solidFill>
        <a:schemeClr val="tx1"/>
      </a:solidFill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Quarter to Quarter percentage changes in Agriculture sector Value Added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G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349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Summary!$B$32:$W$33</c15:sqref>
                  </c15:fullRef>
                </c:ext>
              </c:extLst>
              <c:f>Summary!$J$32:$W$33</c:f>
              <c:multiLvlStrCache>
                <c:ptCount val="1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2020/21</c:v>
                  </c:pt>
                  <c:pt idx="4">
                    <c:v>2021/22</c:v>
                  </c:pt>
                  <c:pt idx="8">
                    <c:v>2022/23</c:v>
                  </c:pt>
                  <c:pt idx="12">
                    <c:v>2023/24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Summary!$B$44:$W$44</c15:sqref>
                  </c15:fullRef>
                </c:ext>
              </c:extLst>
              <c:f>Summary!$J$44:$W$44</c:f>
              <c:numCache>
                <c:formatCode>#,##0.0</c:formatCode>
                <c:ptCount val="14"/>
                <c:pt idx="0">
                  <c:v>-0.37943871364252146</c:v>
                </c:pt>
                <c:pt idx="1">
                  <c:v>1.5633059307777586</c:v>
                </c:pt>
                <c:pt idx="2">
                  <c:v>2.1988656258530082</c:v>
                </c:pt>
                <c:pt idx="3">
                  <c:v>2.1092557642064858</c:v>
                </c:pt>
                <c:pt idx="4">
                  <c:v>-0.67464390972978849</c:v>
                </c:pt>
                <c:pt idx="5">
                  <c:v>3.9284297920278322</c:v>
                </c:pt>
                <c:pt idx="6">
                  <c:v>-4.0406899659035993</c:v>
                </c:pt>
                <c:pt idx="7">
                  <c:v>1.4896785214097541</c:v>
                </c:pt>
                <c:pt idx="8">
                  <c:v>3.1543370835254825</c:v>
                </c:pt>
                <c:pt idx="9">
                  <c:v>-2.3568930225103424</c:v>
                </c:pt>
                <c:pt idx="10">
                  <c:v>4.36401159583375</c:v>
                </c:pt>
                <c:pt idx="11">
                  <c:v>5.2701342508744142</c:v>
                </c:pt>
                <c:pt idx="12">
                  <c:v>-3.4515488665516125</c:v>
                </c:pt>
                <c:pt idx="13">
                  <c:v>6.3657313130164095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F22-4B61-A019-FEBC80B9656E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3495" cap="rnd">
              <a:solidFill>
                <a:srgbClr val="FF3377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Summary!$B$32:$W$33</c15:sqref>
                  </c15:fullRef>
                </c:ext>
              </c:extLst>
              <c:f>Summary!$J$32:$W$33</c:f>
              <c:multiLvlStrCache>
                <c:ptCount val="1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2020/21</c:v>
                  </c:pt>
                  <c:pt idx="4">
                    <c:v>2021/22</c:v>
                  </c:pt>
                  <c:pt idx="8">
                    <c:v>2022/23</c:v>
                  </c:pt>
                  <c:pt idx="12">
                    <c:v>2023/24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Summary!$B$52:$W$52</c15:sqref>
                  </c15:fullRef>
                </c:ext>
              </c:extLst>
              <c:f>Summary!$J$52:$W$52</c:f>
              <c:numCache>
                <c:formatCode>0.0</c:formatCode>
                <c:ptCount val="14"/>
                <c:pt idx="0">
                  <c:v>0.71210600177040728</c:v>
                </c:pt>
                <c:pt idx="1">
                  <c:v>1.3125371637452421</c:v>
                </c:pt>
                <c:pt idx="2">
                  <c:v>1.8495907756270302</c:v>
                </c:pt>
                <c:pt idx="3">
                  <c:v>1.3218516153777671</c:v>
                </c:pt>
                <c:pt idx="4">
                  <c:v>1.1639752703734629</c:v>
                </c:pt>
                <c:pt idx="5">
                  <c:v>0.65972201438682099</c:v>
                </c:pt>
                <c:pt idx="6">
                  <c:v>-0.10410839393090177</c:v>
                </c:pt>
                <c:pt idx="7">
                  <c:v>5.6645233091878744E-2</c:v>
                </c:pt>
                <c:pt idx="8">
                  <c:v>0.60992478670869321</c:v>
                </c:pt>
                <c:pt idx="9">
                  <c:v>1.5332977025769301</c:v>
                </c:pt>
                <c:pt idx="10">
                  <c:v>2.5586287235392025</c:v>
                </c:pt>
                <c:pt idx="11">
                  <c:v>3.5326977195671683</c:v>
                </c:pt>
                <c:pt idx="12">
                  <c:v>1.6275980657401101</c:v>
                </c:pt>
                <c:pt idx="13">
                  <c:v>-0.7502760830067956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F22-4B61-A019-FEBC80B96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8389768"/>
        <c:axId val="318390552"/>
      </c:lineChart>
      <c:catAx>
        <c:axId val="318389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G"/>
          </a:p>
        </c:txPr>
        <c:crossAx val="318390552"/>
        <c:crosses val="autoZero"/>
        <c:auto val="1"/>
        <c:lblAlgn val="ctr"/>
        <c:lblOffset val="100"/>
        <c:noMultiLvlLbl val="0"/>
      </c:catAx>
      <c:valAx>
        <c:axId val="318390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G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G"/>
          </a:p>
        </c:txPr>
        <c:crossAx val="31838976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G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G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Quarter to Quarter percentage changes in Industry sector Value Added</a:t>
            </a:r>
          </a:p>
        </c:rich>
      </c:tx>
      <c:layout>
        <c:manualLayout>
          <c:xMode val="edge"/>
          <c:yMode val="edge"/>
          <c:x val="0.10274221818710702"/>
          <c:y val="1.47601476014760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G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349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Summary!$B$32:$W$33</c15:sqref>
                  </c15:fullRef>
                </c:ext>
              </c:extLst>
              <c:f>Summary!$J$32:$W$33</c:f>
              <c:multiLvlStrCache>
                <c:ptCount val="1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2020/21</c:v>
                  </c:pt>
                  <c:pt idx="4">
                    <c:v>2021/22</c:v>
                  </c:pt>
                  <c:pt idx="8">
                    <c:v>2022/23</c:v>
                  </c:pt>
                  <c:pt idx="12">
                    <c:v>2023/24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Summary!$B$45:$W$45</c15:sqref>
                  </c15:fullRef>
                </c:ext>
              </c:extLst>
              <c:f>Summary!$J$45:$W$45</c:f>
              <c:numCache>
                <c:formatCode>0.0</c:formatCode>
                <c:ptCount val="14"/>
                <c:pt idx="0">
                  <c:v>3.2185888496793602</c:v>
                </c:pt>
                <c:pt idx="1">
                  <c:v>2.7156784494049457</c:v>
                </c:pt>
                <c:pt idx="2">
                  <c:v>-3.4027226502290508</c:v>
                </c:pt>
                <c:pt idx="3">
                  <c:v>-11.877110004280789</c:v>
                </c:pt>
                <c:pt idx="4">
                  <c:v>11.351715678596674</c:v>
                </c:pt>
                <c:pt idx="5">
                  <c:v>3.8599664258753608</c:v>
                </c:pt>
                <c:pt idx="6">
                  <c:v>0.65692613052856785</c:v>
                </c:pt>
                <c:pt idx="7">
                  <c:v>0.6021826967226529</c:v>
                </c:pt>
                <c:pt idx="8">
                  <c:v>-4.8818923756751005</c:v>
                </c:pt>
                <c:pt idx="9">
                  <c:v>12.798431118734332</c:v>
                </c:pt>
                <c:pt idx="10">
                  <c:v>-1.8743954097771853</c:v>
                </c:pt>
                <c:pt idx="11">
                  <c:v>0.98370638153721934</c:v>
                </c:pt>
                <c:pt idx="12">
                  <c:v>-0.41083243669935987</c:v>
                </c:pt>
                <c:pt idx="13">
                  <c:v>-2.0607850303605346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423-4B70-9C5E-4EDC3B65450C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3495" cap="rnd">
              <a:solidFill>
                <a:srgbClr val="FF3377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Summary!$B$32:$W$33</c15:sqref>
                  </c15:fullRef>
                </c:ext>
              </c:extLst>
              <c:f>Summary!$J$32:$W$33</c:f>
              <c:multiLvlStrCache>
                <c:ptCount val="1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2020/21</c:v>
                  </c:pt>
                  <c:pt idx="4">
                    <c:v>2021/22</c:v>
                  </c:pt>
                  <c:pt idx="8">
                    <c:v>2022/23</c:v>
                  </c:pt>
                  <c:pt idx="12">
                    <c:v>2023/24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Summary!$B$53:$W$53</c15:sqref>
                  </c15:fullRef>
                </c:ext>
              </c:extLst>
              <c:f>Summary!$J$53:$W$53</c:f>
              <c:numCache>
                <c:formatCode>0.0</c:formatCode>
                <c:ptCount val="14"/>
                <c:pt idx="0">
                  <c:v>2.9074673668571638</c:v>
                </c:pt>
                <c:pt idx="1">
                  <c:v>1.4476504396493173</c:v>
                </c:pt>
                <c:pt idx="2">
                  <c:v>-1.0347400462839884</c:v>
                </c:pt>
                <c:pt idx="3">
                  <c:v>-0.27586925059811529</c:v>
                </c:pt>
                <c:pt idx="4">
                  <c:v>0.87448061658581544</c:v>
                </c:pt>
                <c:pt idx="5">
                  <c:v>0.14809621223941249</c:v>
                </c:pt>
                <c:pt idx="6">
                  <c:v>0.27353255333688598</c:v>
                </c:pt>
                <c:pt idx="7">
                  <c:v>9.8783578386774096E-2</c:v>
                </c:pt>
                <c:pt idx="8">
                  <c:v>1.3283681870066122</c:v>
                </c:pt>
                <c:pt idx="9">
                  <c:v>2.7278967679221999</c:v>
                </c:pt>
                <c:pt idx="10">
                  <c:v>2.1365216748753468</c:v>
                </c:pt>
                <c:pt idx="11">
                  <c:v>0.42753501661489945</c:v>
                </c:pt>
                <c:pt idx="12">
                  <c:v>-0.71176441091671538</c:v>
                </c:pt>
                <c:pt idx="13">
                  <c:v>-1.3401005524385723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423-4B70-9C5E-4EDC3B654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8389376"/>
        <c:axId val="318392120"/>
      </c:lineChart>
      <c:catAx>
        <c:axId val="318389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G"/>
          </a:p>
        </c:txPr>
        <c:crossAx val="318392120"/>
        <c:crosses val="autoZero"/>
        <c:auto val="1"/>
        <c:lblAlgn val="ctr"/>
        <c:lblOffset val="100"/>
        <c:noMultiLvlLbl val="0"/>
      </c:catAx>
      <c:valAx>
        <c:axId val="318392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G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G"/>
          </a:p>
        </c:txPr>
        <c:crossAx val="31838937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847985417989346E-2"/>
          <c:y val="0.91697358863352418"/>
          <c:w val="0.89999985108240754"/>
          <c:h val="8.3026411366475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G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G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Quarter to Quarter percentage changes in Services Value Added</a:t>
            </a:r>
          </a:p>
        </c:rich>
      </c:tx>
      <c:layout>
        <c:manualLayout>
          <c:xMode val="edge"/>
          <c:yMode val="edge"/>
          <c:x val="0.11097014281665496"/>
          <c:y val="1.968019680196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G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Summary!$A$42</c:f>
              <c:strCache>
                <c:ptCount val="1"/>
                <c:pt idx="0">
                  <c:v>SEASONALLY ADJUSTED ESTIMATES</c:v>
                </c:pt>
              </c:strCache>
            </c:strRef>
          </c:tx>
          <c:spPr>
            <a:ln w="2349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Summary!$B$32:$W$33</c15:sqref>
                  </c15:fullRef>
                </c:ext>
              </c:extLst>
              <c:f>Summary!$J$32:$W$33</c:f>
              <c:multiLvlStrCache>
                <c:ptCount val="1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2020/21</c:v>
                  </c:pt>
                  <c:pt idx="4">
                    <c:v>2021/22</c:v>
                  </c:pt>
                  <c:pt idx="8">
                    <c:v>2022/23</c:v>
                  </c:pt>
                  <c:pt idx="12">
                    <c:v>2023/24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Summary!$B$46:$W$46</c15:sqref>
                  </c15:fullRef>
                </c:ext>
              </c:extLst>
              <c:f>Summary!$J$46:$W$46</c:f>
              <c:numCache>
                <c:formatCode>0.0</c:formatCode>
                <c:ptCount val="14"/>
                <c:pt idx="0">
                  <c:v>4.1900283287980677</c:v>
                </c:pt>
                <c:pt idx="1">
                  <c:v>-0.14889835879056124</c:v>
                </c:pt>
                <c:pt idx="2">
                  <c:v>-3.5550831566474761</c:v>
                </c:pt>
                <c:pt idx="3">
                  <c:v>-5.9367624120495233</c:v>
                </c:pt>
                <c:pt idx="4">
                  <c:v>6.9038136922808357</c:v>
                </c:pt>
                <c:pt idx="5">
                  <c:v>0.84563158835480046</c:v>
                </c:pt>
                <c:pt idx="6">
                  <c:v>3.6892279797999805</c:v>
                </c:pt>
                <c:pt idx="7">
                  <c:v>0.36075969960165377</c:v>
                </c:pt>
                <c:pt idx="8">
                  <c:v>-1.5470382857836751</c:v>
                </c:pt>
                <c:pt idx="9">
                  <c:v>3.0394620417987683</c:v>
                </c:pt>
                <c:pt idx="10">
                  <c:v>1.9910399507126808</c:v>
                </c:pt>
                <c:pt idx="11">
                  <c:v>-5.4120510551158851E-2</c:v>
                </c:pt>
                <c:pt idx="12">
                  <c:v>4.6129908195707836</c:v>
                </c:pt>
                <c:pt idx="13">
                  <c:v>-1.1060589096223872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BA9-4D4D-8981-E76156725738}"/>
            </c:ext>
          </c:extLst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TREND CYCLE ESTIMATES</c:v>
                </c:pt>
              </c:strCache>
            </c:strRef>
          </c:tx>
          <c:spPr>
            <a:ln w="23495" cap="rnd">
              <a:solidFill>
                <a:srgbClr val="FF3377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Summary!$B$32:$W$33</c15:sqref>
                  </c15:fullRef>
                </c:ext>
              </c:extLst>
              <c:f>Summary!$J$32:$W$33</c:f>
              <c:multiLvlStrCache>
                <c:ptCount val="14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</c:lvl>
                <c:lvl>
                  <c:pt idx="0">
                    <c:v>2020/21</c:v>
                  </c:pt>
                  <c:pt idx="4">
                    <c:v>2021/22</c:v>
                  </c:pt>
                  <c:pt idx="8">
                    <c:v>2022/23</c:v>
                  </c:pt>
                  <c:pt idx="12">
                    <c:v>2023/24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Summary!$B$54:$W$54</c15:sqref>
                  </c15:fullRef>
                </c:ext>
              </c:extLst>
              <c:f>Summary!$J$54:$W$54</c:f>
              <c:numCache>
                <c:formatCode>0.0</c:formatCode>
                <c:ptCount val="14"/>
                <c:pt idx="0">
                  <c:v>2.476052420239383</c:v>
                </c:pt>
                <c:pt idx="1">
                  <c:v>0.41501065127558245</c:v>
                </c:pt>
                <c:pt idx="2">
                  <c:v>-2.7949348161206866</c:v>
                </c:pt>
                <c:pt idx="3">
                  <c:v>-1.8752682230551154</c:v>
                </c:pt>
                <c:pt idx="4">
                  <c:v>0.51410381218017775</c:v>
                </c:pt>
                <c:pt idx="5">
                  <c:v>2.3164899274989104</c:v>
                </c:pt>
                <c:pt idx="6">
                  <c:v>2.6255085658824839</c:v>
                </c:pt>
                <c:pt idx="7">
                  <c:v>0.7390542505464559</c:v>
                </c:pt>
                <c:pt idx="8">
                  <c:v>-0.32336484415380617</c:v>
                </c:pt>
                <c:pt idx="9">
                  <c:v>1.3208366942835115</c:v>
                </c:pt>
                <c:pt idx="10">
                  <c:v>1.9961858981799585</c:v>
                </c:pt>
                <c:pt idx="11">
                  <c:v>1.0120594009097594</c:v>
                </c:pt>
                <c:pt idx="12">
                  <c:v>1.3244242827140429</c:v>
                </c:pt>
                <c:pt idx="13">
                  <c:v>1.1014715051777424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BA9-4D4D-8981-E76156725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8385064"/>
        <c:axId val="252695032"/>
      </c:lineChart>
      <c:catAx>
        <c:axId val="318385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G"/>
          </a:p>
        </c:txPr>
        <c:crossAx val="252695032"/>
        <c:crosses val="autoZero"/>
        <c:auto val="1"/>
        <c:lblAlgn val="ctr"/>
        <c:lblOffset val="100"/>
        <c:noMultiLvlLbl val="0"/>
      </c:catAx>
      <c:valAx>
        <c:axId val="252695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G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G"/>
          </a:p>
        </c:txPr>
        <c:crossAx val="31838506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869986322132268E-2"/>
          <c:y val="0.91697358863352418"/>
          <c:w val="0.9"/>
          <c:h val="8.3026411366475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G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G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9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Year on Year percentage change in QGDP estimates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G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[1]Summary!$A$6</c:f>
              <c:strCache>
                <c:ptCount val="1"/>
                <c:pt idx="0">
                  <c:v>GDP at market prices</c:v>
                </c:pt>
              </c:strCache>
            </c:strRef>
          </c:tx>
          <c:spPr>
            <a:solidFill>
              <a:schemeClr val="accent1"/>
            </a:solidFill>
            <a:ln w="23495">
              <a:solidFill>
                <a:srgbClr val="00B050"/>
              </a:solidFill>
            </a:ln>
            <a:effectLst/>
          </c:spPr>
          <c:invertIfNegative val="0"/>
          <c:cat>
            <c:multiLvlStrRef>
              <c:f>[1]Summary!$AH$3:$AS$4</c:f>
              <c:multiLvlStrCache>
                <c:ptCount val="12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2016/17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2017/18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2018/19</c:v>
                  </c:pt>
                  <c:pt idx="11">
                    <c:v>0</c:v>
                  </c:pt>
                </c:lvl>
              </c:multiLvlStrCache>
            </c:multiLvlStrRef>
          </c:cat>
          <c:val>
            <c:numRef>
              <c:f>[1]Summary!$AH$6:$AS$6</c:f>
              <c:numCache>
                <c:formatCode>General</c:formatCode>
                <c:ptCount val="12"/>
                <c:pt idx="0">
                  <c:v>24503.419395209567</c:v>
                </c:pt>
                <c:pt idx="1">
                  <c:v>25303.518800953687</c:v>
                </c:pt>
                <c:pt idx="2">
                  <c:v>28485.584832809574</c:v>
                </c:pt>
                <c:pt idx="3">
                  <c:v>26556.753963649604</c:v>
                </c:pt>
                <c:pt idx="4">
                  <c:v>26359.326436509386</c:v>
                </c:pt>
                <c:pt idx="5">
                  <c:v>27116.375688504559</c:v>
                </c:pt>
                <c:pt idx="6">
                  <c:v>30721.310112236315</c:v>
                </c:pt>
                <c:pt idx="7">
                  <c:v>28185.425203876759</c:v>
                </c:pt>
                <c:pt idx="8">
                  <c:v>27567.514433735043</c:v>
                </c:pt>
                <c:pt idx="9">
                  <c:v>28723.158899795002</c:v>
                </c:pt>
                <c:pt idx="10">
                  <c:v>32675.490735636398</c:v>
                </c:pt>
                <c:pt idx="11">
                  <c:v>30235.225030860365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88-47FA-BDE6-3BCE2D0D28CA}"/>
            </c:ext>
          </c:extLst>
        </c:ser>
        <c:ser>
          <c:idx val="1"/>
          <c:order val="1"/>
          <c:tx>
            <c:strRef>
              <c:f>[1]Summary!$A$7</c:f>
              <c:strCache>
                <c:ptCount val="1"/>
                <c:pt idx="0">
                  <c:v>        Agriculture, Forestry &amp; Fishing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[1]Summary!$AH$3:$AS$4</c:f>
              <c:multiLvlStrCache>
                <c:ptCount val="12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2016/17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2017/18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2018/19</c:v>
                  </c:pt>
                  <c:pt idx="11">
                    <c:v>0</c:v>
                  </c:pt>
                </c:lvl>
              </c:multiLvlStrCache>
            </c:multiLvlStrRef>
          </c:cat>
          <c:val>
            <c:numRef>
              <c:f>[1]Summary!$AH$7:$AS$7</c:f>
              <c:numCache>
                <c:formatCode>General</c:formatCode>
                <c:ptCount val="12"/>
                <c:pt idx="0">
                  <c:v>5306.676183325786</c:v>
                </c:pt>
                <c:pt idx="1">
                  <c:v>5631.0089619161381</c:v>
                </c:pt>
                <c:pt idx="2">
                  <c:v>8026.0129412255374</c:v>
                </c:pt>
                <c:pt idx="3">
                  <c:v>6117.3269176169879</c:v>
                </c:pt>
                <c:pt idx="4">
                  <c:v>5355.5905302653164</c:v>
                </c:pt>
                <c:pt idx="5">
                  <c:v>5958.1381910121781</c:v>
                </c:pt>
                <c:pt idx="6">
                  <c:v>8717.2948238839308</c:v>
                </c:pt>
                <c:pt idx="7">
                  <c:v>6155.8184834220701</c:v>
                </c:pt>
                <c:pt idx="8">
                  <c:v>5454.4137644730508</c:v>
                </c:pt>
                <c:pt idx="9">
                  <c:v>6096.2492813545196</c:v>
                </c:pt>
                <c:pt idx="10">
                  <c:v>9065.4997520035176</c:v>
                </c:pt>
                <c:pt idx="11">
                  <c:v>6490.8610878690024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88-47FA-BDE6-3BCE2D0D28CA}"/>
            </c:ext>
          </c:extLst>
        </c:ser>
        <c:ser>
          <c:idx val="2"/>
          <c:order val="2"/>
          <c:tx>
            <c:strRef>
              <c:f>[1]Summary!$A$8</c:f>
              <c:strCache>
                <c:ptCount val="1"/>
                <c:pt idx="0">
                  <c:v>        Industry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[1]Summary!$AH$3:$AS$4</c:f>
              <c:multiLvlStrCache>
                <c:ptCount val="12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2016/17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2017/18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2018/19</c:v>
                  </c:pt>
                  <c:pt idx="11">
                    <c:v>0</c:v>
                  </c:pt>
                </c:lvl>
              </c:multiLvlStrCache>
            </c:multiLvlStrRef>
          </c:cat>
          <c:val>
            <c:numRef>
              <c:f>[1]Summary!$AH$8:$AS$8</c:f>
              <c:numCache>
                <c:formatCode>General</c:formatCode>
                <c:ptCount val="12"/>
                <c:pt idx="0">
                  <c:v>6342.9869177342634</c:v>
                </c:pt>
                <c:pt idx="1">
                  <c:v>6523.848444939993</c:v>
                </c:pt>
                <c:pt idx="2">
                  <c:v>6754.5974074643782</c:v>
                </c:pt>
                <c:pt idx="3">
                  <c:v>7105.9577448816881</c:v>
                </c:pt>
                <c:pt idx="4">
                  <c:v>7322.4136952581921</c:v>
                </c:pt>
                <c:pt idx="5">
                  <c:v>7065.3567573903538</c:v>
                </c:pt>
                <c:pt idx="6">
                  <c:v>7287.5716451882163</c:v>
                </c:pt>
                <c:pt idx="7">
                  <c:v>7434.4387634631785</c:v>
                </c:pt>
                <c:pt idx="8">
                  <c:v>7795.8843185656006</c:v>
                </c:pt>
                <c:pt idx="9">
                  <c:v>7988.2964069367745</c:v>
                </c:pt>
                <c:pt idx="10">
                  <c:v>8197.0451156972176</c:v>
                </c:pt>
                <c:pt idx="11">
                  <c:v>8524.8597975982684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88-47FA-BDE6-3BCE2D0D28CA}"/>
            </c:ext>
          </c:extLst>
        </c:ser>
        <c:ser>
          <c:idx val="3"/>
          <c:order val="3"/>
          <c:tx>
            <c:strRef>
              <c:f>[1]Summary!$A$9</c:f>
              <c:strCache>
                <c:ptCount val="1"/>
                <c:pt idx="0">
                  <c:v>        Services</c:v>
                </c:pt>
              </c:strCache>
            </c:strRef>
          </c:tx>
          <c:spPr>
            <a:solidFill>
              <a:srgbClr val="E36D0B"/>
            </a:solidFill>
            <a:ln>
              <a:noFill/>
            </a:ln>
            <a:effectLst/>
          </c:spPr>
          <c:invertIfNegative val="0"/>
          <c:cat>
            <c:multiLvlStrRef>
              <c:f>[1]Summary!$AH$3:$AS$4</c:f>
              <c:multiLvlStrCache>
                <c:ptCount val="12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2016/17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2017/18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2018/19</c:v>
                  </c:pt>
                  <c:pt idx="11">
                    <c:v>0</c:v>
                  </c:pt>
                </c:lvl>
              </c:multiLvlStrCache>
            </c:multiLvlStrRef>
          </c:cat>
          <c:val>
            <c:numRef>
              <c:f>[1]Summary!$AH$9:$AS$9</c:f>
              <c:numCache>
                <c:formatCode>General</c:formatCode>
                <c:ptCount val="12"/>
                <c:pt idx="0">
                  <c:v>11186.957054334862</c:v>
                </c:pt>
                <c:pt idx="1">
                  <c:v>11366.044635403869</c:v>
                </c:pt>
                <c:pt idx="2">
                  <c:v>11873.876376670412</c:v>
                </c:pt>
                <c:pt idx="3">
                  <c:v>11586.159187295236</c:v>
                </c:pt>
                <c:pt idx="4">
                  <c:v>11698.707822157248</c:v>
                </c:pt>
                <c:pt idx="5">
                  <c:v>12023.272390294898</c:v>
                </c:pt>
                <c:pt idx="6">
                  <c:v>12747.340764294264</c:v>
                </c:pt>
                <c:pt idx="7">
                  <c:v>12604.938844282253</c:v>
                </c:pt>
                <c:pt idx="8">
                  <c:v>12466.952378877446</c:v>
                </c:pt>
                <c:pt idx="9">
                  <c:v>12656.924322546936</c:v>
                </c:pt>
                <c:pt idx="10">
                  <c:v>13531.096857121407</c:v>
                </c:pt>
                <c:pt idx="11">
                  <c:v>13183.525518588534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88-47FA-BDE6-3BCE2D0D2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690720"/>
        <c:axId val="252696600"/>
      </c:barChart>
      <c:catAx>
        <c:axId val="252690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none" spc="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G"/>
          </a:p>
        </c:txPr>
        <c:crossAx val="252696600"/>
        <c:crosses val="autoZero"/>
        <c:auto val="1"/>
        <c:lblAlgn val="ctr"/>
        <c:lblOffset val="100"/>
        <c:noMultiLvlLbl val="0"/>
      </c:catAx>
      <c:valAx>
        <c:axId val="252696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G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G"/>
          </a:p>
        </c:txPr>
        <c:crossAx val="25269072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G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G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0.xml"/><Relationship Id="rId3" Type="http://schemas.openxmlformats.org/officeDocument/2006/relationships/chart" Target="../charts/chart25.xml"/><Relationship Id="rId7" Type="http://schemas.openxmlformats.org/officeDocument/2006/relationships/chart" Target="../charts/chart29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6" Type="http://schemas.openxmlformats.org/officeDocument/2006/relationships/chart" Target="../charts/chart28.xml"/><Relationship Id="rId11" Type="http://schemas.openxmlformats.org/officeDocument/2006/relationships/chart" Target="../charts/chart33.xml"/><Relationship Id="rId5" Type="http://schemas.openxmlformats.org/officeDocument/2006/relationships/chart" Target="../charts/chart27.xml"/><Relationship Id="rId10" Type="http://schemas.openxmlformats.org/officeDocument/2006/relationships/chart" Target="../charts/chart32.xml"/><Relationship Id="rId4" Type="http://schemas.openxmlformats.org/officeDocument/2006/relationships/chart" Target="../charts/chart26.xml"/><Relationship Id="rId9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133350</xdr:rowOff>
    </xdr:from>
    <xdr:to>
      <xdr:col>6</xdr:col>
      <xdr:colOff>476251</xdr:colOff>
      <xdr:row>15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352426</xdr:colOff>
      <xdr:row>0</xdr:row>
      <xdr:rowOff>152400</xdr:rowOff>
    </xdr:from>
    <xdr:to>
      <xdr:col>14</xdr:col>
      <xdr:colOff>85725</xdr:colOff>
      <xdr:row>14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133350</xdr:colOff>
      <xdr:row>16</xdr:row>
      <xdr:rowOff>0</xdr:rowOff>
    </xdr:from>
    <xdr:to>
      <xdr:col>6</xdr:col>
      <xdr:colOff>466725</xdr:colOff>
      <xdr:row>29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152400</xdr:colOff>
      <xdr:row>31</xdr:row>
      <xdr:rowOff>19050</xdr:rowOff>
    </xdr:from>
    <xdr:to>
      <xdr:col>6</xdr:col>
      <xdr:colOff>466725</xdr:colOff>
      <xdr:row>44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200025</xdr:colOff>
      <xdr:row>46</xdr:row>
      <xdr:rowOff>0</xdr:rowOff>
    </xdr:from>
    <xdr:to>
      <xdr:col>6</xdr:col>
      <xdr:colOff>495301</xdr:colOff>
      <xdr:row>59</xdr:row>
      <xdr:rowOff>104775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333376</xdr:colOff>
      <xdr:row>16</xdr:row>
      <xdr:rowOff>9525</xdr:rowOff>
    </xdr:from>
    <xdr:to>
      <xdr:col>14</xdr:col>
      <xdr:colOff>104776</xdr:colOff>
      <xdr:row>29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352426</xdr:colOff>
      <xdr:row>30</xdr:row>
      <xdr:rowOff>171450</xdr:rowOff>
    </xdr:from>
    <xdr:to>
      <xdr:col>14</xdr:col>
      <xdr:colOff>114300</xdr:colOff>
      <xdr:row>44</xdr:row>
      <xdr:rowOff>85725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361951</xdr:colOff>
      <xdr:row>45</xdr:row>
      <xdr:rowOff>171450</xdr:rowOff>
    </xdr:from>
    <xdr:to>
      <xdr:col>14</xdr:col>
      <xdr:colOff>152401</xdr:colOff>
      <xdr:row>59</xdr:row>
      <xdr:rowOff>85725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21</xdr:col>
      <xdr:colOff>342899</xdr:colOff>
      <xdr:row>14</xdr:row>
      <xdr:rowOff>104775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0</xdr:colOff>
      <xdr:row>16</xdr:row>
      <xdr:rowOff>1</xdr:rowOff>
    </xdr:from>
    <xdr:to>
      <xdr:col>24</xdr:col>
      <xdr:colOff>0</xdr:colOff>
      <xdr:row>29</xdr:row>
      <xdr:rowOff>1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0</xdr:colOff>
      <xdr:row>33</xdr:row>
      <xdr:rowOff>0</xdr:rowOff>
    </xdr:from>
    <xdr:to>
      <xdr:col>24</xdr:col>
      <xdr:colOff>542926</xdr:colOff>
      <xdr:row>48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64</xdr:row>
      <xdr:rowOff>0</xdr:rowOff>
    </xdr:from>
    <xdr:to>
      <xdr:col>6</xdr:col>
      <xdr:colOff>117475</xdr:colOff>
      <xdr:row>82</xdr:row>
      <xdr:rowOff>12065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A40D8340-3492-45E1-B347-BC7E1C25BB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133350</xdr:rowOff>
    </xdr:from>
    <xdr:to>
      <xdr:col>6</xdr:col>
      <xdr:colOff>476251</xdr:colOff>
      <xdr:row>14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352426</xdr:colOff>
      <xdr:row>0</xdr:row>
      <xdr:rowOff>152400</xdr:rowOff>
    </xdr:from>
    <xdr:to>
      <xdr:col>14</xdr:col>
      <xdr:colOff>85725</xdr:colOff>
      <xdr:row>14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133350</xdr:colOff>
      <xdr:row>16</xdr:row>
      <xdr:rowOff>0</xdr:rowOff>
    </xdr:from>
    <xdr:to>
      <xdr:col>6</xdr:col>
      <xdr:colOff>466725</xdr:colOff>
      <xdr:row>29</xdr:row>
      <xdr:rowOff>104775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152400</xdr:colOff>
      <xdr:row>31</xdr:row>
      <xdr:rowOff>19050</xdr:rowOff>
    </xdr:from>
    <xdr:to>
      <xdr:col>6</xdr:col>
      <xdr:colOff>466725</xdr:colOff>
      <xdr:row>44</xdr:row>
      <xdr:rowOff>123825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200025</xdr:colOff>
      <xdr:row>46</xdr:row>
      <xdr:rowOff>0</xdr:rowOff>
    </xdr:from>
    <xdr:to>
      <xdr:col>6</xdr:col>
      <xdr:colOff>495301</xdr:colOff>
      <xdr:row>59</xdr:row>
      <xdr:rowOff>104775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333376</xdr:colOff>
      <xdr:row>16</xdr:row>
      <xdr:rowOff>9525</xdr:rowOff>
    </xdr:from>
    <xdr:to>
      <xdr:col>14</xdr:col>
      <xdr:colOff>104776</xdr:colOff>
      <xdr:row>29</xdr:row>
      <xdr:rowOff>114300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352426</xdr:colOff>
      <xdr:row>30</xdr:row>
      <xdr:rowOff>171450</xdr:rowOff>
    </xdr:from>
    <xdr:to>
      <xdr:col>14</xdr:col>
      <xdr:colOff>114300</xdr:colOff>
      <xdr:row>44</xdr:row>
      <xdr:rowOff>85725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361951</xdr:colOff>
      <xdr:row>45</xdr:row>
      <xdr:rowOff>171450</xdr:rowOff>
    </xdr:from>
    <xdr:to>
      <xdr:col>14</xdr:col>
      <xdr:colOff>152401</xdr:colOff>
      <xdr:row>59</xdr:row>
      <xdr:rowOff>85725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21</xdr:col>
      <xdr:colOff>342899</xdr:colOff>
      <xdr:row>14</xdr:row>
      <xdr:rowOff>104775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0</xdr:colOff>
      <xdr:row>16</xdr:row>
      <xdr:rowOff>0</xdr:rowOff>
    </xdr:from>
    <xdr:to>
      <xdr:col>24</xdr:col>
      <xdr:colOff>0</xdr:colOff>
      <xdr:row>29</xdr:row>
      <xdr:rowOff>104775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133350</xdr:rowOff>
    </xdr:from>
    <xdr:to>
      <xdr:col>7</xdr:col>
      <xdr:colOff>228600</xdr:colOff>
      <xdr:row>14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9526</xdr:colOff>
      <xdr:row>0</xdr:row>
      <xdr:rowOff>180975</xdr:rowOff>
    </xdr:from>
    <xdr:to>
      <xdr:col>14</xdr:col>
      <xdr:colOff>352425</xdr:colOff>
      <xdr:row>14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457200</xdr:colOff>
      <xdr:row>16</xdr:row>
      <xdr:rowOff>0</xdr:rowOff>
    </xdr:from>
    <xdr:to>
      <xdr:col>7</xdr:col>
      <xdr:colOff>228600</xdr:colOff>
      <xdr:row>29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466726</xdr:colOff>
      <xdr:row>31</xdr:row>
      <xdr:rowOff>19050</xdr:rowOff>
    </xdr:from>
    <xdr:to>
      <xdr:col>7</xdr:col>
      <xdr:colOff>228600</xdr:colOff>
      <xdr:row>44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476250</xdr:colOff>
      <xdr:row>46</xdr:row>
      <xdr:rowOff>0</xdr:rowOff>
    </xdr:from>
    <xdr:to>
      <xdr:col>7</xdr:col>
      <xdr:colOff>142875</xdr:colOff>
      <xdr:row>59</xdr:row>
      <xdr:rowOff>104775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28576</xdr:colOff>
      <xdr:row>16</xdr:row>
      <xdr:rowOff>0</xdr:rowOff>
    </xdr:from>
    <xdr:to>
      <xdr:col>14</xdr:col>
      <xdr:colOff>409576</xdr:colOff>
      <xdr:row>29</xdr:row>
      <xdr:rowOff>104775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28576</xdr:colOff>
      <xdr:row>31</xdr:row>
      <xdr:rowOff>19050</xdr:rowOff>
    </xdr:from>
    <xdr:to>
      <xdr:col>14</xdr:col>
      <xdr:colOff>400050</xdr:colOff>
      <xdr:row>44</xdr:row>
      <xdr:rowOff>123825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19051</xdr:colOff>
      <xdr:row>46</xdr:row>
      <xdr:rowOff>9525</xdr:rowOff>
    </xdr:from>
    <xdr:to>
      <xdr:col>14</xdr:col>
      <xdr:colOff>419101</xdr:colOff>
      <xdr:row>59</xdr:row>
      <xdr:rowOff>114300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9525</xdr:colOff>
      <xdr:row>61</xdr:row>
      <xdr:rowOff>9525</xdr:rowOff>
    </xdr:from>
    <xdr:to>
      <xdr:col>8</xdr:col>
      <xdr:colOff>361950</xdr:colOff>
      <xdr:row>71</xdr:row>
      <xdr:rowOff>123825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22</xdr:col>
      <xdr:colOff>400050</xdr:colOff>
      <xdr:row>14</xdr:row>
      <xdr:rowOff>104775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0</xdr:colOff>
      <xdr:row>17</xdr:row>
      <xdr:rowOff>0</xdr:rowOff>
    </xdr:from>
    <xdr:to>
      <xdr:col>22</xdr:col>
      <xdr:colOff>400050</xdr:colOff>
      <xdr:row>30</xdr:row>
      <xdr:rowOff>104775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ing%20Folders/valuable%20files/QGDP%20201617%20rebase/QGDP%20Q22019_20/QGDP%20Constant%20Prices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SE OF DATA"/>
      <sheetName val="Summary"/>
      <sheetName val="Summary IPD"/>
      <sheetName val="Original_VA"/>
      <sheetName val="Original_Growth"/>
      <sheetName val="Original_IPD"/>
      <sheetName val="Deseason_VA"/>
      <sheetName val="Deseason_Growth"/>
      <sheetName val="Deseason_Growth_Decomp"/>
      <sheetName val="Deseason"/>
      <sheetName val="Trend_VA"/>
      <sheetName val="Trend_Growth"/>
      <sheetName val="TS IPD"/>
      <sheetName val="Graphs (2)"/>
      <sheetName val="Graphs"/>
      <sheetName val="Graphs Original"/>
    </sheetNames>
    <sheetDataSet>
      <sheetData sheetId="0"/>
      <sheetData sheetId="1">
        <row r="3">
          <cell r="AH3">
            <v>0</v>
          </cell>
          <cell r="AI3">
            <v>0</v>
          </cell>
          <cell r="AJ3" t="str">
            <v>2016/17</v>
          </cell>
          <cell r="AK3">
            <v>0</v>
          </cell>
          <cell r="AL3">
            <v>0</v>
          </cell>
          <cell r="AM3">
            <v>0</v>
          </cell>
          <cell r="AN3" t="str">
            <v>2017/18</v>
          </cell>
          <cell r="AO3">
            <v>0</v>
          </cell>
          <cell r="AP3">
            <v>0</v>
          </cell>
          <cell r="AQ3">
            <v>0</v>
          </cell>
          <cell r="AR3" t="str">
            <v>2018/19</v>
          </cell>
          <cell r="AS3">
            <v>0</v>
          </cell>
        </row>
        <row r="4">
          <cell r="AH4" t="str">
            <v>Q3</v>
          </cell>
          <cell r="AI4" t="str">
            <v>Q4</v>
          </cell>
          <cell r="AJ4" t="str">
            <v>Q1</v>
          </cell>
          <cell r="AK4" t="str">
            <v>Q2</v>
          </cell>
          <cell r="AL4" t="str">
            <v>Q3</v>
          </cell>
          <cell r="AM4" t="str">
            <v>Q4</v>
          </cell>
          <cell r="AN4" t="str">
            <v>Q1</v>
          </cell>
          <cell r="AO4" t="str">
            <v>Q2</v>
          </cell>
          <cell r="AP4" t="str">
            <v>Q3</v>
          </cell>
          <cell r="AQ4" t="str">
            <v>Q4</v>
          </cell>
          <cell r="AR4" t="str">
            <v>Q1</v>
          </cell>
          <cell r="AS4" t="str">
            <v>Q2</v>
          </cell>
        </row>
        <row r="6">
          <cell r="A6" t="str">
            <v>GDP at market prices</v>
          </cell>
          <cell r="AH6">
            <v>24503.419395209567</v>
          </cell>
          <cell r="AI6">
            <v>25303.518800953687</v>
          </cell>
          <cell r="AJ6">
            <v>28485.584832809574</v>
          </cell>
          <cell r="AK6">
            <v>26556.753963649604</v>
          </cell>
          <cell r="AL6">
            <v>26359.326436509386</v>
          </cell>
          <cell r="AM6">
            <v>27116.375688504559</v>
          </cell>
          <cell r="AN6">
            <v>30721.310112236315</v>
          </cell>
          <cell r="AO6">
            <v>28185.425203876759</v>
          </cell>
          <cell r="AP6">
            <v>27567.514433735043</v>
          </cell>
          <cell r="AQ6">
            <v>28723.158899795002</v>
          </cell>
          <cell r="AR6">
            <v>32675.490735636398</v>
          </cell>
          <cell r="AS6">
            <v>30235.225030860365</v>
          </cell>
        </row>
        <row r="7">
          <cell r="A7" t="str">
            <v xml:space="preserve">        Agriculture, Forestry &amp; Fishing</v>
          </cell>
          <cell r="AH7">
            <v>5306.676183325786</v>
          </cell>
          <cell r="AI7">
            <v>5631.0089619161381</v>
          </cell>
          <cell r="AJ7">
            <v>8026.0129412255374</v>
          </cell>
          <cell r="AK7">
            <v>6117.3269176169879</v>
          </cell>
          <cell r="AL7">
            <v>5355.5905302653164</v>
          </cell>
          <cell r="AM7">
            <v>5958.1381910121781</v>
          </cell>
          <cell r="AN7">
            <v>8717.2948238839308</v>
          </cell>
          <cell r="AO7">
            <v>6155.8184834220701</v>
          </cell>
          <cell r="AP7">
            <v>5454.4137644730508</v>
          </cell>
          <cell r="AQ7">
            <v>6096.2492813545196</v>
          </cell>
          <cell r="AR7">
            <v>9065.4997520035176</v>
          </cell>
          <cell r="AS7">
            <v>6490.8610878690024</v>
          </cell>
        </row>
        <row r="8">
          <cell r="A8" t="str">
            <v xml:space="preserve">        Industry</v>
          </cell>
          <cell r="AH8">
            <v>6342.9869177342634</v>
          </cell>
          <cell r="AI8">
            <v>6523.848444939993</v>
          </cell>
          <cell r="AJ8">
            <v>6754.5974074643782</v>
          </cell>
          <cell r="AK8">
            <v>7105.9577448816881</v>
          </cell>
          <cell r="AL8">
            <v>7322.4136952581921</v>
          </cell>
          <cell r="AM8">
            <v>7065.3567573903538</v>
          </cell>
          <cell r="AN8">
            <v>7287.5716451882163</v>
          </cell>
          <cell r="AO8">
            <v>7434.4387634631785</v>
          </cell>
          <cell r="AP8">
            <v>7795.8843185656006</v>
          </cell>
          <cell r="AQ8">
            <v>7988.2964069367745</v>
          </cell>
          <cell r="AR8">
            <v>8197.0451156972176</v>
          </cell>
          <cell r="AS8">
            <v>8524.8597975982684</v>
          </cell>
        </row>
        <row r="9">
          <cell r="A9" t="str">
            <v xml:space="preserve">        Services</v>
          </cell>
          <cell r="AH9">
            <v>11186.957054334862</v>
          </cell>
          <cell r="AI9">
            <v>11366.044635403869</v>
          </cell>
          <cell r="AJ9">
            <v>11873.876376670412</v>
          </cell>
          <cell r="AK9">
            <v>11586.159187295236</v>
          </cell>
          <cell r="AL9">
            <v>11698.707822157248</v>
          </cell>
          <cell r="AM9">
            <v>12023.272390294898</v>
          </cell>
          <cell r="AN9">
            <v>12747.340764294264</v>
          </cell>
          <cell r="AO9">
            <v>12604.938844282253</v>
          </cell>
          <cell r="AP9">
            <v>12466.952378877446</v>
          </cell>
          <cell r="AQ9">
            <v>12656.924322546936</v>
          </cell>
          <cell r="AR9">
            <v>13531.096857121407</v>
          </cell>
          <cell r="AS9">
            <v>13183.525518588534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rgb="FF93E5FF"/>
  </sheetPr>
  <dimension ref="B1:E23"/>
  <sheetViews>
    <sheetView topLeftCell="A7" workbookViewId="0">
      <selection activeCell="C14" sqref="C14"/>
    </sheetView>
  </sheetViews>
  <sheetFormatPr defaultRowHeight="15" x14ac:dyDescent="0.25"/>
  <cols>
    <col min="1" max="1" width="2.28515625" customWidth="1"/>
    <col min="2" max="2" width="5.5703125" customWidth="1"/>
    <col min="3" max="3" width="64.140625" customWidth="1"/>
    <col min="4" max="4" width="50.28515625" customWidth="1"/>
    <col min="5" max="5" width="39.85546875" customWidth="1"/>
  </cols>
  <sheetData>
    <row r="1" spans="2:5" ht="15.75" x14ac:dyDescent="0.25">
      <c r="B1" s="60"/>
      <c r="C1" s="61" t="s">
        <v>81</v>
      </c>
      <c r="D1" s="60"/>
      <c r="E1" s="60"/>
    </row>
    <row r="2" spans="2:5" ht="15.75" x14ac:dyDescent="0.25">
      <c r="B2" s="62"/>
      <c r="C2" s="63" t="s">
        <v>103</v>
      </c>
      <c r="D2" s="63" t="s">
        <v>104</v>
      </c>
      <c r="E2" s="63" t="s">
        <v>105</v>
      </c>
    </row>
    <row r="3" spans="2:5" ht="18.75" customHeight="1" x14ac:dyDescent="0.25">
      <c r="B3" s="62">
        <v>1</v>
      </c>
      <c r="C3" s="62" t="s">
        <v>83</v>
      </c>
      <c r="D3" s="62" t="s">
        <v>82</v>
      </c>
      <c r="E3" s="62" t="s">
        <v>129</v>
      </c>
    </row>
    <row r="4" spans="2:5" ht="46.5" customHeight="1" x14ac:dyDescent="0.25">
      <c r="B4" s="62">
        <v>2</v>
      </c>
      <c r="C4" s="62" t="s">
        <v>84</v>
      </c>
      <c r="D4" s="64" t="s">
        <v>106</v>
      </c>
      <c r="E4" s="62" t="s">
        <v>130</v>
      </c>
    </row>
    <row r="5" spans="2:5" ht="15.75" x14ac:dyDescent="0.25">
      <c r="B5" s="62">
        <v>3</v>
      </c>
      <c r="C5" s="62" t="s">
        <v>85</v>
      </c>
      <c r="D5" s="62" t="s">
        <v>86</v>
      </c>
      <c r="E5" s="62" t="s">
        <v>129</v>
      </c>
    </row>
    <row r="6" spans="2:5" ht="15.75" x14ac:dyDescent="0.25">
      <c r="B6" s="62">
        <v>4</v>
      </c>
      <c r="C6" s="62" t="s">
        <v>87</v>
      </c>
      <c r="D6" s="62" t="s">
        <v>88</v>
      </c>
      <c r="E6" s="62" t="s">
        <v>131</v>
      </c>
    </row>
    <row r="7" spans="2:5" ht="15.75" x14ac:dyDescent="0.25">
      <c r="B7" s="62">
        <v>5</v>
      </c>
      <c r="C7" s="62" t="s">
        <v>107</v>
      </c>
      <c r="D7" s="62" t="s">
        <v>89</v>
      </c>
      <c r="E7" s="62" t="s">
        <v>132</v>
      </c>
    </row>
    <row r="8" spans="2:5" ht="15.75" x14ac:dyDescent="0.25">
      <c r="B8" s="62">
        <v>6</v>
      </c>
      <c r="C8" s="62" t="s">
        <v>108</v>
      </c>
      <c r="D8" s="62" t="s">
        <v>109</v>
      </c>
      <c r="E8" s="62" t="s">
        <v>129</v>
      </c>
    </row>
    <row r="9" spans="2:5" ht="15.75" x14ac:dyDescent="0.25">
      <c r="B9" s="62">
        <v>7</v>
      </c>
      <c r="C9" s="62" t="s">
        <v>90</v>
      </c>
      <c r="D9" s="62" t="s">
        <v>91</v>
      </c>
      <c r="E9" s="62" t="s">
        <v>132</v>
      </c>
    </row>
    <row r="10" spans="2:5" ht="15.75" x14ac:dyDescent="0.25">
      <c r="B10" s="62"/>
      <c r="C10" s="62"/>
      <c r="D10" s="62"/>
      <c r="E10" s="62"/>
    </row>
    <row r="11" spans="2:5" ht="12" customHeight="1" x14ac:dyDescent="0.25">
      <c r="B11" s="65"/>
      <c r="C11" s="65"/>
      <c r="D11" s="65"/>
      <c r="E11" s="66"/>
    </row>
    <row r="12" spans="2:5" ht="18" x14ac:dyDescent="0.25">
      <c r="B12" s="65"/>
      <c r="C12" s="60" t="s">
        <v>114</v>
      </c>
      <c r="D12" s="65"/>
      <c r="E12" s="66"/>
    </row>
    <row r="13" spans="2:5" ht="47.25" x14ac:dyDescent="0.25">
      <c r="B13" s="68" t="s">
        <v>115</v>
      </c>
      <c r="C13" s="67" t="s">
        <v>164</v>
      </c>
      <c r="D13" s="66"/>
      <c r="E13" s="66"/>
    </row>
    <row r="14" spans="2:5" ht="47.25" x14ac:dyDescent="0.25">
      <c r="B14" s="68" t="s">
        <v>117</v>
      </c>
      <c r="C14" s="67" t="s">
        <v>166</v>
      </c>
      <c r="D14" s="66"/>
      <c r="E14" s="66"/>
    </row>
    <row r="15" spans="2:5" ht="45.75" customHeight="1" x14ac:dyDescent="0.25">
      <c r="B15" s="68" t="s">
        <v>118</v>
      </c>
      <c r="C15" s="67" t="s">
        <v>116</v>
      </c>
      <c r="D15" s="66"/>
      <c r="E15" s="66"/>
    </row>
    <row r="16" spans="2:5" ht="59.25" customHeight="1" x14ac:dyDescent="0.25">
      <c r="B16" s="68" t="s">
        <v>119</v>
      </c>
      <c r="C16" s="67" t="s">
        <v>133</v>
      </c>
      <c r="D16" s="65"/>
      <c r="E16" s="66"/>
    </row>
    <row r="17" spans="2:5" ht="57" customHeight="1" x14ac:dyDescent="0.25">
      <c r="B17" s="68" t="s">
        <v>120</v>
      </c>
      <c r="C17" s="67" t="s">
        <v>122</v>
      </c>
      <c r="D17" s="65"/>
      <c r="E17" s="66"/>
    </row>
    <row r="18" spans="2:5" ht="63.75" customHeight="1" x14ac:dyDescent="0.25">
      <c r="B18" s="68" t="s">
        <v>165</v>
      </c>
      <c r="C18" s="67" t="s">
        <v>121</v>
      </c>
      <c r="D18" s="65"/>
      <c r="E18" s="66"/>
    </row>
    <row r="21" spans="2:5" x14ac:dyDescent="0.25">
      <c r="B21" s="66"/>
      <c r="C21" s="66"/>
      <c r="D21" s="66"/>
      <c r="E21" s="66"/>
    </row>
    <row r="23" spans="2:5" x14ac:dyDescent="0.25">
      <c r="B23" s="66"/>
      <c r="C23" s="66"/>
      <c r="D23" s="66"/>
      <c r="E23" s="66"/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/>
  <dimension ref="A1:AQ38"/>
  <sheetViews>
    <sheetView view="pageBreakPreview" zoomScaleSheetLayoutView="100" workbookViewId="0">
      <pane xSplit="11" ySplit="4" topLeftCell="L5" activePane="bottomRight" state="frozen"/>
      <selection activeCell="AD23" sqref="AD23"/>
      <selection pane="topRight" activeCell="AD23" sqref="AD23"/>
      <selection pane="bottomLeft" activeCell="AD23" sqref="AD23"/>
      <selection pane="bottomRight" activeCell="X3" sqref="X3:AA3"/>
    </sheetView>
  </sheetViews>
  <sheetFormatPr defaultColWidth="9.140625" defaultRowHeight="11.25" x14ac:dyDescent="0.2"/>
  <cols>
    <col min="1" max="1" width="25.28515625" style="1" customWidth="1"/>
    <col min="2" max="5" width="7.5703125" style="1" hidden="1" customWidth="1"/>
    <col min="6" max="8" width="5.7109375" style="1" hidden="1" customWidth="1"/>
    <col min="9" max="15" width="6.140625" style="1" hidden="1" customWidth="1"/>
    <col min="16" max="19" width="6.28515625" style="1" hidden="1" customWidth="1"/>
    <col min="20" max="23" width="6.7109375" style="1" hidden="1" customWidth="1"/>
    <col min="24" max="40" width="6.7109375" style="1" customWidth="1"/>
    <col min="41" max="43" width="7.42578125" style="1" customWidth="1"/>
    <col min="44" max="16384" width="9.140625" style="1"/>
  </cols>
  <sheetData>
    <row r="1" spans="1:43" ht="18" customHeight="1" x14ac:dyDescent="0.2">
      <c r="X1" s="31" t="s">
        <v>112</v>
      </c>
    </row>
    <row r="2" spans="1:43" ht="1.5" customHeight="1" thickBot="1" x14ac:dyDescent="0.25">
      <c r="B2" s="1" t="s">
        <v>20</v>
      </c>
      <c r="C2" s="1" t="s">
        <v>21</v>
      </c>
      <c r="D2" s="1" t="s">
        <v>22</v>
      </c>
      <c r="E2" s="1" t="s">
        <v>23</v>
      </c>
      <c r="F2" s="1" t="s">
        <v>24</v>
      </c>
      <c r="G2" s="1" t="s">
        <v>25</v>
      </c>
      <c r="H2" s="1" t="s">
        <v>26</v>
      </c>
      <c r="I2" s="1" t="s">
        <v>27</v>
      </c>
      <c r="J2" s="1" t="s">
        <v>28</v>
      </c>
      <c r="K2" s="1" t="s">
        <v>29</v>
      </c>
      <c r="L2" s="1" t="s">
        <v>30</v>
      </c>
      <c r="M2" s="1" t="s">
        <v>31</v>
      </c>
      <c r="N2" s="1" t="s">
        <v>32</v>
      </c>
      <c r="O2" s="1" t="s">
        <v>33</v>
      </c>
      <c r="P2" s="1" t="s">
        <v>34</v>
      </c>
      <c r="Q2" s="1" t="s">
        <v>35</v>
      </c>
      <c r="R2" s="1" t="s">
        <v>36</v>
      </c>
      <c r="S2" s="1" t="s">
        <v>37</v>
      </c>
      <c r="T2" s="1" t="s">
        <v>38</v>
      </c>
      <c r="U2" s="1" t="s">
        <v>39</v>
      </c>
      <c r="V2" s="1" t="s">
        <v>40</v>
      </c>
      <c r="W2" s="1" t="s">
        <v>41</v>
      </c>
      <c r="X2" s="1" t="s">
        <v>42</v>
      </c>
      <c r="Y2" s="1" t="s">
        <v>43</v>
      </c>
      <c r="Z2" s="1" t="s">
        <v>44</v>
      </c>
      <c r="AA2" s="1" t="s">
        <v>45</v>
      </c>
      <c r="AB2" s="1" t="s">
        <v>51</v>
      </c>
      <c r="AC2" s="1" t="s">
        <v>73</v>
      </c>
      <c r="AD2" s="1" t="s">
        <v>74</v>
      </c>
      <c r="AE2" s="1" t="s">
        <v>75</v>
      </c>
      <c r="AF2" s="1" t="s">
        <v>78</v>
      </c>
    </row>
    <row r="3" spans="1:43" s="7" customFormat="1" ht="15" customHeight="1" x14ac:dyDescent="0.2">
      <c r="B3" s="200" t="s">
        <v>67</v>
      </c>
      <c r="C3" s="200"/>
      <c r="D3" s="200" t="s">
        <v>66</v>
      </c>
      <c r="E3" s="200"/>
      <c r="F3" s="200"/>
      <c r="G3" s="200"/>
      <c r="H3" s="200" t="s">
        <v>60</v>
      </c>
      <c r="I3" s="200"/>
      <c r="J3" s="200"/>
      <c r="K3" s="200"/>
      <c r="L3" s="200" t="s">
        <v>61</v>
      </c>
      <c r="M3" s="200"/>
      <c r="N3" s="200"/>
      <c r="O3" s="200"/>
      <c r="P3" s="200" t="s">
        <v>62</v>
      </c>
      <c r="Q3" s="200"/>
      <c r="R3" s="200"/>
      <c r="S3" s="200"/>
      <c r="U3" s="200" t="s">
        <v>63</v>
      </c>
      <c r="V3" s="200"/>
      <c r="W3" s="200"/>
      <c r="X3" s="200" t="s">
        <v>64</v>
      </c>
      <c r="Y3" s="200"/>
      <c r="Z3" s="200"/>
      <c r="AA3" s="200"/>
      <c r="AB3" s="200" t="s">
        <v>65</v>
      </c>
      <c r="AC3" s="200"/>
      <c r="AD3" s="200"/>
      <c r="AE3" s="200"/>
      <c r="AF3" s="200" t="s">
        <v>77</v>
      </c>
      <c r="AG3" s="200"/>
      <c r="AH3" s="200"/>
      <c r="AI3" s="200"/>
      <c r="AJ3" s="195" t="s">
        <v>80</v>
      </c>
      <c r="AK3" s="195"/>
      <c r="AL3" s="195"/>
      <c r="AM3" s="195"/>
      <c r="AN3" s="200" t="s">
        <v>92</v>
      </c>
      <c r="AO3" s="200"/>
      <c r="AP3" s="200"/>
      <c r="AQ3" s="200"/>
    </row>
    <row r="4" spans="1:43" x14ac:dyDescent="0.2">
      <c r="A4" s="21" t="s">
        <v>99</v>
      </c>
      <c r="B4" s="12" t="s">
        <v>48</v>
      </c>
      <c r="C4" s="12" t="s">
        <v>49</v>
      </c>
      <c r="D4" s="12" t="s">
        <v>46</v>
      </c>
      <c r="E4" s="12" t="s">
        <v>47</v>
      </c>
      <c r="F4" s="12" t="s">
        <v>48</v>
      </c>
      <c r="G4" s="12" t="s">
        <v>49</v>
      </c>
      <c r="H4" s="12" t="s">
        <v>46</v>
      </c>
      <c r="I4" s="12" t="s">
        <v>47</v>
      </c>
      <c r="J4" s="12" t="s">
        <v>48</v>
      </c>
      <c r="K4" s="12" t="s">
        <v>49</v>
      </c>
      <c r="L4" s="12" t="s">
        <v>46</v>
      </c>
      <c r="M4" s="12" t="s">
        <v>47</v>
      </c>
      <c r="N4" s="12" t="s">
        <v>48</v>
      </c>
      <c r="O4" s="12" t="s">
        <v>49</v>
      </c>
      <c r="P4" s="12" t="s">
        <v>46</v>
      </c>
      <c r="Q4" s="12" t="s">
        <v>47</v>
      </c>
      <c r="R4" s="12" t="s">
        <v>48</v>
      </c>
      <c r="S4" s="12" t="s">
        <v>49</v>
      </c>
      <c r="T4" s="12" t="s">
        <v>46</v>
      </c>
      <c r="U4" s="12" t="s">
        <v>47</v>
      </c>
      <c r="V4" s="12" t="s">
        <v>48</v>
      </c>
      <c r="W4" s="12" t="s">
        <v>49</v>
      </c>
      <c r="X4" s="12" t="s">
        <v>46</v>
      </c>
      <c r="Y4" s="12" t="s">
        <v>47</v>
      </c>
      <c r="Z4" s="12" t="s">
        <v>48</v>
      </c>
      <c r="AA4" s="12" t="s">
        <v>49</v>
      </c>
      <c r="AB4" s="12" t="s">
        <v>46</v>
      </c>
      <c r="AC4" s="12" t="s">
        <v>47</v>
      </c>
      <c r="AD4" s="12" t="s">
        <v>48</v>
      </c>
      <c r="AE4" s="12" t="s">
        <v>49</v>
      </c>
      <c r="AF4" s="12" t="s">
        <v>46</v>
      </c>
      <c r="AG4" s="12" t="s">
        <v>47</v>
      </c>
      <c r="AH4" s="12" t="s">
        <v>48</v>
      </c>
      <c r="AI4" s="12" t="s">
        <v>49</v>
      </c>
      <c r="AJ4" s="38" t="s">
        <v>46</v>
      </c>
      <c r="AK4" s="38" t="s">
        <v>47</v>
      </c>
      <c r="AL4" s="38" t="s">
        <v>48</v>
      </c>
      <c r="AM4" s="38" t="s">
        <v>49</v>
      </c>
      <c r="AN4" s="56" t="s">
        <v>46</v>
      </c>
      <c r="AO4" s="38" t="s">
        <v>47</v>
      </c>
      <c r="AP4" s="56" t="s">
        <v>48</v>
      </c>
      <c r="AQ4" s="56" t="s">
        <v>49</v>
      </c>
    </row>
    <row r="5" spans="1:43" s="8" customFormat="1" ht="18" customHeight="1" x14ac:dyDescent="0.2">
      <c r="A5" s="2" t="s">
        <v>97</v>
      </c>
      <c r="B5" s="20" t="e">
        <f>#REF!/Deseason_VA!#REF!*100</f>
        <v>#REF!</v>
      </c>
      <c r="C5" s="20" t="e">
        <f>#REF!/Deseason_VA!#REF!*100</f>
        <v>#REF!</v>
      </c>
      <c r="D5" s="20" t="e">
        <f>#REF!/Deseason_VA!#REF!*100</f>
        <v>#REF!</v>
      </c>
      <c r="E5" s="20" t="e">
        <f>#REF!/Deseason_VA!#REF!*100</f>
        <v>#REF!</v>
      </c>
      <c r="F5" s="20" t="e">
        <f>#REF!/Deseason_VA!#REF!*100</f>
        <v>#REF!</v>
      </c>
      <c r="G5" s="20" t="e">
        <f>#REF!/Deseason_VA!#REF!*100</f>
        <v>#REF!</v>
      </c>
      <c r="H5" s="20" t="e">
        <f>#REF!/Deseason_VA!#REF!*100</f>
        <v>#REF!</v>
      </c>
      <c r="I5" s="20" t="e">
        <f>#REF!/Deseason_VA!#REF!*100</f>
        <v>#REF!</v>
      </c>
      <c r="J5" s="20" t="e">
        <f>#REF!/Deseason_VA!#REF!*100</f>
        <v>#REF!</v>
      </c>
      <c r="K5" s="20" t="e">
        <f>#REF!/Deseason_VA!#REF!*100</f>
        <v>#REF!</v>
      </c>
      <c r="L5" s="20" t="e">
        <f>#REF!/Deseason_VA!#REF!*100</f>
        <v>#REF!</v>
      </c>
      <c r="M5" s="20" t="e">
        <f>#REF!/Deseason_VA!#REF!*100</f>
        <v>#REF!</v>
      </c>
      <c r="N5" s="20" t="e">
        <f>#REF!/Deseason_VA!#REF!*100</f>
        <v>#REF!</v>
      </c>
      <c r="O5" s="20" t="e">
        <f>#REF!/Deseason_VA!#REF!*100</f>
        <v>#REF!</v>
      </c>
      <c r="P5" s="20" t="e">
        <f>#REF!/Deseason_VA!#REF!*100</f>
        <v>#REF!</v>
      </c>
      <c r="Q5" s="20" t="e">
        <f>#REF!/Deseason_VA!#REF!*100</f>
        <v>#REF!</v>
      </c>
      <c r="R5" s="20" t="e">
        <f>#REF!/Deseason_VA!#REF!*100</f>
        <v>#REF!</v>
      </c>
      <c r="S5" s="20" t="e">
        <f>#REF!/Deseason_VA!#REF!*100</f>
        <v>#REF!</v>
      </c>
      <c r="T5" s="20" t="e">
        <f>#REF!/Deseason_VA!#REF!*100</f>
        <v>#REF!</v>
      </c>
      <c r="U5" s="20" t="e">
        <f>#REF!/Deseason_VA!#REF!*100</f>
        <v>#REF!</v>
      </c>
      <c r="V5" s="20" t="e">
        <f>#REF!/Deseason_VA!#REF!*100</f>
        <v>#REF!</v>
      </c>
      <c r="W5" s="20" t="e">
        <f>#REF!/Deseason_VA!#REF!*100</f>
        <v>#REF!</v>
      </c>
      <c r="X5" s="20" t="e">
        <f>#REF!/Deseason_VA!#REF!*100</f>
        <v>#REF!</v>
      </c>
      <c r="Y5" s="20" t="e">
        <f>#REF!/Deseason_VA!#REF!*100</f>
        <v>#REF!</v>
      </c>
      <c r="Z5" s="20" t="e">
        <f>#REF!/Deseason_VA!#REF!*100</f>
        <v>#REF!</v>
      </c>
      <c r="AA5" s="20" t="e">
        <f>#REF!/Deseason_VA!#REF!*100</f>
        <v>#REF!</v>
      </c>
      <c r="AB5" s="20" t="e">
        <f>#REF!/Deseason_VA!#REF!*100</f>
        <v>#REF!</v>
      </c>
      <c r="AC5" s="20" t="e">
        <f>#REF!/Deseason_VA!#REF!*100</f>
        <v>#REF!</v>
      </c>
      <c r="AD5" s="20" t="e">
        <f>#REF!/Deseason_VA!#REF!*100</f>
        <v>#REF!</v>
      </c>
      <c r="AE5" s="20" t="e">
        <f>#REF!/Deseason_VA!#REF!*100</f>
        <v>#REF!</v>
      </c>
      <c r="AF5" s="20" t="e">
        <f>#REF!/Deseason_VA!#REF!*100</f>
        <v>#REF!</v>
      </c>
      <c r="AG5" s="20" t="e">
        <f>#REF!/Deseason_VA!#REF!*100</f>
        <v>#REF!</v>
      </c>
      <c r="AH5" s="20" t="e">
        <f>#REF!/Deseason_VA!#REF!*100</f>
        <v>#REF!</v>
      </c>
      <c r="AI5" s="20" t="e">
        <f>#REF!/Deseason_VA!#REF!*100</f>
        <v>#REF!</v>
      </c>
      <c r="AJ5" s="20" t="e">
        <f>#REF!/Deseason_VA!#REF!*100</f>
        <v>#REF!</v>
      </c>
      <c r="AK5" s="20" t="e">
        <f>#REF!/Deseason_VA!#REF!*100</f>
        <v>#REF!</v>
      </c>
      <c r="AL5" s="20" t="e">
        <f>#REF!/Deseason_VA!#REF!*100</f>
        <v>#REF!</v>
      </c>
      <c r="AM5" s="20" t="e">
        <f>#REF!/Deseason_VA!#REF!*100</f>
        <v>#REF!</v>
      </c>
      <c r="AN5" s="20" t="e">
        <f>#REF!/Deseason_VA!#REF!*100</f>
        <v>#REF!</v>
      </c>
      <c r="AO5" s="20" t="e">
        <f>#REF!/Deseason_VA!#REF!*100</f>
        <v>#REF!</v>
      </c>
      <c r="AP5" s="20" t="e">
        <f>#REF!/Deseason_VA!#REF!*100</f>
        <v>#REF!</v>
      </c>
      <c r="AQ5" s="20" t="e">
        <f>#REF!/Deseason_VA!#REF!*100</f>
        <v>#REF!</v>
      </c>
    </row>
    <row r="6" spans="1:43" s="8" customFormat="1" ht="24.75" customHeight="1" x14ac:dyDescent="0.2">
      <c r="A6" s="2" t="s">
        <v>96</v>
      </c>
      <c r="B6" s="20" t="e">
        <f>#REF!/Deseason_VA!#REF!*100</f>
        <v>#REF!</v>
      </c>
      <c r="C6" s="20" t="e">
        <f>#REF!/Deseason_VA!#REF!*100</f>
        <v>#REF!</v>
      </c>
      <c r="D6" s="20" t="e">
        <f>#REF!/Deseason_VA!#REF!*100</f>
        <v>#REF!</v>
      </c>
      <c r="E6" s="20" t="e">
        <f>#REF!/Deseason_VA!#REF!*100</f>
        <v>#REF!</v>
      </c>
      <c r="F6" s="20" t="e">
        <f>#REF!/Deseason_VA!#REF!*100</f>
        <v>#REF!</v>
      </c>
      <c r="G6" s="20" t="e">
        <f>#REF!/Deseason_VA!#REF!*100</f>
        <v>#REF!</v>
      </c>
      <c r="H6" s="20" t="e">
        <f>#REF!/Deseason_VA!#REF!*100</f>
        <v>#REF!</v>
      </c>
      <c r="I6" s="20" t="e">
        <f>#REF!/Deseason_VA!#REF!*100</f>
        <v>#REF!</v>
      </c>
      <c r="J6" s="20" t="e">
        <f>#REF!/Deseason_VA!#REF!*100</f>
        <v>#REF!</v>
      </c>
      <c r="K6" s="20" t="e">
        <f>#REF!/Deseason_VA!#REF!*100</f>
        <v>#REF!</v>
      </c>
      <c r="L6" s="20" t="e">
        <f>#REF!/Deseason_VA!#REF!*100</f>
        <v>#REF!</v>
      </c>
      <c r="M6" s="20" t="e">
        <f>#REF!/Deseason_VA!#REF!*100</f>
        <v>#REF!</v>
      </c>
      <c r="N6" s="20" t="e">
        <f>#REF!/Deseason_VA!#REF!*100</f>
        <v>#REF!</v>
      </c>
      <c r="O6" s="20" t="e">
        <f>#REF!/Deseason_VA!#REF!*100</f>
        <v>#REF!</v>
      </c>
      <c r="P6" s="20" t="e">
        <f>#REF!/Deseason_VA!#REF!*100</f>
        <v>#REF!</v>
      </c>
      <c r="Q6" s="20" t="e">
        <f>#REF!/Deseason_VA!#REF!*100</f>
        <v>#REF!</v>
      </c>
      <c r="R6" s="20" t="e">
        <f>#REF!/Deseason_VA!#REF!*100</f>
        <v>#REF!</v>
      </c>
      <c r="S6" s="20" t="e">
        <f>#REF!/Deseason_VA!#REF!*100</f>
        <v>#REF!</v>
      </c>
      <c r="T6" s="20" t="e">
        <f>#REF!/Deseason_VA!#REF!*100</f>
        <v>#REF!</v>
      </c>
      <c r="U6" s="20" t="e">
        <f>#REF!/Deseason_VA!#REF!*100</f>
        <v>#REF!</v>
      </c>
      <c r="V6" s="20" t="e">
        <f>#REF!/Deseason_VA!#REF!*100</f>
        <v>#REF!</v>
      </c>
      <c r="W6" s="20" t="e">
        <f>#REF!/Deseason_VA!#REF!*100</f>
        <v>#REF!</v>
      </c>
      <c r="X6" s="20" t="e">
        <f>#REF!/Deseason_VA!#REF!*100</f>
        <v>#REF!</v>
      </c>
      <c r="Y6" s="20" t="e">
        <f>#REF!/Deseason_VA!#REF!*100</f>
        <v>#REF!</v>
      </c>
      <c r="Z6" s="20" t="e">
        <f>#REF!/Deseason_VA!#REF!*100</f>
        <v>#REF!</v>
      </c>
      <c r="AA6" s="20" t="e">
        <f>#REF!/Deseason_VA!#REF!*100</f>
        <v>#REF!</v>
      </c>
      <c r="AB6" s="20" t="e">
        <f>#REF!/Deseason_VA!#REF!*100</f>
        <v>#REF!</v>
      </c>
      <c r="AC6" s="20" t="e">
        <f>#REF!/Deseason_VA!#REF!*100</f>
        <v>#REF!</v>
      </c>
      <c r="AD6" s="20" t="e">
        <f>#REF!/Deseason_VA!#REF!*100</f>
        <v>#REF!</v>
      </c>
      <c r="AE6" s="20" t="e">
        <f>#REF!/Deseason_VA!#REF!*100</f>
        <v>#REF!</v>
      </c>
      <c r="AF6" s="18" t="e">
        <f>#REF!/Deseason_VA!#REF!*100</f>
        <v>#REF!</v>
      </c>
      <c r="AG6" s="18" t="e">
        <f>#REF!/Deseason_VA!#REF!*100</f>
        <v>#REF!</v>
      </c>
      <c r="AH6" s="18" t="e">
        <f>#REF!/Deseason_VA!#REF!*100</f>
        <v>#REF!</v>
      </c>
      <c r="AI6" s="18" t="e">
        <f>#REF!/Deseason_VA!#REF!*100</f>
        <v>#REF!</v>
      </c>
      <c r="AJ6" s="18" t="e">
        <f>#REF!/Deseason_VA!#REF!*100</f>
        <v>#REF!</v>
      </c>
      <c r="AK6" s="18" t="e">
        <f>#REF!/Deseason_VA!#REF!*100</f>
        <v>#REF!</v>
      </c>
      <c r="AL6" s="18" t="e">
        <f>#REF!/Deseason_VA!#REF!*100</f>
        <v>#REF!</v>
      </c>
      <c r="AM6" s="18" t="e">
        <f>#REF!/Deseason_VA!#REF!*100</f>
        <v>#REF!</v>
      </c>
      <c r="AN6" s="18" t="e">
        <f>#REF!/Deseason_VA!#REF!*100</f>
        <v>#REF!</v>
      </c>
      <c r="AO6" s="18" t="e">
        <f>#REF!/Deseason_VA!#REF!*100</f>
        <v>#REF!</v>
      </c>
      <c r="AP6" s="18" t="e">
        <f>#REF!/Deseason_VA!#REF!*100</f>
        <v>#REF!</v>
      </c>
      <c r="AQ6" s="18" t="e">
        <f>#REF!/Deseason_VA!#REF!*100</f>
        <v>#REF!</v>
      </c>
    </row>
    <row r="7" spans="1:43" ht="18" customHeight="1" x14ac:dyDescent="0.2">
      <c r="A7" s="16" t="s">
        <v>1</v>
      </c>
      <c r="B7" s="23" t="e">
        <f>#REF!/Deseason_VA!#REF!*100</f>
        <v>#REF!</v>
      </c>
      <c r="C7" s="23" t="e">
        <f>#REF!/Deseason_VA!#REF!*100</f>
        <v>#REF!</v>
      </c>
      <c r="D7" s="23" t="e">
        <f>#REF!/Deseason_VA!#REF!*100</f>
        <v>#REF!</v>
      </c>
      <c r="E7" s="23" t="e">
        <f>#REF!/Deseason_VA!#REF!*100</f>
        <v>#REF!</v>
      </c>
      <c r="F7" s="23" t="e">
        <f>#REF!/Deseason_VA!#REF!*100</f>
        <v>#REF!</v>
      </c>
      <c r="G7" s="23" t="e">
        <f>#REF!/Deseason_VA!#REF!*100</f>
        <v>#REF!</v>
      </c>
      <c r="H7" s="23" t="e">
        <f>#REF!/Deseason_VA!#REF!*100</f>
        <v>#REF!</v>
      </c>
      <c r="I7" s="23" t="e">
        <f>#REF!/Deseason_VA!#REF!*100</f>
        <v>#REF!</v>
      </c>
      <c r="J7" s="23" t="e">
        <f>#REF!/Deseason_VA!#REF!*100</f>
        <v>#REF!</v>
      </c>
      <c r="K7" s="23" t="e">
        <f>#REF!/Deseason_VA!#REF!*100</f>
        <v>#REF!</v>
      </c>
      <c r="L7" s="23" t="e">
        <f>#REF!/Deseason_VA!#REF!*100</f>
        <v>#REF!</v>
      </c>
      <c r="M7" s="23" t="e">
        <f>#REF!/Deseason_VA!#REF!*100</f>
        <v>#REF!</v>
      </c>
      <c r="N7" s="23" t="e">
        <f>#REF!/Deseason_VA!#REF!*100</f>
        <v>#REF!</v>
      </c>
      <c r="O7" s="23" t="e">
        <f>#REF!/Deseason_VA!#REF!*100</f>
        <v>#REF!</v>
      </c>
      <c r="P7" s="23" t="e">
        <f>#REF!/Deseason_VA!#REF!*100</f>
        <v>#REF!</v>
      </c>
      <c r="Q7" s="23" t="e">
        <f>#REF!/Deseason_VA!#REF!*100</f>
        <v>#REF!</v>
      </c>
      <c r="R7" s="23" t="e">
        <f>#REF!/Deseason_VA!#REF!*100</f>
        <v>#REF!</v>
      </c>
      <c r="S7" s="23" t="e">
        <f>#REF!/Deseason_VA!#REF!*100</f>
        <v>#REF!</v>
      </c>
      <c r="T7" s="23" t="e">
        <f>#REF!/Deseason_VA!#REF!*100</f>
        <v>#REF!</v>
      </c>
      <c r="U7" s="23" t="e">
        <f>#REF!/Deseason_VA!#REF!*100</f>
        <v>#REF!</v>
      </c>
      <c r="V7" s="23" t="e">
        <f>#REF!/Deseason_VA!#REF!*100</f>
        <v>#REF!</v>
      </c>
      <c r="W7" s="23" t="e">
        <f>#REF!/Deseason_VA!#REF!*100</f>
        <v>#REF!</v>
      </c>
      <c r="X7" s="23" t="e">
        <f>#REF!/Deseason_VA!#REF!*100</f>
        <v>#REF!</v>
      </c>
      <c r="Y7" s="23" t="e">
        <f>#REF!/Deseason_VA!#REF!*100</f>
        <v>#REF!</v>
      </c>
      <c r="Z7" s="23" t="e">
        <f>#REF!/Deseason_VA!#REF!*100</f>
        <v>#REF!</v>
      </c>
      <c r="AA7" s="23" t="e">
        <f>#REF!/Deseason_VA!#REF!*100</f>
        <v>#REF!</v>
      </c>
      <c r="AB7" s="23" t="e">
        <f>#REF!/Deseason_VA!#REF!*100</f>
        <v>#REF!</v>
      </c>
      <c r="AC7" s="23" t="e">
        <f>#REF!/Deseason_VA!#REF!*100</f>
        <v>#REF!</v>
      </c>
      <c r="AD7" s="23" t="e">
        <f>#REF!/Deseason_VA!#REF!*100</f>
        <v>#REF!</v>
      </c>
      <c r="AE7" s="23" t="e">
        <f>#REF!/Deseason_VA!#REF!*100</f>
        <v>#REF!</v>
      </c>
      <c r="AF7" s="15" t="e">
        <f>#REF!/Deseason_VA!#REF!*100</f>
        <v>#REF!</v>
      </c>
      <c r="AG7" s="15" t="e">
        <f>#REF!/Deseason_VA!#REF!*100</f>
        <v>#REF!</v>
      </c>
      <c r="AH7" s="15" t="e">
        <f>#REF!/Deseason_VA!#REF!*100</f>
        <v>#REF!</v>
      </c>
      <c r="AI7" s="15" t="e">
        <f>#REF!/Deseason_VA!#REF!*100</f>
        <v>#REF!</v>
      </c>
      <c r="AJ7" s="15" t="e">
        <f>#REF!/Deseason_VA!#REF!*100</f>
        <v>#REF!</v>
      </c>
      <c r="AK7" s="15" t="e">
        <f>#REF!/Deseason_VA!#REF!*100</f>
        <v>#REF!</v>
      </c>
      <c r="AL7" s="15" t="e">
        <f>#REF!/Deseason_VA!#REF!*100</f>
        <v>#REF!</v>
      </c>
      <c r="AM7" s="15" t="e">
        <f>#REF!/Deseason_VA!#REF!*100</f>
        <v>#REF!</v>
      </c>
      <c r="AN7" s="15" t="e">
        <f>#REF!/Deseason_VA!#REF!*100</f>
        <v>#REF!</v>
      </c>
      <c r="AO7" s="15" t="e">
        <f>#REF!/Deseason_VA!#REF!*100</f>
        <v>#REF!</v>
      </c>
      <c r="AP7" s="15" t="e">
        <f>#REF!/Deseason_VA!#REF!*100</f>
        <v>#REF!</v>
      </c>
      <c r="AQ7" s="15" t="e">
        <f>#REF!/Deseason_VA!#REF!*100</f>
        <v>#REF!</v>
      </c>
    </row>
    <row r="8" spans="1:43" ht="18" customHeight="1" x14ac:dyDescent="0.2">
      <c r="A8" s="16" t="s">
        <v>2</v>
      </c>
      <c r="B8" s="23" t="e">
        <f>#REF!/Deseason_VA!#REF!*100</f>
        <v>#REF!</v>
      </c>
      <c r="C8" s="23" t="e">
        <f>#REF!/Deseason_VA!#REF!*100</f>
        <v>#REF!</v>
      </c>
      <c r="D8" s="23" t="e">
        <f>#REF!/Deseason_VA!#REF!*100</f>
        <v>#REF!</v>
      </c>
      <c r="E8" s="23" t="e">
        <f>#REF!/Deseason_VA!#REF!*100</f>
        <v>#REF!</v>
      </c>
      <c r="F8" s="23" t="e">
        <f>#REF!/Deseason_VA!#REF!*100</f>
        <v>#REF!</v>
      </c>
      <c r="G8" s="23" t="e">
        <f>#REF!/Deseason_VA!#REF!*100</f>
        <v>#REF!</v>
      </c>
      <c r="H8" s="23" t="e">
        <f>#REF!/Deseason_VA!#REF!*100</f>
        <v>#REF!</v>
      </c>
      <c r="I8" s="23" t="e">
        <f>#REF!/Deseason_VA!#REF!*100</f>
        <v>#REF!</v>
      </c>
      <c r="J8" s="23" t="e">
        <f>#REF!/Deseason_VA!#REF!*100</f>
        <v>#REF!</v>
      </c>
      <c r="K8" s="23" t="e">
        <f>#REF!/Deseason_VA!#REF!*100</f>
        <v>#REF!</v>
      </c>
      <c r="L8" s="23" t="e">
        <f>#REF!/Deseason_VA!#REF!*100</f>
        <v>#REF!</v>
      </c>
      <c r="M8" s="23" t="e">
        <f>#REF!/Deseason_VA!#REF!*100</f>
        <v>#REF!</v>
      </c>
      <c r="N8" s="23" t="e">
        <f>#REF!/Deseason_VA!#REF!*100</f>
        <v>#REF!</v>
      </c>
      <c r="O8" s="23" t="e">
        <f>#REF!/Deseason_VA!#REF!*100</f>
        <v>#REF!</v>
      </c>
      <c r="P8" s="23" t="e">
        <f>#REF!/Deseason_VA!#REF!*100</f>
        <v>#REF!</v>
      </c>
      <c r="Q8" s="23" t="e">
        <f>#REF!/Deseason_VA!#REF!*100</f>
        <v>#REF!</v>
      </c>
      <c r="R8" s="23" t="e">
        <f>#REF!/Deseason_VA!#REF!*100</f>
        <v>#REF!</v>
      </c>
      <c r="S8" s="23" t="e">
        <f>#REF!/Deseason_VA!#REF!*100</f>
        <v>#REF!</v>
      </c>
      <c r="T8" s="23" t="e">
        <f>#REF!/Deseason_VA!#REF!*100</f>
        <v>#REF!</v>
      </c>
      <c r="U8" s="23" t="e">
        <f>#REF!/Deseason_VA!#REF!*100</f>
        <v>#REF!</v>
      </c>
      <c r="V8" s="23" t="e">
        <f>#REF!/Deseason_VA!#REF!*100</f>
        <v>#REF!</v>
      </c>
      <c r="W8" s="23" t="e">
        <f>#REF!/Deseason_VA!#REF!*100</f>
        <v>#REF!</v>
      </c>
      <c r="X8" s="23" t="e">
        <f>#REF!/Deseason_VA!#REF!*100</f>
        <v>#REF!</v>
      </c>
      <c r="Y8" s="23" t="e">
        <f>#REF!/Deseason_VA!#REF!*100</f>
        <v>#REF!</v>
      </c>
      <c r="Z8" s="23" t="e">
        <f>#REF!/Deseason_VA!#REF!*100</f>
        <v>#REF!</v>
      </c>
      <c r="AA8" s="23" t="e">
        <f>#REF!/Deseason_VA!#REF!*100</f>
        <v>#REF!</v>
      </c>
      <c r="AB8" s="23" t="e">
        <f>#REF!/Deseason_VA!#REF!*100</f>
        <v>#REF!</v>
      </c>
      <c r="AC8" s="23" t="e">
        <f>#REF!/Deseason_VA!#REF!*100</f>
        <v>#REF!</v>
      </c>
      <c r="AD8" s="23" t="e">
        <f>#REF!/Deseason_VA!#REF!*100</f>
        <v>#REF!</v>
      </c>
      <c r="AE8" s="23" t="e">
        <f>#REF!/Deseason_VA!#REF!*100</f>
        <v>#REF!</v>
      </c>
      <c r="AF8" s="15" t="e">
        <f>#REF!/Deseason_VA!#REF!*100</f>
        <v>#REF!</v>
      </c>
      <c r="AG8" s="15" t="e">
        <f>#REF!/Deseason_VA!#REF!*100</f>
        <v>#REF!</v>
      </c>
      <c r="AH8" s="15" t="e">
        <f>#REF!/Deseason_VA!#REF!*100</f>
        <v>#REF!</v>
      </c>
      <c r="AI8" s="15" t="e">
        <f>#REF!/Deseason_VA!#REF!*100</f>
        <v>#REF!</v>
      </c>
      <c r="AJ8" s="15" t="e">
        <f>#REF!/Deseason_VA!#REF!*100</f>
        <v>#REF!</v>
      </c>
      <c r="AK8" s="15" t="e">
        <f>#REF!/Deseason_VA!#REF!*100</f>
        <v>#REF!</v>
      </c>
      <c r="AL8" s="15" t="e">
        <f>#REF!/Deseason_VA!#REF!*100</f>
        <v>#REF!</v>
      </c>
      <c r="AM8" s="15" t="e">
        <f>#REF!/Deseason_VA!#REF!*100</f>
        <v>#REF!</v>
      </c>
      <c r="AN8" s="15" t="e">
        <f>#REF!/Deseason_VA!#REF!*100</f>
        <v>#REF!</v>
      </c>
      <c r="AO8" s="15" t="e">
        <f>#REF!/Deseason_VA!#REF!*100</f>
        <v>#REF!</v>
      </c>
      <c r="AP8" s="15" t="e">
        <f>#REF!/Deseason_VA!#REF!*100</f>
        <v>#REF!</v>
      </c>
      <c r="AQ8" s="15" t="e">
        <f>#REF!/Deseason_VA!#REF!*100</f>
        <v>#REF!</v>
      </c>
    </row>
    <row r="9" spans="1:43" ht="18" customHeight="1" x14ac:dyDescent="0.2">
      <c r="A9" s="16" t="s">
        <v>3</v>
      </c>
      <c r="B9" s="23" t="e">
        <f>#REF!/Deseason_VA!#REF!*100</f>
        <v>#REF!</v>
      </c>
      <c r="C9" s="23" t="e">
        <f>#REF!/Deseason_VA!#REF!*100</f>
        <v>#REF!</v>
      </c>
      <c r="D9" s="23" t="e">
        <f>#REF!/Deseason_VA!#REF!*100</f>
        <v>#REF!</v>
      </c>
      <c r="E9" s="23" t="e">
        <f>#REF!/Deseason_VA!#REF!*100</f>
        <v>#REF!</v>
      </c>
      <c r="F9" s="23" t="e">
        <f>#REF!/Deseason_VA!#REF!*100</f>
        <v>#REF!</v>
      </c>
      <c r="G9" s="23" t="e">
        <f>#REF!/Deseason_VA!#REF!*100</f>
        <v>#REF!</v>
      </c>
      <c r="H9" s="23" t="e">
        <f>#REF!/Deseason_VA!#REF!*100</f>
        <v>#REF!</v>
      </c>
      <c r="I9" s="23" t="e">
        <f>#REF!/Deseason_VA!#REF!*100</f>
        <v>#REF!</v>
      </c>
      <c r="J9" s="23" t="e">
        <f>#REF!/Deseason_VA!#REF!*100</f>
        <v>#REF!</v>
      </c>
      <c r="K9" s="23" t="e">
        <f>#REF!/Deseason_VA!#REF!*100</f>
        <v>#REF!</v>
      </c>
      <c r="L9" s="23" t="e">
        <f>#REF!/Deseason_VA!#REF!*100</f>
        <v>#REF!</v>
      </c>
      <c r="M9" s="23" t="e">
        <f>#REF!/Deseason_VA!#REF!*100</f>
        <v>#REF!</v>
      </c>
      <c r="N9" s="23" t="e">
        <f>#REF!/Deseason_VA!#REF!*100</f>
        <v>#REF!</v>
      </c>
      <c r="O9" s="23" t="e">
        <f>#REF!/Deseason_VA!#REF!*100</f>
        <v>#REF!</v>
      </c>
      <c r="P9" s="23" t="e">
        <f>#REF!/Deseason_VA!#REF!*100</f>
        <v>#REF!</v>
      </c>
      <c r="Q9" s="23" t="e">
        <f>#REF!/Deseason_VA!#REF!*100</f>
        <v>#REF!</v>
      </c>
      <c r="R9" s="23" t="e">
        <f>#REF!/Deseason_VA!#REF!*100</f>
        <v>#REF!</v>
      </c>
      <c r="S9" s="23" t="e">
        <f>#REF!/Deseason_VA!#REF!*100</f>
        <v>#REF!</v>
      </c>
      <c r="T9" s="23" t="e">
        <f>#REF!/Deseason_VA!#REF!*100</f>
        <v>#REF!</v>
      </c>
      <c r="U9" s="23" t="e">
        <f>#REF!/Deseason_VA!#REF!*100</f>
        <v>#REF!</v>
      </c>
      <c r="V9" s="23" t="e">
        <f>#REF!/Deseason_VA!#REF!*100</f>
        <v>#REF!</v>
      </c>
      <c r="W9" s="23" t="e">
        <f>#REF!/Deseason_VA!#REF!*100</f>
        <v>#REF!</v>
      </c>
      <c r="X9" s="23" t="e">
        <f>#REF!/Deseason_VA!#REF!*100</f>
        <v>#REF!</v>
      </c>
      <c r="Y9" s="23" t="e">
        <f>#REF!/Deseason_VA!#REF!*100</f>
        <v>#REF!</v>
      </c>
      <c r="Z9" s="23" t="e">
        <f>#REF!/Deseason_VA!#REF!*100</f>
        <v>#REF!</v>
      </c>
      <c r="AA9" s="23" t="e">
        <f>#REF!/Deseason_VA!#REF!*100</f>
        <v>#REF!</v>
      </c>
      <c r="AB9" s="23" t="e">
        <f>#REF!/Deseason_VA!#REF!*100</f>
        <v>#REF!</v>
      </c>
      <c r="AC9" s="23" t="e">
        <f>#REF!/Deseason_VA!#REF!*100</f>
        <v>#REF!</v>
      </c>
      <c r="AD9" s="23" t="e">
        <f>#REF!/Deseason_VA!#REF!*100</f>
        <v>#REF!</v>
      </c>
      <c r="AE9" s="23" t="e">
        <f>#REF!/Deseason_VA!#REF!*100</f>
        <v>#REF!</v>
      </c>
      <c r="AF9" s="15" t="e">
        <f>#REF!/Deseason_VA!#REF!*100</f>
        <v>#REF!</v>
      </c>
      <c r="AG9" s="15" t="e">
        <f>#REF!/Deseason_VA!#REF!*100</f>
        <v>#REF!</v>
      </c>
      <c r="AH9" s="15" t="e">
        <f>#REF!/Deseason_VA!#REF!*100</f>
        <v>#REF!</v>
      </c>
      <c r="AI9" s="15" t="e">
        <f>#REF!/Deseason_VA!#REF!*100</f>
        <v>#REF!</v>
      </c>
      <c r="AJ9" s="15" t="e">
        <f>#REF!/Deseason_VA!#REF!*100</f>
        <v>#REF!</v>
      </c>
      <c r="AK9" s="15" t="e">
        <f>#REF!/Deseason_VA!#REF!*100</f>
        <v>#REF!</v>
      </c>
      <c r="AL9" s="15" t="e">
        <f>#REF!/Deseason_VA!#REF!*100</f>
        <v>#REF!</v>
      </c>
      <c r="AM9" s="15" t="e">
        <f>#REF!/Deseason_VA!#REF!*100</f>
        <v>#REF!</v>
      </c>
      <c r="AN9" s="15" t="e">
        <f>#REF!/Deseason_VA!#REF!*100</f>
        <v>#REF!</v>
      </c>
      <c r="AO9" s="15" t="e">
        <f>#REF!/Deseason_VA!#REF!*100</f>
        <v>#REF!</v>
      </c>
      <c r="AP9" s="15" t="e">
        <f>#REF!/Deseason_VA!#REF!*100</f>
        <v>#REF!</v>
      </c>
      <c r="AQ9" s="15" t="e">
        <f>#REF!/Deseason_VA!#REF!*100</f>
        <v>#REF!</v>
      </c>
    </row>
    <row r="10" spans="1:43" ht="18" customHeight="1" x14ac:dyDescent="0.2">
      <c r="A10" s="16" t="s">
        <v>4</v>
      </c>
      <c r="B10" s="23" t="e">
        <f>#REF!/Deseason_VA!#REF!*100</f>
        <v>#REF!</v>
      </c>
      <c r="C10" s="23" t="e">
        <f>#REF!/Deseason_VA!#REF!*100</f>
        <v>#REF!</v>
      </c>
      <c r="D10" s="23" t="e">
        <f>#REF!/Deseason_VA!#REF!*100</f>
        <v>#REF!</v>
      </c>
      <c r="E10" s="23" t="e">
        <f>#REF!/Deseason_VA!#REF!*100</f>
        <v>#REF!</v>
      </c>
      <c r="F10" s="23" t="e">
        <f>#REF!/Deseason_VA!#REF!*100</f>
        <v>#REF!</v>
      </c>
      <c r="G10" s="23" t="e">
        <f>#REF!/Deseason_VA!#REF!*100</f>
        <v>#REF!</v>
      </c>
      <c r="H10" s="23" t="e">
        <f>#REF!/Deseason_VA!#REF!*100</f>
        <v>#REF!</v>
      </c>
      <c r="I10" s="23" t="e">
        <f>#REF!/Deseason_VA!#REF!*100</f>
        <v>#REF!</v>
      </c>
      <c r="J10" s="23" t="e">
        <f>#REF!/Deseason_VA!#REF!*100</f>
        <v>#REF!</v>
      </c>
      <c r="K10" s="23" t="e">
        <f>#REF!/Deseason_VA!#REF!*100</f>
        <v>#REF!</v>
      </c>
      <c r="L10" s="23" t="e">
        <f>#REF!/Deseason_VA!#REF!*100</f>
        <v>#REF!</v>
      </c>
      <c r="M10" s="23" t="e">
        <f>#REF!/Deseason_VA!#REF!*100</f>
        <v>#REF!</v>
      </c>
      <c r="N10" s="23" t="e">
        <f>#REF!/Deseason_VA!#REF!*100</f>
        <v>#REF!</v>
      </c>
      <c r="O10" s="23" t="e">
        <f>#REF!/Deseason_VA!#REF!*100</f>
        <v>#REF!</v>
      </c>
      <c r="P10" s="23" t="e">
        <f>#REF!/Deseason_VA!#REF!*100</f>
        <v>#REF!</v>
      </c>
      <c r="Q10" s="23" t="e">
        <f>#REF!/Deseason_VA!#REF!*100</f>
        <v>#REF!</v>
      </c>
      <c r="R10" s="23" t="e">
        <f>#REF!/Deseason_VA!#REF!*100</f>
        <v>#REF!</v>
      </c>
      <c r="S10" s="23" t="e">
        <f>#REF!/Deseason_VA!#REF!*100</f>
        <v>#REF!</v>
      </c>
      <c r="T10" s="23" t="e">
        <f>#REF!/Deseason_VA!#REF!*100</f>
        <v>#REF!</v>
      </c>
      <c r="U10" s="23" t="e">
        <f>#REF!/Deseason_VA!#REF!*100</f>
        <v>#REF!</v>
      </c>
      <c r="V10" s="23" t="e">
        <f>#REF!/Deseason_VA!#REF!*100</f>
        <v>#REF!</v>
      </c>
      <c r="W10" s="23" t="e">
        <f>#REF!/Deseason_VA!#REF!*100</f>
        <v>#REF!</v>
      </c>
      <c r="X10" s="23" t="e">
        <f>#REF!/Deseason_VA!#REF!*100</f>
        <v>#REF!</v>
      </c>
      <c r="Y10" s="23" t="e">
        <f>#REF!/Deseason_VA!#REF!*100</f>
        <v>#REF!</v>
      </c>
      <c r="Z10" s="23" t="e">
        <f>#REF!/Deseason_VA!#REF!*100</f>
        <v>#REF!</v>
      </c>
      <c r="AA10" s="23" t="e">
        <f>#REF!/Deseason_VA!#REF!*100</f>
        <v>#REF!</v>
      </c>
      <c r="AB10" s="23" t="e">
        <f>#REF!/Deseason_VA!#REF!*100</f>
        <v>#REF!</v>
      </c>
      <c r="AC10" s="23" t="e">
        <f>#REF!/Deseason_VA!#REF!*100</f>
        <v>#REF!</v>
      </c>
      <c r="AD10" s="23" t="e">
        <f>#REF!/Deseason_VA!#REF!*100</f>
        <v>#REF!</v>
      </c>
      <c r="AE10" s="23" t="e">
        <f>#REF!/Deseason_VA!#REF!*100</f>
        <v>#REF!</v>
      </c>
      <c r="AF10" s="15" t="e">
        <f>#REF!/Deseason_VA!#REF!*100</f>
        <v>#REF!</v>
      </c>
      <c r="AG10" s="15" t="e">
        <f>#REF!/Deseason_VA!#REF!*100</f>
        <v>#REF!</v>
      </c>
      <c r="AH10" s="15" t="e">
        <f>#REF!/Deseason_VA!#REF!*100</f>
        <v>#REF!</v>
      </c>
      <c r="AI10" s="15" t="e">
        <f>#REF!/Deseason_VA!#REF!*100</f>
        <v>#REF!</v>
      </c>
      <c r="AJ10" s="15" t="e">
        <f>#REF!/Deseason_VA!#REF!*100</f>
        <v>#REF!</v>
      </c>
      <c r="AK10" s="15" t="e">
        <f>#REF!/Deseason_VA!#REF!*100</f>
        <v>#REF!</v>
      </c>
      <c r="AL10" s="15" t="e">
        <f>#REF!/Deseason_VA!#REF!*100</f>
        <v>#REF!</v>
      </c>
      <c r="AM10" s="15" t="e">
        <f>#REF!/Deseason_VA!#REF!*100</f>
        <v>#REF!</v>
      </c>
      <c r="AN10" s="15" t="e">
        <f>#REF!/Deseason_VA!#REF!*100</f>
        <v>#REF!</v>
      </c>
      <c r="AO10" s="15" t="e">
        <f>#REF!/Deseason_VA!#REF!*100</f>
        <v>#REF!</v>
      </c>
      <c r="AP10" s="15" t="e">
        <f>#REF!/Deseason_VA!#REF!*100</f>
        <v>#REF!</v>
      </c>
      <c r="AQ10" s="15" t="e">
        <f>#REF!/Deseason_VA!#REF!*100</f>
        <v>#REF!</v>
      </c>
    </row>
    <row r="11" spans="1:43" ht="18" customHeight="1" x14ac:dyDescent="0.2">
      <c r="A11" s="16" t="s">
        <v>5</v>
      </c>
      <c r="B11" s="23" t="e">
        <f>#REF!/Deseason_VA!#REF!*100</f>
        <v>#REF!</v>
      </c>
      <c r="C11" s="23" t="e">
        <f>#REF!/Deseason_VA!#REF!*100</f>
        <v>#REF!</v>
      </c>
      <c r="D11" s="23" t="e">
        <f>#REF!/Deseason_VA!#REF!*100</f>
        <v>#REF!</v>
      </c>
      <c r="E11" s="23" t="e">
        <f>#REF!/Deseason_VA!#REF!*100</f>
        <v>#REF!</v>
      </c>
      <c r="F11" s="23" t="e">
        <f>#REF!/Deseason_VA!#REF!*100</f>
        <v>#REF!</v>
      </c>
      <c r="G11" s="23" t="e">
        <f>#REF!/Deseason_VA!#REF!*100</f>
        <v>#REF!</v>
      </c>
      <c r="H11" s="23" t="e">
        <f>#REF!/Deseason_VA!#REF!*100</f>
        <v>#REF!</v>
      </c>
      <c r="I11" s="23" t="e">
        <f>#REF!/Deseason_VA!#REF!*100</f>
        <v>#REF!</v>
      </c>
      <c r="J11" s="23" t="e">
        <f>#REF!/Deseason_VA!#REF!*100</f>
        <v>#REF!</v>
      </c>
      <c r="K11" s="23" t="e">
        <f>#REF!/Deseason_VA!#REF!*100</f>
        <v>#REF!</v>
      </c>
      <c r="L11" s="23" t="e">
        <f>#REF!/Deseason_VA!#REF!*100</f>
        <v>#REF!</v>
      </c>
      <c r="M11" s="23" t="e">
        <f>#REF!/Deseason_VA!#REF!*100</f>
        <v>#REF!</v>
      </c>
      <c r="N11" s="23" t="e">
        <f>#REF!/Deseason_VA!#REF!*100</f>
        <v>#REF!</v>
      </c>
      <c r="O11" s="23" t="e">
        <f>#REF!/Deseason_VA!#REF!*100</f>
        <v>#REF!</v>
      </c>
      <c r="P11" s="23" t="e">
        <f>#REF!/Deseason_VA!#REF!*100</f>
        <v>#REF!</v>
      </c>
      <c r="Q11" s="23" t="e">
        <f>#REF!/Deseason_VA!#REF!*100</f>
        <v>#REF!</v>
      </c>
      <c r="R11" s="23" t="e">
        <f>#REF!/Deseason_VA!#REF!*100</f>
        <v>#REF!</v>
      </c>
      <c r="S11" s="23" t="e">
        <f>#REF!/Deseason_VA!#REF!*100</f>
        <v>#REF!</v>
      </c>
      <c r="T11" s="23" t="e">
        <f>#REF!/Deseason_VA!#REF!*100</f>
        <v>#REF!</v>
      </c>
      <c r="U11" s="23" t="e">
        <f>#REF!/Deseason_VA!#REF!*100</f>
        <v>#REF!</v>
      </c>
      <c r="V11" s="23" t="e">
        <f>#REF!/Deseason_VA!#REF!*100</f>
        <v>#REF!</v>
      </c>
      <c r="W11" s="23" t="e">
        <f>#REF!/Deseason_VA!#REF!*100</f>
        <v>#REF!</v>
      </c>
      <c r="X11" s="23" t="e">
        <f>#REF!/Deseason_VA!#REF!*100</f>
        <v>#REF!</v>
      </c>
      <c r="Y11" s="23" t="e">
        <f>#REF!/Deseason_VA!#REF!*100</f>
        <v>#REF!</v>
      </c>
      <c r="Z11" s="23" t="e">
        <f>#REF!/Deseason_VA!#REF!*100</f>
        <v>#REF!</v>
      </c>
      <c r="AA11" s="23" t="e">
        <f>#REF!/Deseason_VA!#REF!*100</f>
        <v>#REF!</v>
      </c>
      <c r="AB11" s="23" t="e">
        <f>#REF!/Deseason_VA!#REF!*100</f>
        <v>#REF!</v>
      </c>
      <c r="AC11" s="23" t="e">
        <f>#REF!/Deseason_VA!#REF!*100</f>
        <v>#REF!</v>
      </c>
      <c r="AD11" s="23" t="e">
        <f>#REF!/Deseason_VA!#REF!*100</f>
        <v>#REF!</v>
      </c>
      <c r="AE11" s="23" t="e">
        <f>#REF!/Deseason_VA!#REF!*100</f>
        <v>#REF!</v>
      </c>
      <c r="AF11" s="15" t="e">
        <f>#REF!/Deseason_VA!#REF!*100</f>
        <v>#REF!</v>
      </c>
      <c r="AG11" s="15" t="e">
        <f>#REF!/Deseason_VA!#REF!*100</f>
        <v>#REF!</v>
      </c>
      <c r="AH11" s="15" t="e">
        <f>#REF!/Deseason_VA!#REF!*100</f>
        <v>#REF!</v>
      </c>
      <c r="AI11" s="15" t="e">
        <f>#REF!/Deseason_VA!#REF!*100</f>
        <v>#REF!</v>
      </c>
      <c r="AJ11" s="15" t="e">
        <f>#REF!/Deseason_VA!#REF!*100</f>
        <v>#REF!</v>
      </c>
      <c r="AK11" s="15" t="e">
        <f>#REF!/Deseason_VA!#REF!*100</f>
        <v>#REF!</v>
      </c>
      <c r="AL11" s="15" t="e">
        <f>#REF!/Deseason_VA!#REF!*100</f>
        <v>#REF!</v>
      </c>
      <c r="AM11" s="15" t="e">
        <f>#REF!/Deseason_VA!#REF!*100</f>
        <v>#REF!</v>
      </c>
      <c r="AN11" s="15" t="e">
        <f>#REF!/Deseason_VA!#REF!*100</f>
        <v>#REF!</v>
      </c>
      <c r="AO11" s="15" t="e">
        <f>#REF!/Deseason_VA!#REF!*100</f>
        <v>#REF!</v>
      </c>
      <c r="AP11" s="15" t="e">
        <f>#REF!/Deseason_VA!#REF!*100</f>
        <v>#REF!</v>
      </c>
      <c r="AQ11" s="15" t="e">
        <f>#REF!/Deseason_VA!#REF!*100</f>
        <v>#REF!</v>
      </c>
    </row>
    <row r="12" spans="1:43" ht="18" customHeight="1" x14ac:dyDescent="0.2">
      <c r="A12" s="16" t="s">
        <v>6</v>
      </c>
      <c r="B12" s="23" t="e">
        <f>#REF!/Deseason_VA!#REF!*100</f>
        <v>#REF!</v>
      </c>
      <c r="C12" s="23" t="e">
        <f>#REF!/Deseason_VA!#REF!*100</f>
        <v>#REF!</v>
      </c>
      <c r="D12" s="23" t="e">
        <f>#REF!/Deseason_VA!#REF!*100</f>
        <v>#REF!</v>
      </c>
      <c r="E12" s="23" t="e">
        <f>#REF!/Deseason_VA!#REF!*100</f>
        <v>#REF!</v>
      </c>
      <c r="F12" s="23" t="e">
        <f>#REF!/Deseason_VA!#REF!*100</f>
        <v>#REF!</v>
      </c>
      <c r="G12" s="23" t="e">
        <f>#REF!/Deseason_VA!#REF!*100</f>
        <v>#REF!</v>
      </c>
      <c r="H12" s="23" t="e">
        <f>#REF!/Deseason_VA!#REF!*100</f>
        <v>#REF!</v>
      </c>
      <c r="I12" s="23" t="e">
        <f>#REF!/Deseason_VA!#REF!*100</f>
        <v>#REF!</v>
      </c>
      <c r="J12" s="23" t="e">
        <f>#REF!/Deseason_VA!#REF!*100</f>
        <v>#REF!</v>
      </c>
      <c r="K12" s="23" t="e">
        <f>#REF!/Deseason_VA!#REF!*100</f>
        <v>#REF!</v>
      </c>
      <c r="L12" s="23" t="e">
        <f>#REF!/Deseason_VA!#REF!*100</f>
        <v>#REF!</v>
      </c>
      <c r="M12" s="23" t="e">
        <f>#REF!/Deseason_VA!#REF!*100</f>
        <v>#REF!</v>
      </c>
      <c r="N12" s="23" t="e">
        <f>#REF!/Deseason_VA!#REF!*100</f>
        <v>#REF!</v>
      </c>
      <c r="O12" s="23" t="e">
        <f>#REF!/Deseason_VA!#REF!*100</f>
        <v>#REF!</v>
      </c>
      <c r="P12" s="23" t="e">
        <f>#REF!/Deseason_VA!#REF!*100</f>
        <v>#REF!</v>
      </c>
      <c r="Q12" s="23" t="e">
        <f>#REF!/Deseason_VA!#REF!*100</f>
        <v>#REF!</v>
      </c>
      <c r="R12" s="23" t="e">
        <f>#REF!/Deseason_VA!#REF!*100</f>
        <v>#REF!</v>
      </c>
      <c r="S12" s="23" t="e">
        <f>#REF!/Deseason_VA!#REF!*100</f>
        <v>#REF!</v>
      </c>
      <c r="T12" s="23" t="e">
        <f>#REF!/Deseason_VA!#REF!*100</f>
        <v>#REF!</v>
      </c>
      <c r="U12" s="23" t="e">
        <f>#REF!/Deseason_VA!#REF!*100</f>
        <v>#REF!</v>
      </c>
      <c r="V12" s="23" t="e">
        <f>#REF!/Deseason_VA!#REF!*100</f>
        <v>#REF!</v>
      </c>
      <c r="W12" s="23" t="e">
        <f>#REF!/Deseason_VA!#REF!*100</f>
        <v>#REF!</v>
      </c>
      <c r="X12" s="23" t="e">
        <f>#REF!/Deseason_VA!#REF!*100</f>
        <v>#REF!</v>
      </c>
      <c r="Y12" s="23" t="e">
        <f>#REF!/Deseason_VA!#REF!*100</f>
        <v>#REF!</v>
      </c>
      <c r="Z12" s="23" t="e">
        <f>#REF!/Deseason_VA!#REF!*100</f>
        <v>#REF!</v>
      </c>
      <c r="AA12" s="23" t="e">
        <f>#REF!/Deseason_VA!#REF!*100</f>
        <v>#REF!</v>
      </c>
      <c r="AB12" s="23" t="e">
        <f>#REF!/Deseason_VA!#REF!*100</f>
        <v>#REF!</v>
      </c>
      <c r="AC12" s="23" t="e">
        <f>#REF!/Deseason_VA!#REF!*100</f>
        <v>#REF!</v>
      </c>
      <c r="AD12" s="23" t="e">
        <f>#REF!/Deseason_VA!#REF!*100</f>
        <v>#REF!</v>
      </c>
      <c r="AE12" s="23" t="e">
        <f>#REF!/Deseason_VA!#REF!*100</f>
        <v>#REF!</v>
      </c>
      <c r="AF12" s="15" t="e">
        <f>#REF!/Deseason_VA!#REF!*100</f>
        <v>#REF!</v>
      </c>
      <c r="AG12" s="15" t="e">
        <f>#REF!/Deseason_VA!#REF!*100</f>
        <v>#REF!</v>
      </c>
      <c r="AH12" s="15" t="e">
        <f>#REF!/Deseason_VA!#REF!*100</f>
        <v>#REF!</v>
      </c>
      <c r="AI12" s="15" t="e">
        <f>#REF!/Deseason_VA!#REF!*100</f>
        <v>#REF!</v>
      </c>
      <c r="AJ12" s="15" t="e">
        <f>#REF!/Deseason_VA!#REF!*100</f>
        <v>#REF!</v>
      </c>
      <c r="AK12" s="15" t="e">
        <f>#REF!/Deseason_VA!#REF!*100</f>
        <v>#REF!</v>
      </c>
      <c r="AL12" s="15" t="e">
        <f>#REF!/Deseason_VA!#REF!*100</f>
        <v>#REF!</v>
      </c>
      <c r="AM12" s="15" t="e">
        <f>#REF!/Deseason_VA!#REF!*100</f>
        <v>#REF!</v>
      </c>
      <c r="AN12" s="15" t="e">
        <f>#REF!/Deseason_VA!#REF!*100</f>
        <v>#REF!</v>
      </c>
      <c r="AO12" s="15" t="e">
        <f>#REF!/Deseason_VA!#REF!*100</f>
        <v>#REF!</v>
      </c>
      <c r="AP12" s="15" t="e">
        <f>#REF!/Deseason_VA!#REF!*100</f>
        <v>#REF!</v>
      </c>
      <c r="AQ12" s="15" t="e">
        <f>#REF!/Deseason_VA!#REF!*100</f>
        <v>#REF!</v>
      </c>
    </row>
    <row r="13" spans="1:43" s="8" customFormat="1" ht="24.75" customHeight="1" x14ac:dyDescent="0.2">
      <c r="A13" s="2" t="s">
        <v>93</v>
      </c>
      <c r="B13" s="20" t="e">
        <f>#REF!/Deseason_VA!#REF!*100</f>
        <v>#REF!</v>
      </c>
      <c r="C13" s="20" t="e">
        <f>#REF!/Deseason_VA!#REF!*100</f>
        <v>#REF!</v>
      </c>
      <c r="D13" s="20" t="e">
        <f>#REF!/Deseason_VA!#REF!*100</f>
        <v>#REF!</v>
      </c>
      <c r="E13" s="20" t="e">
        <f>#REF!/Deseason_VA!#REF!*100</f>
        <v>#REF!</v>
      </c>
      <c r="F13" s="20" t="e">
        <f>#REF!/Deseason_VA!#REF!*100</f>
        <v>#REF!</v>
      </c>
      <c r="G13" s="20" t="e">
        <f>#REF!/Deseason_VA!#REF!*100</f>
        <v>#REF!</v>
      </c>
      <c r="H13" s="20" t="e">
        <f>#REF!/Deseason_VA!#REF!*100</f>
        <v>#REF!</v>
      </c>
      <c r="I13" s="20" t="e">
        <f>#REF!/Deseason_VA!#REF!*100</f>
        <v>#REF!</v>
      </c>
      <c r="J13" s="20" t="e">
        <f>#REF!/Deseason_VA!#REF!*100</f>
        <v>#REF!</v>
      </c>
      <c r="K13" s="20" t="e">
        <f>#REF!/Deseason_VA!#REF!*100</f>
        <v>#REF!</v>
      </c>
      <c r="L13" s="20" t="e">
        <f>#REF!/Deseason_VA!#REF!*100</f>
        <v>#REF!</v>
      </c>
      <c r="M13" s="20" t="e">
        <f>#REF!/Deseason_VA!#REF!*100</f>
        <v>#REF!</v>
      </c>
      <c r="N13" s="20" t="e">
        <f>#REF!/Deseason_VA!#REF!*100</f>
        <v>#REF!</v>
      </c>
      <c r="O13" s="20" t="e">
        <f>#REF!/Deseason_VA!#REF!*100</f>
        <v>#REF!</v>
      </c>
      <c r="P13" s="20" t="e">
        <f>#REF!/Deseason_VA!#REF!*100</f>
        <v>#REF!</v>
      </c>
      <c r="Q13" s="20" t="e">
        <f>#REF!/Deseason_VA!#REF!*100</f>
        <v>#REF!</v>
      </c>
      <c r="R13" s="20" t="e">
        <f>#REF!/Deseason_VA!#REF!*100</f>
        <v>#REF!</v>
      </c>
      <c r="S13" s="20" t="e">
        <f>#REF!/Deseason_VA!#REF!*100</f>
        <v>#REF!</v>
      </c>
      <c r="T13" s="20" t="e">
        <f>#REF!/Deseason_VA!#REF!*100</f>
        <v>#REF!</v>
      </c>
      <c r="U13" s="20" t="e">
        <f>#REF!/Deseason_VA!#REF!*100</f>
        <v>#REF!</v>
      </c>
      <c r="V13" s="20" t="e">
        <f>#REF!/Deseason_VA!#REF!*100</f>
        <v>#REF!</v>
      </c>
      <c r="W13" s="20" t="e">
        <f>#REF!/Deseason_VA!#REF!*100</f>
        <v>#REF!</v>
      </c>
      <c r="X13" s="20" t="e">
        <f>#REF!/Deseason_VA!#REF!*100</f>
        <v>#REF!</v>
      </c>
      <c r="Y13" s="20" t="e">
        <f>#REF!/Deseason_VA!#REF!*100</f>
        <v>#REF!</v>
      </c>
      <c r="Z13" s="20" t="e">
        <f>#REF!/Deseason_VA!#REF!*100</f>
        <v>#REF!</v>
      </c>
      <c r="AA13" s="20" t="e">
        <f>#REF!/Deseason_VA!#REF!*100</f>
        <v>#REF!</v>
      </c>
      <c r="AB13" s="20" t="e">
        <f>#REF!/Deseason_VA!#REF!*100</f>
        <v>#REF!</v>
      </c>
      <c r="AC13" s="20" t="e">
        <f>#REF!/Deseason_VA!#REF!*100</f>
        <v>#REF!</v>
      </c>
      <c r="AD13" s="20" t="e">
        <f>#REF!/Deseason_VA!#REF!*100</f>
        <v>#REF!</v>
      </c>
      <c r="AE13" s="20" t="e">
        <f>#REF!/Deseason_VA!#REF!*100</f>
        <v>#REF!</v>
      </c>
      <c r="AF13" s="18" t="e">
        <f>#REF!/Deseason_VA!#REF!*100</f>
        <v>#REF!</v>
      </c>
      <c r="AG13" s="18" t="e">
        <f>#REF!/Deseason_VA!#REF!*100</f>
        <v>#REF!</v>
      </c>
      <c r="AH13" s="18" t="e">
        <f>#REF!/Deseason_VA!#REF!*100</f>
        <v>#REF!</v>
      </c>
      <c r="AI13" s="18" t="e">
        <f>#REF!/Deseason_VA!#REF!*100</f>
        <v>#REF!</v>
      </c>
      <c r="AJ13" s="18" t="e">
        <f>#REF!/Deseason_VA!#REF!*100</f>
        <v>#REF!</v>
      </c>
      <c r="AK13" s="18" t="e">
        <f>#REF!/Deseason_VA!#REF!*100</f>
        <v>#REF!</v>
      </c>
      <c r="AL13" s="18" t="e">
        <f>#REF!/Deseason_VA!#REF!*100</f>
        <v>#REF!</v>
      </c>
      <c r="AM13" s="18" t="e">
        <f>#REF!/Deseason_VA!#REF!*100</f>
        <v>#REF!</v>
      </c>
      <c r="AN13" s="18" t="e">
        <f>#REF!/Deseason_VA!#REF!*100</f>
        <v>#REF!</v>
      </c>
      <c r="AO13" s="18" t="e">
        <f>#REF!/Deseason_VA!#REF!*100</f>
        <v>#REF!</v>
      </c>
      <c r="AP13" s="18" t="e">
        <f>#REF!/Deseason_VA!#REF!*100</f>
        <v>#REF!</v>
      </c>
      <c r="AQ13" s="18" t="e">
        <f>#REF!/Deseason_VA!#REF!*100</f>
        <v>#REF!</v>
      </c>
    </row>
    <row r="14" spans="1:43" ht="18" customHeight="1" x14ac:dyDescent="0.2">
      <c r="A14" s="16" t="s">
        <v>8</v>
      </c>
      <c r="B14" s="23" t="e">
        <f>#REF!/Deseason_VA!#REF!*100</f>
        <v>#REF!</v>
      </c>
      <c r="C14" s="23" t="e">
        <f>#REF!/Deseason_VA!#REF!*100</f>
        <v>#REF!</v>
      </c>
      <c r="D14" s="23" t="e">
        <f>#REF!/Deseason_VA!#REF!*100</f>
        <v>#REF!</v>
      </c>
      <c r="E14" s="23" t="e">
        <f>#REF!/Deseason_VA!#REF!*100</f>
        <v>#REF!</v>
      </c>
      <c r="F14" s="23" t="e">
        <f>#REF!/Deseason_VA!#REF!*100</f>
        <v>#REF!</v>
      </c>
      <c r="G14" s="23" t="e">
        <f>#REF!/Deseason_VA!#REF!*100</f>
        <v>#REF!</v>
      </c>
      <c r="H14" s="23" t="e">
        <f>#REF!/Deseason_VA!#REF!*100</f>
        <v>#REF!</v>
      </c>
      <c r="I14" s="23" t="e">
        <f>#REF!/Deseason_VA!#REF!*100</f>
        <v>#REF!</v>
      </c>
      <c r="J14" s="23" t="e">
        <f>#REF!/Deseason_VA!#REF!*100</f>
        <v>#REF!</v>
      </c>
      <c r="K14" s="23" t="e">
        <f>#REF!/Deseason_VA!#REF!*100</f>
        <v>#REF!</v>
      </c>
      <c r="L14" s="23" t="e">
        <f>#REF!/Deseason_VA!#REF!*100</f>
        <v>#REF!</v>
      </c>
      <c r="M14" s="23" t="e">
        <f>#REF!/Deseason_VA!#REF!*100</f>
        <v>#REF!</v>
      </c>
      <c r="N14" s="23" t="e">
        <f>#REF!/Deseason_VA!#REF!*100</f>
        <v>#REF!</v>
      </c>
      <c r="O14" s="23" t="e">
        <f>#REF!/Deseason_VA!#REF!*100</f>
        <v>#REF!</v>
      </c>
      <c r="P14" s="23" t="e">
        <f>#REF!/Deseason_VA!#REF!*100</f>
        <v>#REF!</v>
      </c>
      <c r="Q14" s="23" t="e">
        <f>#REF!/Deseason_VA!#REF!*100</f>
        <v>#REF!</v>
      </c>
      <c r="R14" s="23" t="e">
        <f>#REF!/Deseason_VA!#REF!*100</f>
        <v>#REF!</v>
      </c>
      <c r="S14" s="23" t="e">
        <f>#REF!/Deseason_VA!#REF!*100</f>
        <v>#REF!</v>
      </c>
      <c r="T14" s="23" t="e">
        <f>#REF!/Deseason_VA!#REF!*100</f>
        <v>#REF!</v>
      </c>
      <c r="U14" s="23" t="e">
        <f>#REF!/Deseason_VA!#REF!*100</f>
        <v>#REF!</v>
      </c>
      <c r="V14" s="23" t="e">
        <f>#REF!/Deseason_VA!#REF!*100</f>
        <v>#REF!</v>
      </c>
      <c r="W14" s="23" t="e">
        <f>#REF!/Deseason_VA!#REF!*100</f>
        <v>#REF!</v>
      </c>
      <c r="X14" s="23" t="e">
        <f>#REF!/Deseason_VA!#REF!*100</f>
        <v>#REF!</v>
      </c>
      <c r="Y14" s="23" t="e">
        <f>#REF!/Deseason_VA!#REF!*100</f>
        <v>#REF!</v>
      </c>
      <c r="Z14" s="23" t="e">
        <f>#REF!/Deseason_VA!#REF!*100</f>
        <v>#REF!</v>
      </c>
      <c r="AA14" s="23" t="e">
        <f>#REF!/Deseason_VA!#REF!*100</f>
        <v>#REF!</v>
      </c>
      <c r="AB14" s="23" t="e">
        <f>#REF!/Deseason_VA!#REF!*100</f>
        <v>#REF!</v>
      </c>
      <c r="AC14" s="23" t="e">
        <f>#REF!/Deseason_VA!#REF!*100</f>
        <v>#REF!</v>
      </c>
      <c r="AD14" s="23" t="e">
        <f>#REF!/Deseason_VA!#REF!*100</f>
        <v>#REF!</v>
      </c>
      <c r="AE14" s="23" t="e">
        <f>#REF!/Deseason_VA!#REF!*100</f>
        <v>#REF!</v>
      </c>
      <c r="AF14" s="15" t="e">
        <f>#REF!/Deseason_VA!#REF!*100</f>
        <v>#REF!</v>
      </c>
      <c r="AG14" s="15" t="e">
        <f>#REF!/Deseason_VA!#REF!*100</f>
        <v>#REF!</v>
      </c>
      <c r="AH14" s="15" t="e">
        <f>#REF!/Deseason_VA!#REF!*100</f>
        <v>#REF!</v>
      </c>
      <c r="AI14" s="15" t="e">
        <f>#REF!/Deseason_VA!#REF!*100</f>
        <v>#REF!</v>
      </c>
      <c r="AJ14" s="15" t="e">
        <f>#REF!/Deseason_VA!#REF!*100</f>
        <v>#REF!</v>
      </c>
      <c r="AK14" s="15" t="e">
        <f>#REF!/Deseason_VA!#REF!*100</f>
        <v>#REF!</v>
      </c>
      <c r="AL14" s="15" t="e">
        <f>#REF!/Deseason_VA!#REF!*100</f>
        <v>#REF!</v>
      </c>
      <c r="AM14" s="15" t="e">
        <f>#REF!/Deseason_VA!#REF!*100</f>
        <v>#REF!</v>
      </c>
      <c r="AN14" s="15" t="e">
        <f>#REF!/Deseason_VA!#REF!*100</f>
        <v>#REF!</v>
      </c>
      <c r="AO14" s="15" t="e">
        <f>#REF!/Deseason_VA!#REF!*100</f>
        <v>#REF!</v>
      </c>
      <c r="AP14" s="15" t="e">
        <f>#REF!/Deseason_VA!#REF!*100</f>
        <v>#REF!</v>
      </c>
      <c r="AQ14" s="15" t="e">
        <f>#REF!/Deseason_VA!#REF!*100</f>
        <v>#REF!</v>
      </c>
    </row>
    <row r="15" spans="1:43" ht="18" customHeight="1" x14ac:dyDescent="0.2">
      <c r="A15" s="4" t="s">
        <v>9</v>
      </c>
      <c r="B15" s="23" t="e">
        <f>#REF!/Deseason_VA!#REF!*100</f>
        <v>#REF!</v>
      </c>
      <c r="C15" s="23" t="e">
        <f>#REF!/Deseason_VA!#REF!*100</f>
        <v>#REF!</v>
      </c>
      <c r="D15" s="23" t="e">
        <f>#REF!/Deseason_VA!#REF!*100</f>
        <v>#REF!</v>
      </c>
      <c r="E15" s="23" t="e">
        <f>#REF!/Deseason_VA!#REF!*100</f>
        <v>#REF!</v>
      </c>
      <c r="F15" s="23" t="e">
        <f>#REF!/Deseason_VA!#REF!*100</f>
        <v>#REF!</v>
      </c>
      <c r="G15" s="23" t="e">
        <f>#REF!/Deseason_VA!#REF!*100</f>
        <v>#REF!</v>
      </c>
      <c r="H15" s="23" t="e">
        <f>#REF!/Deseason_VA!#REF!*100</f>
        <v>#REF!</v>
      </c>
      <c r="I15" s="23" t="e">
        <f>#REF!/Deseason_VA!#REF!*100</f>
        <v>#REF!</v>
      </c>
      <c r="J15" s="23" t="e">
        <f>#REF!/Deseason_VA!#REF!*100</f>
        <v>#REF!</v>
      </c>
      <c r="K15" s="23" t="e">
        <f>#REF!/Deseason_VA!#REF!*100</f>
        <v>#REF!</v>
      </c>
      <c r="L15" s="23" t="e">
        <f>#REF!/Deseason_VA!#REF!*100</f>
        <v>#REF!</v>
      </c>
      <c r="M15" s="23" t="e">
        <f>#REF!/Deseason_VA!#REF!*100</f>
        <v>#REF!</v>
      </c>
      <c r="N15" s="23" t="e">
        <f>#REF!/Deseason_VA!#REF!*100</f>
        <v>#REF!</v>
      </c>
      <c r="O15" s="23" t="e">
        <f>#REF!/Deseason_VA!#REF!*100</f>
        <v>#REF!</v>
      </c>
      <c r="P15" s="23" t="e">
        <f>#REF!/Deseason_VA!#REF!*100</f>
        <v>#REF!</v>
      </c>
      <c r="Q15" s="23" t="e">
        <f>#REF!/Deseason_VA!#REF!*100</f>
        <v>#REF!</v>
      </c>
      <c r="R15" s="23" t="e">
        <f>#REF!/Deseason_VA!#REF!*100</f>
        <v>#REF!</v>
      </c>
      <c r="S15" s="23" t="e">
        <f>#REF!/Deseason_VA!#REF!*100</f>
        <v>#REF!</v>
      </c>
      <c r="T15" s="23" t="e">
        <f>#REF!/Deseason_VA!#REF!*100</f>
        <v>#REF!</v>
      </c>
      <c r="U15" s="23" t="e">
        <f>#REF!/Deseason_VA!#REF!*100</f>
        <v>#REF!</v>
      </c>
      <c r="V15" s="23" t="e">
        <f>#REF!/Deseason_VA!#REF!*100</f>
        <v>#REF!</v>
      </c>
      <c r="W15" s="23" t="e">
        <f>#REF!/Deseason_VA!#REF!*100</f>
        <v>#REF!</v>
      </c>
      <c r="X15" s="23" t="e">
        <f>#REF!/Deseason_VA!#REF!*100</f>
        <v>#REF!</v>
      </c>
      <c r="Y15" s="23" t="e">
        <f>#REF!/Deseason_VA!#REF!*100</f>
        <v>#REF!</v>
      </c>
      <c r="Z15" s="23" t="e">
        <f>#REF!/Deseason_VA!#REF!*100</f>
        <v>#REF!</v>
      </c>
      <c r="AA15" s="23" t="e">
        <f>#REF!/Deseason_VA!#REF!*100</f>
        <v>#REF!</v>
      </c>
      <c r="AB15" s="23" t="e">
        <f>#REF!/Deseason_VA!#REF!*100</f>
        <v>#REF!</v>
      </c>
      <c r="AC15" s="23" t="e">
        <f>#REF!/Deseason_VA!#REF!*100</f>
        <v>#REF!</v>
      </c>
      <c r="AD15" s="23" t="e">
        <f>#REF!/Deseason_VA!#REF!*100</f>
        <v>#REF!</v>
      </c>
      <c r="AE15" s="23" t="e">
        <f>#REF!/Deseason_VA!#REF!*100</f>
        <v>#REF!</v>
      </c>
      <c r="AF15" s="15" t="e">
        <f>#REF!/Deseason_VA!#REF!*100</f>
        <v>#REF!</v>
      </c>
      <c r="AG15" s="15" t="e">
        <f>#REF!/Deseason_VA!#REF!*100</f>
        <v>#REF!</v>
      </c>
      <c r="AH15" s="15" t="e">
        <f>#REF!/Deseason_VA!#REF!*100</f>
        <v>#REF!</v>
      </c>
      <c r="AI15" s="15" t="e">
        <f>#REF!/Deseason_VA!#REF!*100</f>
        <v>#REF!</v>
      </c>
      <c r="AJ15" s="15" t="e">
        <f>#REF!/Deseason_VA!#REF!*100</f>
        <v>#REF!</v>
      </c>
      <c r="AK15" s="15" t="e">
        <f>#REF!/Deseason_VA!#REF!*100</f>
        <v>#REF!</v>
      </c>
      <c r="AL15" s="15" t="e">
        <f>#REF!/Deseason_VA!#REF!*100</f>
        <v>#REF!</v>
      </c>
      <c r="AM15" s="15" t="e">
        <f>#REF!/Deseason_VA!#REF!*100</f>
        <v>#REF!</v>
      </c>
      <c r="AN15" s="15" t="e">
        <f>#REF!/Deseason_VA!#REF!*100</f>
        <v>#REF!</v>
      </c>
      <c r="AO15" s="15" t="e">
        <f>#REF!/Deseason_VA!#REF!*100</f>
        <v>#REF!</v>
      </c>
      <c r="AP15" s="15" t="e">
        <f>#REF!/Deseason_VA!#REF!*100</f>
        <v>#REF!</v>
      </c>
      <c r="AQ15" s="15" t="e">
        <f>#REF!/Deseason_VA!#REF!*100</f>
        <v>#REF!</v>
      </c>
    </row>
    <row r="16" spans="1:43" ht="18" customHeight="1" x14ac:dyDescent="0.2">
      <c r="A16" s="4" t="s">
        <v>10</v>
      </c>
      <c r="B16" s="23" t="e">
        <f>#REF!/Deseason_VA!#REF!*100</f>
        <v>#REF!</v>
      </c>
      <c r="C16" s="23" t="e">
        <f>#REF!/Deseason_VA!#REF!*100</f>
        <v>#REF!</v>
      </c>
      <c r="D16" s="23" t="e">
        <f>#REF!/Deseason_VA!#REF!*100</f>
        <v>#REF!</v>
      </c>
      <c r="E16" s="23" t="e">
        <f>#REF!/Deseason_VA!#REF!*100</f>
        <v>#REF!</v>
      </c>
      <c r="F16" s="23" t="e">
        <f>#REF!/Deseason_VA!#REF!*100</f>
        <v>#REF!</v>
      </c>
      <c r="G16" s="23" t="e">
        <f>#REF!/Deseason_VA!#REF!*100</f>
        <v>#REF!</v>
      </c>
      <c r="H16" s="23" t="e">
        <f>#REF!/Deseason_VA!#REF!*100</f>
        <v>#REF!</v>
      </c>
      <c r="I16" s="23" t="e">
        <f>#REF!/Deseason_VA!#REF!*100</f>
        <v>#REF!</v>
      </c>
      <c r="J16" s="23" t="e">
        <f>#REF!/Deseason_VA!#REF!*100</f>
        <v>#REF!</v>
      </c>
      <c r="K16" s="23" t="e">
        <f>#REF!/Deseason_VA!#REF!*100</f>
        <v>#REF!</v>
      </c>
      <c r="L16" s="23" t="e">
        <f>#REF!/Deseason_VA!#REF!*100</f>
        <v>#REF!</v>
      </c>
      <c r="M16" s="23" t="e">
        <f>#REF!/Deseason_VA!#REF!*100</f>
        <v>#REF!</v>
      </c>
      <c r="N16" s="23" t="e">
        <f>#REF!/Deseason_VA!#REF!*100</f>
        <v>#REF!</v>
      </c>
      <c r="O16" s="23" t="e">
        <f>#REF!/Deseason_VA!#REF!*100</f>
        <v>#REF!</v>
      </c>
      <c r="P16" s="23" t="e">
        <f>#REF!/Deseason_VA!#REF!*100</f>
        <v>#REF!</v>
      </c>
      <c r="Q16" s="23" t="e">
        <f>#REF!/Deseason_VA!#REF!*100</f>
        <v>#REF!</v>
      </c>
      <c r="R16" s="23" t="e">
        <f>#REF!/Deseason_VA!#REF!*100</f>
        <v>#REF!</v>
      </c>
      <c r="S16" s="23" t="e">
        <f>#REF!/Deseason_VA!#REF!*100</f>
        <v>#REF!</v>
      </c>
      <c r="T16" s="23" t="e">
        <f>#REF!/Deseason_VA!#REF!*100</f>
        <v>#REF!</v>
      </c>
      <c r="U16" s="23" t="e">
        <f>#REF!/Deseason_VA!#REF!*100</f>
        <v>#REF!</v>
      </c>
      <c r="V16" s="23" t="e">
        <f>#REF!/Deseason_VA!#REF!*100</f>
        <v>#REF!</v>
      </c>
      <c r="W16" s="23" t="e">
        <f>#REF!/Deseason_VA!#REF!*100</f>
        <v>#REF!</v>
      </c>
      <c r="X16" s="23" t="e">
        <f>#REF!/Deseason_VA!#REF!*100</f>
        <v>#REF!</v>
      </c>
      <c r="Y16" s="23" t="e">
        <f>#REF!/Deseason_VA!#REF!*100</f>
        <v>#REF!</v>
      </c>
      <c r="Z16" s="23" t="e">
        <f>#REF!/Deseason_VA!#REF!*100</f>
        <v>#REF!</v>
      </c>
      <c r="AA16" s="23" t="e">
        <f>#REF!/Deseason_VA!#REF!*100</f>
        <v>#REF!</v>
      </c>
      <c r="AB16" s="23" t="e">
        <f>#REF!/Deseason_VA!#REF!*100</f>
        <v>#REF!</v>
      </c>
      <c r="AC16" s="23" t="e">
        <f>#REF!/Deseason_VA!#REF!*100</f>
        <v>#REF!</v>
      </c>
      <c r="AD16" s="23" t="e">
        <f>#REF!/Deseason_VA!#REF!*100</f>
        <v>#REF!</v>
      </c>
      <c r="AE16" s="23" t="e">
        <f>#REF!/Deseason_VA!#REF!*100</f>
        <v>#REF!</v>
      </c>
      <c r="AF16" s="15" t="e">
        <f>#REF!/Deseason_VA!#REF!*100</f>
        <v>#REF!</v>
      </c>
      <c r="AG16" s="15" t="e">
        <f>#REF!/Deseason_VA!#REF!*100</f>
        <v>#REF!</v>
      </c>
      <c r="AH16" s="15" t="e">
        <f>#REF!/Deseason_VA!#REF!*100</f>
        <v>#REF!</v>
      </c>
      <c r="AI16" s="15" t="e">
        <f>#REF!/Deseason_VA!#REF!*100</f>
        <v>#REF!</v>
      </c>
      <c r="AJ16" s="15" t="e">
        <f>#REF!/Deseason_VA!#REF!*100</f>
        <v>#REF!</v>
      </c>
      <c r="AK16" s="15" t="e">
        <f>#REF!/Deseason_VA!#REF!*100</f>
        <v>#REF!</v>
      </c>
      <c r="AL16" s="15" t="e">
        <f>#REF!/Deseason_VA!#REF!*100</f>
        <v>#REF!</v>
      </c>
      <c r="AM16" s="15" t="e">
        <f>#REF!/Deseason_VA!#REF!*100</f>
        <v>#REF!</v>
      </c>
      <c r="AN16" s="15" t="e">
        <f>#REF!/Deseason_VA!#REF!*100</f>
        <v>#REF!</v>
      </c>
      <c r="AO16" s="15" t="e">
        <f>#REF!/Deseason_VA!#REF!*100</f>
        <v>#REF!</v>
      </c>
      <c r="AP16" s="15" t="e">
        <f>#REF!/Deseason_VA!#REF!*100</f>
        <v>#REF!</v>
      </c>
      <c r="AQ16" s="15" t="e">
        <f>#REF!/Deseason_VA!#REF!*100</f>
        <v>#REF!</v>
      </c>
    </row>
    <row r="17" spans="1:43" ht="18" customHeight="1" x14ac:dyDescent="0.2">
      <c r="A17" s="4" t="s">
        <v>11</v>
      </c>
      <c r="B17" s="23" t="e">
        <f>#REF!/Deseason_VA!#REF!*100</f>
        <v>#REF!</v>
      </c>
      <c r="C17" s="23" t="e">
        <f>#REF!/Deseason_VA!#REF!*100</f>
        <v>#REF!</v>
      </c>
      <c r="D17" s="23" t="e">
        <f>#REF!/Deseason_VA!#REF!*100</f>
        <v>#REF!</v>
      </c>
      <c r="E17" s="23" t="e">
        <f>#REF!/Deseason_VA!#REF!*100</f>
        <v>#REF!</v>
      </c>
      <c r="F17" s="23" t="e">
        <f>#REF!/Deseason_VA!#REF!*100</f>
        <v>#REF!</v>
      </c>
      <c r="G17" s="23" t="e">
        <f>#REF!/Deseason_VA!#REF!*100</f>
        <v>#REF!</v>
      </c>
      <c r="H17" s="23" t="e">
        <f>#REF!/Deseason_VA!#REF!*100</f>
        <v>#REF!</v>
      </c>
      <c r="I17" s="23" t="e">
        <f>#REF!/Deseason_VA!#REF!*100</f>
        <v>#REF!</v>
      </c>
      <c r="J17" s="23" t="e">
        <f>#REF!/Deseason_VA!#REF!*100</f>
        <v>#REF!</v>
      </c>
      <c r="K17" s="23" t="e">
        <f>#REF!/Deseason_VA!#REF!*100</f>
        <v>#REF!</v>
      </c>
      <c r="L17" s="23" t="e">
        <f>#REF!/Deseason_VA!#REF!*100</f>
        <v>#REF!</v>
      </c>
      <c r="M17" s="23" t="e">
        <f>#REF!/Deseason_VA!#REF!*100</f>
        <v>#REF!</v>
      </c>
      <c r="N17" s="23" t="e">
        <f>#REF!/Deseason_VA!#REF!*100</f>
        <v>#REF!</v>
      </c>
      <c r="O17" s="23" t="e">
        <f>#REF!/Deseason_VA!#REF!*100</f>
        <v>#REF!</v>
      </c>
      <c r="P17" s="23" t="e">
        <f>#REF!/Deseason_VA!#REF!*100</f>
        <v>#REF!</v>
      </c>
      <c r="Q17" s="23" t="e">
        <f>#REF!/Deseason_VA!#REF!*100</f>
        <v>#REF!</v>
      </c>
      <c r="R17" s="23" t="e">
        <f>#REF!/Deseason_VA!#REF!*100</f>
        <v>#REF!</v>
      </c>
      <c r="S17" s="23" t="e">
        <f>#REF!/Deseason_VA!#REF!*100</f>
        <v>#REF!</v>
      </c>
      <c r="T17" s="23" t="e">
        <f>#REF!/Deseason_VA!#REF!*100</f>
        <v>#REF!</v>
      </c>
      <c r="U17" s="23" t="e">
        <f>#REF!/Deseason_VA!#REF!*100</f>
        <v>#REF!</v>
      </c>
      <c r="V17" s="23" t="e">
        <f>#REF!/Deseason_VA!#REF!*100</f>
        <v>#REF!</v>
      </c>
      <c r="W17" s="23" t="e">
        <f>#REF!/Deseason_VA!#REF!*100</f>
        <v>#REF!</v>
      </c>
      <c r="X17" s="23" t="e">
        <f>#REF!/Deseason_VA!#REF!*100</f>
        <v>#REF!</v>
      </c>
      <c r="Y17" s="23" t="e">
        <f>#REF!/Deseason_VA!#REF!*100</f>
        <v>#REF!</v>
      </c>
      <c r="Z17" s="23" t="e">
        <f>#REF!/Deseason_VA!#REF!*100</f>
        <v>#REF!</v>
      </c>
      <c r="AA17" s="23" t="e">
        <f>#REF!/Deseason_VA!#REF!*100</f>
        <v>#REF!</v>
      </c>
      <c r="AB17" s="23" t="e">
        <f>#REF!/Deseason_VA!#REF!*100</f>
        <v>#REF!</v>
      </c>
      <c r="AC17" s="23" t="e">
        <f>#REF!/Deseason_VA!#REF!*100</f>
        <v>#REF!</v>
      </c>
      <c r="AD17" s="23" t="e">
        <f>#REF!/Deseason_VA!#REF!*100</f>
        <v>#REF!</v>
      </c>
      <c r="AE17" s="23" t="e">
        <f>#REF!/Deseason_VA!#REF!*100</f>
        <v>#REF!</v>
      </c>
      <c r="AF17" s="15" t="e">
        <f>#REF!/Deseason_VA!#REF!*100</f>
        <v>#REF!</v>
      </c>
      <c r="AG17" s="15" t="e">
        <f>#REF!/Deseason_VA!#REF!*100</f>
        <v>#REF!</v>
      </c>
      <c r="AH17" s="15" t="e">
        <f>#REF!/Deseason_VA!#REF!*100</f>
        <v>#REF!</v>
      </c>
      <c r="AI17" s="15" t="e">
        <f>#REF!/Deseason_VA!#REF!*100</f>
        <v>#REF!</v>
      </c>
      <c r="AJ17" s="15" t="e">
        <f>#REF!/Deseason_VA!#REF!*100</f>
        <v>#REF!</v>
      </c>
      <c r="AK17" s="15" t="e">
        <f>#REF!/Deseason_VA!#REF!*100</f>
        <v>#REF!</v>
      </c>
      <c r="AL17" s="15" t="e">
        <f>#REF!/Deseason_VA!#REF!*100</f>
        <v>#REF!</v>
      </c>
      <c r="AM17" s="15" t="e">
        <f>#REF!/Deseason_VA!#REF!*100</f>
        <v>#REF!</v>
      </c>
      <c r="AN17" s="15" t="e">
        <f>#REF!/Deseason_VA!#REF!*100</f>
        <v>#REF!</v>
      </c>
      <c r="AO17" s="15" t="e">
        <f>#REF!/Deseason_VA!#REF!*100</f>
        <v>#REF!</v>
      </c>
      <c r="AP17" s="15" t="e">
        <f>#REF!/Deseason_VA!#REF!*100</f>
        <v>#REF!</v>
      </c>
      <c r="AQ17" s="15" t="e">
        <f>#REF!/Deseason_VA!#REF!*100</f>
        <v>#REF!</v>
      </c>
    </row>
    <row r="18" spans="1:43" ht="18" customHeight="1" x14ac:dyDescent="0.2">
      <c r="A18" s="16" t="s">
        <v>12</v>
      </c>
      <c r="B18" s="23" t="e">
        <f>#REF!/Deseason_VA!#REF!*100</f>
        <v>#REF!</v>
      </c>
      <c r="C18" s="23" t="e">
        <f>#REF!/Deseason_VA!#REF!*100</f>
        <v>#REF!</v>
      </c>
      <c r="D18" s="23" t="e">
        <f>#REF!/Deseason_VA!#REF!*100</f>
        <v>#REF!</v>
      </c>
      <c r="E18" s="23" t="e">
        <f>#REF!/Deseason_VA!#REF!*100</f>
        <v>#REF!</v>
      </c>
      <c r="F18" s="23" t="e">
        <f>#REF!/Deseason_VA!#REF!*100</f>
        <v>#REF!</v>
      </c>
      <c r="G18" s="23" t="e">
        <f>#REF!/Deseason_VA!#REF!*100</f>
        <v>#REF!</v>
      </c>
      <c r="H18" s="23" t="e">
        <f>#REF!/Deseason_VA!#REF!*100</f>
        <v>#REF!</v>
      </c>
      <c r="I18" s="23" t="e">
        <f>#REF!/Deseason_VA!#REF!*100</f>
        <v>#REF!</v>
      </c>
      <c r="J18" s="23" t="e">
        <f>#REF!/Deseason_VA!#REF!*100</f>
        <v>#REF!</v>
      </c>
      <c r="K18" s="23" t="e">
        <f>#REF!/Deseason_VA!#REF!*100</f>
        <v>#REF!</v>
      </c>
      <c r="L18" s="23" t="e">
        <f>#REF!/Deseason_VA!#REF!*100</f>
        <v>#REF!</v>
      </c>
      <c r="M18" s="23" t="e">
        <f>#REF!/Deseason_VA!#REF!*100</f>
        <v>#REF!</v>
      </c>
      <c r="N18" s="23" t="e">
        <f>#REF!/Deseason_VA!#REF!*100</f>
        <v>#REF!</v>
      </c>
      <c r="O18" s="23" t="e">
        <f>#REF!/Deseason_VA!#REF!*100</f>
        <v>#REF!</v>
      </c>
      <c r="P18" s="23" t="e">
        <f>#REF!/Deseason_VA!#REF!*100</f>
        <v>#REF!</v>
      </c>
      <c r="Q18" s="23" t="e">
        <f>#REF!/Deseason_VA!#REF!*100</f>
        <v>#REF!</v>
      </c>
      <c r="R18" s="23" t="e">
        <f>#REF!/Deseason_VA!#REF!*100</f>
        <v>#REF!</v>
      </c>
      <c r="S18" s="23" t="e">
        <f>#REF!/Deseason_VA!#REF!*100</f>
        <v>#REF!</v>
      </c>
      <c r="T18" s="23" t="e">
        <f>#REF!/Deseason_VA!#REF!*100</f>
        <v>#REF!</v>
      </c>
      <c r="U18" s="23" t="e">
        <f>#REF!/Deseason_VA!#REF!*100</f>
        <v>#REF!</v>
      </c>
      <c r="V18" s="23" t="e">
        <f>#REF!/Deseason_VA!#REF!*100</f>
        <v>#REF!</v>
      </c>
      <c r="W18" s="23" t="e">
        <f>#REF!/Deseason_VA!#REF!*100</f>
        <v>#REF!</v>
      </c>
      <c r="X18" s="23" t="e">
        <f>#REF!/Deseason_VA!#REF!*100</f>
        <v>#REF!</v>
      </c>
      <c r="Y18" s="23" t="e">
        <f>#REF!/Deseason_VA!#REF!*100</f>
        <v>#REF!</v>
      </c>
      <c r="Z18" s="23" t="e">
        <f>#REF!/Deseason_VA!#REF!*100</f>
        <v>#REF!</v>
      </c>
      <c r="AA18" s="23" t="e">
        <f>#REF!/Deseason_VA!#REF!*100</f>
        <v>#REF!</v>
      </c>
      <c r="AB18" s="23" t="e">
        <f>#REF!/Deseason_VA!#REF!*100</f>
        <v>#REF!</v>
      </c>
      <c r="AC18" s="23" t="e">
        <f>#REF!/Deseason_VA!#REF!*100</f>
        <v>#REF!</v>
      </c>
      <c r="AD18" s="23" t="e">
        <f>#REF!/Deseason_VA!#REF!*100</f>
        <v>#REF!</v>
      </c>
      <c r="AE18" s="23" t="e">
        <f>#REF!/Deseason_VA!#REF!*100</f>
        <v>#REF!</v>
      </c>
      <c r="AF18" s="15" t="e">
        <f>#REF!/Deseason_VA!#REF!*100</f>
        <v>#REF!</v>
      </c>
      <c r="AG18" s="15" t="e">
        <f>#REF!/Deseason_VA!#REF!*100</f>
        <v>#REF!</v>
      </c>
      <c r="AH18" s="15" t="e">
        <f>#REF!/Deseason_VA!#REF!*100</f>
        <v>#REF!</v>
      </c>
      <c r="AI18" s="15" t="e">
        <f>#REF!/Deseason_VA!#REF!*100</f>
        <v>#REF!</v>
      </c>
      <c r="AJ18" s="15" t="e">
        <f>#REF!/Deseason_VA!#REF!*100</f>
        <v>#REF!</v>
      </c>
      <c r="AK18" s="15" t="e">
        <f>#REF!/Deseason_VA!#REF!*100</f>
        <v>#REF!</v>
      </c>
      <c r="AL18" s="15" t="e">
        <f>#REF!/Deseason_VA!#REF!*100</f>
        <v>#REF!</v>
      </c>
      <c r="AM18" s="15" t="e">
        <f>#REF!/Deseason_VA!#REF!*100</f>
        <v>#REF!</v>
      </c>
      <c r="AN18" s="15" t="e">
        <f>#REF!/Deseason_VA!#REF!*100</f>
        <v>#REF!</v>
      </c>
      <c r="AO18" s="15" t="e">
        <f>#REF!/Deseason_VA!#REF!*100</f>
        <v>#REF!</v>
      </c>
      <c r="AP18" s="15" t="e">
        <f>#REF!/Deseason_VA!#REF!*100</f>
        <v>#REF!</v>
      </c>
      <c r="AQ18" s="15" t="e">
        <f>#REF!/Deseason_VA!#REF!*100</f>
        <v>#REF!</v>
      </c>
    </row>
    <row r="19" spans="1:43" s="8" customFormat="1" ht="24.75" customHeight="1" x14ac:dyDescent="0.2">
      <c r="A19" s="2" t="s">
        <v>94</v>
      </c>
      <c r="B19" s="20" t="e">
        <f>#REF!/Deseason_VA!#REF!*100</f>
        <v>#REF!</v>
      </c>
      <c r="C19" s="20" t="e">
        <f>#REF!/Deseason_VA!#REF!*100</f>
        <v>#REF!</v>
      </c>
      <c r="D19" s="20" t="e">
        <f>#REF!/Deseason_VA!#REF!*100</f>
        <v>#REF!</v>
      </c>
      <c r="E19" s="20" t="e">
        <f>#REF!/Deseason_VA!#REF!*100</f>
        <v>#REF!</v>
      </c>
      <c r="F19" s="20" t="e">
        <f>#REF!/Deseason_VA!#REF!*100</f>
        <v>#REF!</v>
      </c>
      <c r="G19" s="20" t="e">
        <f>#REF!/Deseason_VA!#REF!*100</f>
        <v>#REF!</v>
      </c>
      <c r="H19" s="20" t="e">
        <f>#REF!/Deseason_VA!#REF!*100</f>
        <v>#REF!</v>
      </c>
      <c r="I19" s="20" t="e">
        <f>#REF!/Deseason_VA!#REF!*100</f>
        <v>#REF!</v>
      </c>
      <c r="J19" s="20" t="e">
        <f>#REF!/Deseason_VA!#REF!*100</f>
        <v>#REF!</v>
      </c>
      <c r="K19" s="20" t="e">
        <f>#REF!/Deseason_VA!#REF!*100</f>
        <v>#REF!</v>
      </c>
      <c r="L19" s="20" t="e">
        <f>#REF!/Deseason_VA!#REF!*100</f>
        <v>#REF!</v>
      </c>
      <c r="M19" s="20" t="e">
        <f>#REF!/Deseason_VA!#REF!*100</f>
        <v>#REF!</v>
      </c>
      <c r="N19" s="20" t="e">
        <f>#REF!/Deseason_VA!#REF!*100</f>
        <v>#REF!</v>
      </c>
      <c r="O19" s="20" t="e">
        <f>#REF!/Deseason_VA!#REF!*100</f>
        <v>#REF!</v>
      </c>
      <c r="P19" s="20" t="e">
        <f>#REF!/Deseason_VA!#REF!*100</f>
        <v>#REF!</v>
      </c>
      <c r="Q19" s="20" t="e">
        <f>#REF!/Deseason_VA!#REF!*100</f>
        <v>#REF!</v>
      </c>
      <c r="R19" s="20" t="e">
        <f>#REF!/Deseason_VA!#REF!*100</f>
        <v>#REF!</v>
      </c>
      <c r="S19" s="20" t="e">
        <f>#REF!/Deseason_VA!#REF!*100</f>
        <v>#REF!</v>
      </c>
      <c r="T19" s="20" t="e">
        <f>#REF!/Deseason_VA!#REF!*100</f>
        <v>#REF!</v>
      </c>
      <c r="U19" s="20" t="e">
        <f>#REF!/Deseason_VA!#REF!*100</f>
        <v>#REF!</v>
      </c>
      <c r="V19" s="20" t="e">
        <f>#REF!/Deseason_VA!#REF!*100</f>
        <v>#REF!</v>
      </c>
      <c r="W19" s="20" t="e">
        <f>#REF!/Deseason_VA!#REF!*100</f>
        <v>#REF!</v>
      </c>
      <c r="X19" s="20" t="e">
        <f>#REF!/Deseason_VA!#REF!*100</f>
        <v>#REF!</v>
      </c>
      <c r="Y19" s="20" t="e">
        <f>#REF!/Deseason_VA!#REF!*100</f>
        <v>#REF!</v>
      </c>
      <c r="Z19" s="20" t="e">
        <f>#REF!/Deseason_VA!#REF!*100</f>
        <v>#REF!</v>
      </c>
      <c r="AA19" s="20" t="e">
        <f>#REF!/Deseason_VA!#REF!*100</f>
        <v>#REF!</v>
      </c>
      <c r="AB19" s="20" t="e">
        <f>#REF!/Deseason_VA!#REF!*100</f>
        <v>#REF!</v>
      </c>
      <c r="AC19" s="20" t="e">
        <f>#REF!/Deseason_VA!#REF!*100</f>
        <v>#REF!</v>
      </c>
      <c r="AD19" s="20" t="e">
        <f>#REF!/Deseason_VA!#REF!*100</f>
        <v>#REF!</v>
      </c>
      <c r="AE19" s="20" t="e">
        <f>#REF!/Deseason_VA!#REF!*100</f>
        <v>#REF!</v>
      </c>
      <c r="AF19" s="18" t="e">
        <f>#REF!/Deseason_VA!#REF!*100</f>
        <v>#REF!</v>
      </c>
      <c r="AG19" s="18" t="e">
        <f>#REF!/Deseason_VA!#REF!*100</f>
        <v>#REF!</v>
      </c>
      <c r="AH19" s="18" t="e">
        <f>#REF!/Deseason_VA!#REF!*100</f>
        <v>#REF!</v>
      </c>
      <c r="AI19" s="18" t="e">
        <f>#REF!/Deseason_VA!#REF!*100</f>
        <v>#REF!</v>
      </c>
      <c r="AJ19" s="18" t="e">
        <f>#REF!/Deseason_VA!#REF!*100</f>
        <v>#REF!</v>
      </c>
      <c r="AK19" s="18" t="e">
        <f>#REF!/Deseason_VA!#REF!*100</f>
        <v>#REF!</v>
      </c>
      <c r="AL19" s="18" t="e">
        <f>#REF!/Deseason_VA!#REF!*100</f>
        <v>#REF!</v>
      </c>
      <c r="AM19" s="18" t="e">
        <f>#REF!/Deseason_VA!#REF!*100</f>
        <v>#REF!</v>
      </c>
      <c r="AN19" s="18" t="e">
        <f>#REF!/Deseason_VA!#REF!*100</f>
        <v>#REF!</v>
      </c>
      <c r="AO19" s="18" t="e">
        <f>#REF!/Deseason_VA!#REF!*100</f>
        <v>#REF!</v>
      </c>
      <c r="AP19" s="18" t="e">
        <f>#REF!/Deseason_VA!#REF!*100</f>
        <v>#REF!</v>
      </c>
      <c r="AQ19" s="18" t="e">
        <f>#REF!/Deseason_VA!#REF!*100</f>
        <v>#REF!</v>
      </c>
    </row>
    <row r="20" spans="1:43" s="8" customFormat="1" ht="18" customHeight="1" x14ac:dyDescent="0.2">
      <c r="A20" s="55" t="s">
        <v>52</v>
      </c>
      <c r="B20" s="23" t="e">
        <f>#REF!/Deseason_VA!#REF!*100</f>
        <v>#REF!</v>
      </c>
      <c r="C20" s="23" t="e">
        <f>#REF!/Deseason_VA!#REF!*100</f>
        <v>#REF!</v>
      </c>
      <c r="D20" s="23" t="e">
        <f>#REF!/Deseason_VA!#REF!*100</f>
        <v>#REF!</v>
      </c>
      <c r="E20" s="23" t="e">
        <f>#REF!/Deseason_VA!#REF!*100</f>
        <v>#REF!</v>
      </c>
      <c r="F20" s="23" t="e">
        <f>#REF!/Deseason_VA!#REF!*100</f>
        <v>#REF!</v>
      </c>
      <c r="G20" s="23" t="e">
        <f>#REF!/Deseason_VA!#REF!*100</f>
        <v>#REF!</v>
      </c>
      <c r="H20" s="23" t="e">
        <f>#REF!/Deseason_VA!#REF!*100</f>
        <v>#REF!</v>
      </c>
      <c r="I20" s="23" t="e">
        <f>#REF!/Deseason_VA!#REF!*100</f>
        <v>#REF!</v>
      </c>
      <c r="J20" s="23" t="e">
        <f>#REF!/Deseason_VA!#REF!*100</f>
        <v>#REF!</v>
      </c>
      <c r="K20" s="23" t="e">
        <f>#REF!/Deseason_VA!#REF!*100</f>
        <v>#REF!</v>
      </c>
      <c r="L20" s="23" t="e">
        <f>#REF!/Deseason_VA!#REF!*100</f>
        <v>#REF!</v>
      </c>
      <c r="M20" s="23" t="e">
        <f>#REF!/Deseason_VA!#REF!*100</f>
        <v>#REF!</v>
      </c>
      <c r="N20" s="23" t="e">
        <f>#REF!/Deseason_VA!#REF!*100</f>
        <v>#REF!</v>
      </c>
      <c r="O20" s="23" t="e">
        <f>#REF!/Deseason_VA!#REF!*100</f>
        <v>#REF!</v>
      </c>
      <c r="P20" s="23" t="e">
        <f>#REF!/Deseason_VA!#REF!*100</f>
        <v>#REF!</v>
      </c>
      <c r="Q20" s="23" t="e">
        <f>#REF!/Deseason_VA!#REF!*100</f>
        <v>#REF!</v>
      </c>
      <c r="R20" s="23" t="e">
        <f>#REF!/Deseason_VA!#REF!*100</f>
        <v>#REF!</v>
      </c>
      <c r="S20" s="23" t="e">
        <f>#REF!/Deseason_VA!#REF!*100</f>
        <v>#REF!</v>
      </c>
      <c r="T20" s="23" t="e">
        <f>#REF!/Deseason_VA!#REF!*100</f>
        <v>#REF!</v>
      </c>
      <c r="U20" s="23" t="e">
        <f>#REF!/Deseason_VA!#REF!*100</f>
        <v>#REF!</v>
      </c>
      <c r="V20" s="23" t="e">
        <f>#REF!/Deseason_VA!#REF!*100</f>
        <v>#REF!</v>
      </c>
      <c r="W20" s="23" t="e">
        <f>#REF!/Deseason_VA!#REF!*100</f>
        <v>#REF!</v>
      </c>
      <c r="X20" s="23" t="e">
        <f>#REF!/Deseason_VA!#REF!*100</f>
        <v>#REF!</v>
      </c>
      <c r="Y20" s="23" t="e">
        <f>#REF!/Deseason_VA!#REF!*100</f>
        <v>#REF!</v>
      </c>
      <c r="Z20" s="23" t="e">
        <f>#REF!/Deseason_VA!#REF!*100</f>
        <v>#REF!</v>
      </c>
      <c r="AA20" s="23" t="e">
        <f>#REF!/Deseason_VA!#REF!*100</f>
        <v>#REF!</v>
      </c>
      <c r="AB20" s="23" t="e">
        <f>#REF!/Deseason_VA!#REF!*100</f>
        <v>#REF!</v>
      </c>
      <c r="AC20" s="23" t="e">
        <f>#REF!/Deseason_VA!#REF!*100</f>
        <v>#REF!</v>
      </c>
      <c r="AD20" s="23" t="e">
        <f>#REF!/Deseason_VA!#REF!*100</f>
        <v>#REF!</v>
      </c>
      <c r="AE20" s="23" t="e">
        <f>#REF!/Deseason_VA!#REF!*100</f>
        <v>#REF!</v>
      </c>
      <c r="AF20" s="15" t="e">
        <f>#REF!/Deseason_VA!#REF!*100</f>
        <v>#REF!</v>
      </c>
      <c r="AG20" s="15" t="e">
        <f>#REF!/Deseason_VA!#REF!*100</f>
        <v>#REF!</v>
      </c>
      <c r="AH20" s="15" t="e">
        <f>#REF!/Deseason_VA!#REF!*100</f>
        <v>#REF!</v>
      </c>
      <c r="AI20" s="15" t="e">
        <f>#REF!/Deseason_VA!#REF!*100</f>
        <v>#REF!</v>
      </c>
      <c r="AJ20" s="15" t="e">
        <f>#REF!/Deseason_VA!#REF!*100</f>
        <v>#REF!</v>
      </c>
      <c r="AK20" s="15" t="e">
        <f>#REF!/Deseason_VA!#REF!*100</f>
        <v>#REF!</v>
      </c>
      <c r="AL20" s="15" t="e">
        <f>#REF!/Deseason_VA!#REF!*100</f>
        <v>#REF!</v>
      </c>
      <c r="AM20" s="15" t="e">
        <f>#REF!/Deseason_VA!#REF!*100</f>
        <v>#REF!</v>
      </c>
      <c r="AN20" s="15" t="e">
        <f>#REF!/Deseason_VA!#REF!*100</f>
        <v>#REF!</v>
      </c>
      <c r="AO20" s="15" t="e">
        <f>#REF!/Deseason_VA!#REF!*100</f>
        <v>#REF!</v>
      </c>
      <c r="AP20" s="15" t="e">
        <f>#REF!/Deseason_VA!#REF!*100</f>
        <v>#REF!</v>
      </c>
      <c r="AQ20" s="15" t="e">
        <f>#REF!/Deseason_VA!#REF!*100</f>
        <v>#REF!</v>
      </c>
    </row>
    <row r="21" spans="1:43" s="8" customFormat="1" ht="18" customHeight="1" x14ac:dyDescent="0.2">
      <c r="A21" s="55" t="s">
        <v>53</v>
      </c>
      <c r="B21" s="23" t="e">
        <f>#REF!/Deseason_VA!#REF!*100</f>
        <v>#REF!</v>
      </c>
      <c r="C21" s="23" t="e">
        <f>#REF!/Deseason_VA!#REF!*100</f>
        <v>#REF!</v>
      </c>
      <c r="D21" s="23" t="e">
        <f>#REF!/Deseason_VA!#REF!*100</f>
        <v>#REF!</v>
      </c>
      <c r="E21" s="23" t="e">
        <f>#REF!/Deseason_VA!#REF!*100</f>
        <v>#REF!</v>
      </c>
      <c r="F21" s="23" t="e">
        <f>#REF!/Deseason_VA!#REF!*100</f>
        <v>#REF!</v>
      </c>
      <c r="G21" s="23" t="e">
        <f>#REF!/Deseason_VA!#REF!*100</f>
        <v>#REF!</v>
      </c>
      <c r="H21" s="23" t="e">
        <f>#REF!/Deseason_VA!#REF!*100</f>
        <v>#REF!</v>
      </c>
      <c r="I21" s="23" t="e">
        <f>#REF!/Deseason_VA!#REF!*100</f>
        <v>#REF!</v>
      </c>
      <c r="J21" s="23" t="e">
        <f>#REF!/Deseason_VA!#REF!*100</f>
        <v>#REF!</v>
      </c>
      <c r="K21" s="23" t="e">
        <f>#REF!/Deseason_VA!#REF!*100</f>
        <v>#REF!</v>
      </c>
      <c r="L21" s="23" t="e">
        <f>#REF!/Deseason_VA!#REF!*100</f>
        <v>#REF!</v>
      </c>
      <c r="M21" s="23" t="e">
        <f>#REF!/Deseason_VA!#REF!*100</f>
        <v>#REF!</v>
      </c>
      <c r="N21" s="23" t="e">
        <f>#REF!/Deseason_VA!#REF!*100</f>
        <v>#REF!</v>
      </c>
      <c r="O21" s="23" t="e">
        <f>#REF!/Deseason_VA!#REF!*100</f>
        <v>#REF!</v>
      </c>
      <c r="P21" s="23" t="e">
        <f>#REF!/Deseason_VA!#REF!*100</f>
        <v>#REF!</v>
      </c>
      <c r="Q21" s="23" t="e">
        <f>#REF!/Deseason_VA!#REF!*100</f>
        <v>#REF!</v>
      </c>
      <c r="R21" s="23" t="e">
        <f>#REF!/Deseason_VA!#REF!*100</f>
        <v>#REF!</v>
      </c>
      <c r="S21" s="23" t="e">
        <f>#REF!/Deseason_VA!#REF!*100</f>
        <v>#REF!</v>
      </c>
      <c r="T21" s="23" t="e">
        <f>#REF!/Deseason_VA!#REF!*100</f>
        <v>#REF!</v>
      </c>
      <c r="U21" s="23" t="e">
        <f>#REF!/Deseason_VA!#REF!*100</f>
        <v>#REF!</v>
      </c>
      <c r="V21" s="23" t="e">
        <f>#REF!/Deseason_VA!#REF!*100</f>
        <v>#REF!</v>
      </c>
      <c r="W21" s="23" t="e">
        <f>#REF!/Deseason_VA!#REF!*100</f>
        <v>#REF!</v>
      </c>
      <c r="X21" s="23" t="e">
        <f>#REF!/Deseason_VA!#REF!*100</f>
        <v>#REF!</v>
      </c>
      <c r="Y21" s="23" t="e">
        <f>#REF!/Deseason_VA!#REF!*100</f>
        <v>#REF!</v>
      </c>
      <c r="Z21" s="23" t="e">
        <f>#REF!/Deseason_VA!#REF!*100</f>
        <v>#REF!</v>
      </c>
      <c r="AA21" s="23" t="e">
        <f>#REF!/Deseason_VA!#REF!*100</f>
        <v>#REF!</v>
      </c>
      <c r="AB21" s="23" t="e">
        <f>#REF!/Deseason_VA!#REF!*100</f>
        <v>#REF!</v>
      </c>
      <c r="AC21" s="23" t="e">
        <f>#REF!/Deseason_VA!#REF!*100</f>
        <v>#REF!</v>
      </c>
      <c r="AD21" s="23" t="e">
        <f>#REF!/Deseason_VA!#REF!*100</f>
        <v>#REF!</v>
      </c>
      <c r="AE21" s="23" t="e">
        <f>#REF!/Deseason_VA!#REF!*100</f>
        <v>#REF!</v>
      </c>
      <c r="AF21" s="15" t="e">
        <f>#REF!/Deseason_VA!#REF!*100</f>
        <v>#REF!</v>
      </c>
      <c r="AG21" s="15" t="e">
        <f>#REF!/Deseason_VA!#REF!*100</f>
        <v>#REF!</v>
      </c>
      <c r="AH21" s="15" t="e">
        <f>#REF!/Deseason_VA!#REF!*100</f>
        <v>#REF!</v>
      </c>
      <c r="AI21" s="15" t="e">
        <f>#REF!/Deseason_VA!#REF!*100</f>
        <v>#REF!</v>
      </c>
      <c r="AJ21" s="15" t="e">
        <f>#REF!/Deseason_VA!#REF!*100</f>
        <v>#REF!</v>
      </c>
      <c r="AK21" s="15" t="e">
        <f>#REF!/Deseason_VA!#REF!*100</f>
        <v>#REF!</v>
      </c>
      <c r="AL21" s="15" t="e">
        <f>#REF!/Deseason_VA!#REF!*100</f>
        <v>#REF!</v>
      </c>
      <c r="AM21" s="15" t="e">
        <f>#REF!/Deseason_VA!#REF!*100</f>
        <v>#REF!</v>
      </c>
      <c r="AN21" s="15" t="e">
        <f>#REF!/Deseason_VA!#REF!*100</f>
        <v>#REF!</v>
      </c>
      <c r="AO21" s="15" t="e">
        <f>#REF!/Deseason_VA!#REF!*100</f>
        <v>#REF!</v>
      </c>
      <c r="AP21" s="15" t="e">
        <f>#REF!/Deseason_VA!#REF!*100</f>
        <v>#REF!</v>
      </c>
      <c r="AQ21" s="15" t="e">
        <f>#REF!/Deseason_VA!#REF!*100</f>
        <v>#REF!</v>
      </c>
    </row>
    <row r="22" spans="1:43" s="8" customFormat="1" ht="18" customHeight="1" x14ac:dyDescent="0.2">
      <c r="A22" s="55" t="s">
        <v>55</v>
      </c>
      <c r="B22" s="23" t="e">
        <f>#REF!/Deseason_VA!#REF!*100</f>
        <v>#REF!</v>
      </c>
      <c r="C22" s="23" t="e">
        <f>#REF!/Deseason_VA!#REF!*100</f>
        <v>#REF!</v>
      </c>
      <c r="D22" s="23" t="e">
        <f>#REF!/Deseason_VA!#REF!*100</f>
        <v>#REF!</v>
      </c>
      <c r="E22" s="23" t="e">
        <f>#REF!/Deseason_VA!#REF!*100</f>
        <v>#REF!</v>
      </c>
      <c r="F22" s="23" t="e">
        <f>#REF!/Deseason_VA!#REF!*100</f>
        <v>#REF!</v>
      </c>
      <c r="G22" s="23" t="e">
        <f>#REF!/Deseason_VA!#REF!*100</f>
        <v>#REF!</v>
      </c>
      <c r="H22" s="23" t="e">
        <f>#REF!/Deseason_VA!#REF!*100</f>
        <v>#REF!</v>
      </c>
      <c r="I22" s="23" t="e">
        <f>#REF!/Deseason_VA!#REF!*100</f>
        <v>#REF!</v>
      </c>
      <c r="J22" s="23" t="e">
        <f>#REF!/Deseason_VA!#REF!*100</f>
        <v>#REF!</v>
      </c>
      <c r="K22" s="23" t="e">
        <f>#REF!/Deseason_VA!#REF!*100</f>
        <v>#REF!</v>
      </c>
      <c r="L22" s="23" t="e">
        <f>#REF!/Deseason_VA!#REF!*100</f>
        <v>#REF!</v>
      </c>
      <c r="M22" s="23" t="e">
        <f>#REF!/Deseason_VA!#REF!*100</f>
        <v>#REF!</v>
      </c>
      <c r="N22" s="23" t="e">
        <f>#REF!/Deseason_VA!#REF!*100</f>
        <v>#REF!</v>
      </c>
      <c r="O22" s="23" t="e">
        <f>#REF!/Deseason_VA!#REF!*100</f>
        <v>#REF!</v>
      </c>
      <c r="P22" s="23" t="e">
        <f>#REF!/Deseason_VA!#REF!*100</f>
        <v>#REF!</v>
      </c>
      <c r="Q22" s="23" t="e">
        <f>#REF!/Deseason_VA!#REF!*100</f>
        <v>#REF!</v>
      </c>
      <c r="R22" s="23" t="e">
        <f>#REF!/Deseason_VA!#REF!*100</f>
        <v>#REF!</v>
      </c>
      <c r="S22" s="23" t="e">
        <f>#REF!/Deseason_VA!#REF!*100</f>
        <v>#REF!</v>
      </c>
      <c r="T22" s="23" t="e">
        <f>#REF!/Deseason_VA!#REF!*100</f>
        <v>#REF!</v>
      </c>
      <c r="U22" s="23" t="e">
        <f>#REF!/Deseason_VA!#REF!*100</f>
        <v>#REF!</v>
      </c>
      <c r="V22" s="23" t="e">
        <f>#REF!/Deseason_VA!#REF!*100</f>
        <v>#REF!</v>
      </c>
      <c r="W22" s="23" t="e">
        <f>#REF!/Deseason_VA!#REF!*100</f>
        <v>#REF!</v>
      </c>
      <c r="X22" s="23" t="e">
        <f>#REF!/Deseason_VA!#REF!*100</f>
        <v>#REF!</v>
      </c>
      <c r="Y22" s="23" t="e">
        <f>#REF!/Deseason_VA!#REF!*100</f>
        <v>#REF!</v>
      </c>
      <c r="Z22" s="23" t="e">
        <f>#REF!/Deseason_VA!#REF!*100</f>
        <v>#REF!</v>
      </c>
      <c r="AA22" s="23" t="e">
        <f>#REF!/Deseason_VA!#REF!*100</f>
        <v>#REF!</v>
      </c>
      <c r="AB22" s="23" t="e">
        <f>#REF!/Deseason_VA!#REF!*100</f>
        <v>#REF!</v>
      </c>
      <c r="AC22" s="23" t="e">
        <f>#REF!/Deseason_VA!#REF!*100</f>
        <v>#REF!</v>
      </c>
      <c r="AD22" s="23" t="e">
        <f>#REF!/Deseason_VA!#REF!*100</f>
        <v>#REF!</v>
      </c>
      <c r="AE22" s="23" t="e">
        <f>#REF!/Deseason_VA!#REF!*100</f>
        <v>#REF!</v>
      </c>
      <c r="AF22" s="15" t="e">
        <f>#REF!/Deseason_VA!#REF!*100</f>
        <v>#REF!</v>
      </c>
      <c r="AG22" s="15" t="e">
        <f>#REF!/Deseason_VA!#REF!*100</f>
        <v>#REF!</v>
      </c>
      <c r="AH22" s="15" t="e">
        <f>#REF!/Deseason_VA!#REF!*100</f>
        <v>#REF!</v>
      </c>
      <c r="AI22" s="15" t="e">
        <f>#REF!/Deseason_VA!#REF!*100</f>
        <v>#REF!</v>
      </c>
      <c r="AJ22" s="15" t="e">
        <f>#REF!/Deseason_VA!#REF!*100</f>
        <v>#REF!</v>
      </c>
      <c r="AK22" s="15" t="e">
        <f>#REF!/Deseason_VA!#REF!*100</f>
        <v>#REF!</v>
      </c>
      <c r="AL22" s="15" t="e">
        <f>#REF!/Deseason_VA!#REF!*100</f>
        <v>#REF!</v>
      </c>
      <c r="AM22" s="15" t="e">
        <f>#REF!/Deseason_VA!#REF!*100</f>
        <v>#REF!</v>
      </c>
      <c r="AN22" s="15" t="e">
        <f>#REF!/Deseason_VA!#REF!*100</f>
        <v>#REF!</v>
      </c>
      <c r="AO22" s="15" t="e">
        <f>#REF!/Deseason_VA!#REF!*100</f>
        <v>#REF!</v>
      </c>
      <c r="AP22" s="15" t="e">
        <f>#REF!/Deseason_VA!#REF!*100</f>
        <v>#REF!</v>
      </c>
      <c r="AQ22" s="15" t="e">
        <f>#REF!/Deseason_VA!#REF!*100</f>
        <v>#REF!</v>
      </c>
    </row>
    <row r="23" spans="1:43" s="8" customFormat="1" ht="18" customHeight="1" x14ac:dyDescent="0.2">
      <c r="A23" s="55" t="s">
        <v>54</v>
      </c>
      <c r="B23" s="23" t="e">
        <f>#REF!/Deseason_VA!#REF!*100</f>
        <v>#REF!</v>
      </c>
      <c r="C23" s="23" t="e">
        <f>#REF!/Deseason_VA!#REF!*100</f>
        <v>#REF!</v>
      </c>
      <c r="D23" s="23" t="e">
        <f>#REF!/Deseason_VA!#REF!*100</f>
        <v>#REF!</v>
      </c>
      <c r="E23" s="23" t="e">
        <f>#REF!/Deseason_VA!#REF!*100</f>
        <v>#REF!</v>
      </c>
      <c r="F23" s="23" t="e">
        <f>#REF!/Deseason_VA!#REF!*100</f>
        <v>#REF!</v>
      </c>
      <c r="G23" s="23" t="e">
        <f>#REF!/Deseason_VA!#REF!*100</f>
        <v>#REF!</v>
      </c>
      <c r="H23" s="23" t="e">
        <f>#REF!/Deseason_VA!#REF!*100</f>
        <v>#REF!</v>
      </c>
      <c r="I23" s="23" t="e">
        <f>#REF!/Deseason_VA!#REF!*100</f>
        <v>#REF!</v>
      </c>
      <c r="J23" s="23" t="e">
        <f>#REF!/Deseason_VA!#REF!*100</f>
        <v>#REF!</v>
      </c>
      <c r="K23" s="23" t="e">
        <f>#REF!/Deseason_VA!#REF!*100</f>
        <v>#REF!</v>
      </c>
      <c r="L23" s="23" t="e">
        <f>#REF!/Deseason_VA!#REF!*100</f>
        <v>#REF!</v>
      </c>
      <c r="M23" s="23" t="e">
        <f>#REF!/Deseason_VA!#REF!*100</f>
        <v>#REF!</v>
      </c>
      <c r="N23" s="23" t="e">
        <f>#REF!/Deseason_VA!#REF!*100</f>
        <v>#REF!</v>
      </c>
      <c r="O23" s="23" t="e">
        <f>#REF!/Deseason_VA!#REF!*100</f>
        <v>#REF!</v>
      </c>
      <c r="P23" s="23" t="e">
        <f>#REF!/Deseason_VA!#REF!*100</f>
        <v>#REF!</v>
      </c>
      <c r="Q23" s="23" t="e">
        <f>#REF!/Deseason_VA!#REF!*100</f>
        <v>#REF!</v>
      </c>
      <c r="R23" s="23" t="e">
        <f>#REF!/Deseason_VA!#REF!*100</f>
        <v>#REF!</v>
      </c>
      <c r="S23" s="23" t="e">
        <f>#REF!/Deseason_VA!#REF!*100</f>
        <v>#REF!</v>
      </c>
      <c r="T23" s="23" t="e">
        <f>#REF!/Deseason_VA!#REF!*100</f>
        <v>#REF!</v>
      </c>
      <c r="U23" s="23" t="e">
        <f>#REF!/Deseason_VA!#REF!*100</f>
        <v>#REF!</v>
      </c>
      <c r="V23" s="23" t="e">
        <f>#REF!/Deseason_VA!#REF!*100</f>
        <v>#REF!</v>
      </c>
      <c r="W23" s="23" t="e">
        <f>#REF!/Deseason_VA!#REF!*100</f>
        <v>#REF!</v>
      </c>
      <c r="X23" s="23" t="e">
        <f>#REF!/Deseason_VA!#REF!*100</f>
        <v>#REF!</v>
      </c>
      <c r="Y23" s="23" t="e">
        <f>#REF!/Deseason_VA!#REF!*100</f>
        <v>#REF!</v>
      </c>
      <c r="Z23" s="23" t="e">
        <f>#REF!/Deseason_VA!#REF!*100</f>
        <v>#REF!</v>
      </c>
      <c r="AA23" s="23" t="e">
        <f>#REF!/Deseason_VA!#REF!*100</f>
        <v>#REF!</v>
      </c>
      <c r="AB23" s="23" t="e">
        <f>#REF!/Deseason_VA!#REF!*100</f>
        <v>#REF!</v>
      </c>
      <c r="AC23" s="23" t="e">
        <f>#REF!/Deseason_VA!#REF!*100</f>
        <v>#REF!</v>
      </c>
      <c r="AD23" s="23" t="e">
        <f>#REF!/Deseason_VA!#REF!*100</f>
        <v>#REF!</v>
      </c>
      <c r="AE23" s="23" t="e">
        <f>#REF!/Deseason_VA!#REF!*100</f>
        <v>#REF!</v>
      </c>
      <c r="AF23" s="15" t="e">
        <f>#REF!/Deseason_VA!#REF!*100</f>
        <v>#REF!</v>
      </c>
      <c r="AG23" s="15" t="e">
        <f>#REF!/Deseason_VA!#REF!*100</f>
        <v>#REF!</v>
      </c>
      <c r="AH23" s="15" t="e">
        <f>#REF!/Deseason_VA!#REF!*100</f>
        <v>#REF!</v>
      </c>
      <c r="AI23" s="15" t="e">
        <f>#REF!/Deseason_VA!#REF!*100</f>
        <v>#REF!</v>
      </c>
      <c r="AJ23" s="15" t="e">
        <f>#REF!/Deseason_VA!#REF!*100</f>
        <v>#REF!</v>
      </c>
      <c r="AK23" s="15" t="e">
        <f>#REF!/Deseason_VA!#REF!*100</f>
        <v>#REF!</v>
      </c>
      <c r="AL23" s="15" t="e">
        <f>#REF!/Deseason_VA!#REF!*100</f>
        <v>#REF!</v>
      </c>
      <c r="AM23" s="15" t="e">
        <f>#REF!/Deseason_VA!#REF!*100</f>
        <v>#REF!</v>
      </c>
      <c r="AN23" s="15" t="e">
        <f>#REF!/Deseason_VA!#REF!*100</f>
        <v>#REF!</v>
      </c>
      <c r="AO23" s="15" t="e">
        <f>#REF!/Deseason_VA!#REF!*100</f>
        <v>#REF!</v>
      </c>
      <c r="AP23" s="15" t="e">
        <f>#REF!/Deseason_VA!#REF!*100</f>
        <v>#REF!</v>
      </c>
      <c r="AQ23" s="15" t="e">
        <f>#REF!/Deseason_VA!#REF!*100</f>
        <v>#REF!</v>
      </c>
    </row>
    <row r="24" spans="1:43" s="8" customFormat="1" ht="18" customHeight="1" x14ac:dyDescent="0.2">
      <c r="A24" s="55" t="s">
        <v>72</v>
      </c>
      <c r="B24" s="23" t="e">
        <f>#REF!/Deseason_VA!#REF!*100</f>
        <v>#REF!</v>
      </c>
      <c r="C24" s="23" t="e">
        <f>#REF!/Deseason_VA!#REF!*100</f>
        <v>#REF!</v>
      </c>
      <c r="D24" s="23" t="e">
        <f>#REF!/Deseason_VA!#REF!*100</f>
        <v>#REF!</v>
      </c>
      <c r="E24" s="23" t="e">
        <f>#REF!/Deseason_VA!#REF!*100</f>
        <v>#REF!</v>
      </c>
      <c r="F24" s="23" t="e">
        <f>#REF!/Deseason_VA!#REF!*100</f>
        <v>#REF!</v>
      </c>
      <c r="G24" s="23" t="e">
        <f>#REF!/Deseason_VA!#REF!*100</f>
        <v>#REF!</v>
      </c>
      <c r="H24" s="23" t="e">
        <f>#REF!/Deseason_VA!#REF!*100</f>
        <v>#REF!</v>
      </c>
      <c r="I24" s="23" t="e">
        <f>#REF!/Deseason_VA!#REF!*100</f>
        <v>#REF!</v>
      </c>
      <c r="J24" s="23" t="e">
        <f>#REF!/Deseason_VA!#REF!*100</f>
        <v>#REF!</v>
      </c>
      <c r="K24" s="23" t="e">
        <f>#REF!/Deseason_VA!#REF!*100</f>
        <v>#REF!</v>
      </c>
      <c r="L24" s="23" t="e">
        <f>#REF!/Deseason_VA!#REF!*100</f>
        <v>#REF!</v>
      </c>
      <c r="M24" s="23" t="e">
        <f>#REF!/Deseason_VA!#REF!*100</f>
        <v>#REF!</v>
      </c>
      <c r="N24" s="23" t="e">
        <f>#REF!/Deseason_VA!#REF!*100</f>
        <v>#REF!</v>
      </c>
      <c r="O24" s="23" t="e">
        <f>#REF!/Deseason_VA!#REF!*100</f>
        <v>#REF!</v>
      </c>
      <c r="P24" s="23" t="e">
        <f>#REF!/Deseason_VA!#REF!*100</f>
        <v>#REF!</v>
      </c>
      <c r="Q24" s="23" t="e">
        <f>#REF!/Deseason_VA!#REF!*100</f>
        <v>#REF!</v>
      </c>
      <c r="R24" s="23" t="e">
        <f>#REF!/Deseason_VA!#REF!*100</f>
        <v>#REF!</v>
      </c>
      <c r="S24" s="23" t="e">
        <f>#REF!/Deseason_VA!#REF!*100</f>
        <v>#REF!</v>
      </c>
      <c r="T24" s="23" t="e">
        <f>#REF!/Deseason_VA!#REF!*100</f>
        <v>#REF!</v>
      </c>
      <c r="U24" s="23" t="e">
        <f>#REF!/Deseason_VA!#REF!*100</f>
        <v>#REF!</v>
      </c>
      <c r="V24" s="23" t="e">
        <f>#REF!/Deseason_VA!#REF!*100</f>
        <v>#REF!</v>
      </c>
      <c r="W24" s="23" t="e">
        <f>#REF!/Deseason_VA!#REF!*100</f>
        <v>#REF!</v>
      </c>
      <c r="X24" s="23" t="e">
        <f>#REF!/Deseason_VA!#REF!*100</f>
        <v>#REF!</v>
      </c>
      <c r="Y24" s="23" t="e">
        <f>#REF!/Deseason_VA!#REF!*100</f>
        <v>#REF!</v>
      </c>
      <c r="Z24" s="23" t="e">
        <f>#REF!/Deseason_VA!#REF!*100</f>
        <v>#REF!</v>
      </c>
      <c r="AA24" s="23" t="e">
        <f>#REF!/Deseason_VA!#REF!*100</f>
        <v>#REF!</v>
      </c>
      <c r="AB24" s="23" t="e">
        <f>#REF!/Deseason_VA!#REF!*100</f>
        <v>#REF!</v>
      </c>
      <c r="AC24" s="23" t="e">
        <f>#REF!/Deseason_VA!#REF!*100</f>
        <v>#REF!</v>
      </c>
      <c r="AD24" s="23" t="e">
        <f>#REF!/Deseason_VA!#REF!*100</f>
        <v>#REF!</v>
      </c>
      <c r="AE24" s="23" t="e">
        <f>#REF!/Deseason_VA!#REF!*100</f>
        <v>#REF!</v>
      </c>
      <c r="AF24" s="15" t="e">
        <f>#REF!/Deseason_VA!#REF!*100</f>
        <v>#REF!</v>
      </c>
      <c r="AG24" s="15" t="e">
        <f>#REF!/Deseason_VA!#REF!*100</f>
        <v>#REF!</v>
      </c>
      <c r="AH24" s="15" t="e">
        <f>#REF!/Deseason_VA!#REF!*100</f>
        <v>#REF!</v>
      </c>
      <c r="AI24" s="15" t="e">
        <f>#REF!/Deseason_VA!#REF!*100</f>
        <v>#REF!</v>
      </c>
      <c r="AJ24" s="15" t="e">
        <f>#REF!/Deseason_VA!#REF!*100</f>
        <v>#REF!</v>
      </c>
      <c r="AK24" s="15" t="e">
        <f>#REF!/Deseason_VA!#REF!*100</f>
        <v>#REF!</v>
      </c>
      <c r="AL24" s="15" t="e">
        <f>#REF!/Deseason_VA!#REF!*100</f>
        <v>#REF!</v>
      </c>
      <c r="AM24" s="15" t="e">
        <f>#REF!/Deseason_VA!#REF!*100</f>
        <v>#REF!</v>
      </c>
      <c r="AN24" s="15" t="e">
        <f>#REF!/Deseason_VA!#REF!*100</f>
        <v>#REF!</v>
      </c>
      <c r="AO24" s="15" t="e">
        <f>#REF!/Deseason_VA!#REF!*100</f>
        <v>#REF!</v>
      </c>
      <c r="AP24" s="15" t="e">
        <f>#REF!/Deseason_VA!#REF!*100</f>
        <v>#REF!</v>
      </c>
      <c r="AQ24" s="15" t="e">
        <f>#REF!/Deseason_VA!#REF!*100</f>
        <v>#REF!</v>
      </c>
    </row>
    <row r="25" spans="1:43" s="8" customFormat="1" ht="18" customHeight="1" x14ac:dyDescent="0.2">
      <c r="A25" s="55" t="s">
        <v>14</v>
      </c>
      <c r="B25" s="23" t="e">
        <f>#REF!/Deseason_VA!#REF!*100</f>
        <v>#REF!</v>
      </c>
      <c r="C25" s="23" t="e">
        <f>#REF!/Deseason_VA!#REF!*100</f>
        <v>#REF!</v>
      </c>
      <c r="D25" s="23" t="e">
        <f>#REF!/Deseason_VA!#REF!*100</f>
        <v>#REF!</v>
      </c>
      <c r="E25" s="23" t="e">
        <f>#REF!/Deseason_VA!#REF!*100</f>
        <v>#REF!</v>
      </c>
      <c r="F25" s="23" t="e">
        <f>#REF!/Deseason_VA!#REF!*100</f>
        <v>#REF!</v>
      </c>
      <c r="G25" s="23" t="e">
        <f>#REF!/Deseason_VA!#REF!*100</f>
        <v>#REF!</v>
      </c>
      <c r="H25" s="23" t="e">
        <f>#REF!/Deseason_VA!#REF!*100</f>
        <v>#REF!</v>
      </c>
      <c r="I25" s="23" t="e">
        <f>#REF!/Deseason_VA!#REF!*100</f>
        <v>#REF!</v>
      </c>
      <c r="J25" s="23" t="e">
        <f>#REF!/Deseason_VA!#REF!*100</f>
        <v>#REF!</v>
      </c>
      <c r="K25" s="23" t="e">
        <f>#REF!/Deseason_VA!#REF!*100</f>
        <v>#REF!</v>
      </c>
      <c r="L25" s="23" t="e">
        <f>#REF!/Deseason_VA!#REF!*100</f>
        <v>#REF!</v>
      </c>
      <c r="M25" s="23" t="e">
        <f>#REF!/Deseason_VA!#REF!*100</f>
        <v>#REF!</v>
      </c>
      <c r="N25" s="23" t="e">
        <f>#REF!/Deseason_VA!#REF!*100</f>
        <v>#REF!</v>
      </c>
      <c r="O25" s="23" t="e">
        <f>#REF!/Deseason_VA!#REF!*100</f>
        <v>#REF!</v>
      </c>
      <c r="P25" s="23" t="e">
        <f>#REF!/Deseason_VA!#REF!*100</f>
        <v>#REF!</v>
      </c>
      <c r="Q25" s="23" t="e">
        <f>#REF!/Deseason_VA!#REF!*100</f>
        <v>#REF!</v>
      </c>
      <c r="R25" s="23" t="e">
        <f>#REF!/Deseason_VA!#REF!*100</f>
        <v>#REF!</v>
      </c>
      <c r="S25" s="23" t="e">
        <f>#REF!/Deseason_VA!#REF!*100</f>
        <v>#REF!</v>
      </c>
      <c r="T25" s="23" t="e">
        <f>#REF!/Deseason_VA!#REF!*100</f>
        <v>#REF!</v>
      </c>
      <c r="U25" s="23" t="e">
        <f>#REF!/Deseason_VA!#REF!*100</f>
        <v>#REF!</v>
      </c>
      <c r="V25" s="23" t="e">
        <f>#REF!/Deseason_VA!#REF!*100</f>
        <v>#REF!</v>
      </c>
      <c r="W25" s="23" t="e">
        <f>#REF!/Deseason_VA!#REF!*100</f>
        <v>#REF!</v>
      </c>
      <c r="X25" s="23" t="e">
        <f>#REF!/Deseason_VA!#REF!*100</f>
        <v>#REF!</v>
      </c>
      <c r="Y25" s="23" t="e">
        <f>#REF!/Deseason_VA!#REF!*100</f>
        <v>#REF!</v>
      </c>
      <c r="Z25" s="23" t="e">
        <f>#REF!/Deseason_VA!#REF!*100</f>
        <v>#REF!</v>
      </c>
      <c r="AA25" s="23" t="e">
        <f>#REF!/Deseason_VA!#REF!*100</f>
        <v>#REF!</v>
      </c>
      <c r="AB25" s="23" t="e">
        <f>#REF!/Deseason_VA!#REF!*100</f>
        <v>#REF!</v>
      </c>
      <c r="AC25" s="23" t="e">
        <f>#REF!/Deseason_VA!#REF!*100</f>
        <v>#REF!</v>
      </c>
      <c r="AD25" s="23" t="e">
        <f>#REF!/Deseason_VA!#REF!*100</f>
        <v>#REF!</v>
      </c>
      <c r="AE25" s="23" t="e">
        <f>#REF!/Deseason_VA!#REF!*100</f>
        <v>#REF!</v>
      </c>
      <c r="AF25" s="15" t="e">
        <f>#REF!/Deseason_VA!#REF!*100</f>
        <v>#REF!</v>
      </c>
      <c r="AG25" s="15" t="e">
        <f>#REF!/Deseason_VA!#REF!*100</f>
        <v>#REF!</v>
      </c>
      <c r="AH25" s="15" t="e">
        <f>#REF!/Deseason_VA!#REF!*100</f>
        <v>#REF!</v>
      </c>
      <c r="AI25" s="15" t="e">
        <f>#REF!/Deseason_VA!#REF!*100</f>
        <v>#REF!</v>
      </c>
      <c r="AJ25" s="15" t="e">
        <f>#REF!/Deseason_VA!#REF!*100</f>
        <v>#REF!</v>
      </c>
      <c r="AK25" s="15" t="e">
        <f>#REF!/Deseason_VA!#REF!*100</f>
        <v>#REF!</v>
      </c>
      <c r="AL25" s="15" t="e">
        <f>#REF!/Deseason_VA!#REF!*100</f>
        <v>#REF!</v>
      </c>
      <c r="AM25" s="15" t="e">
        <f>#REF!/Deseason_VA!#REF!*100</f>
        <v>#REF!</v>
      </c>
      <c r="AN25" s="15" t="e">
        <f>#REF!/Deseason_VA!#REF!*100</f>
        <v>#REF!</v>
      </c>
      <c r="AO25" s="15" t="e">
        <f>#REF!/Deseason_VA!#REF!*100</f>
        <v>#REF!</v>
      </c>
      <c r="AP25" s="15" t="e">
        <f>#REF!/Deseason_VA!#REF!*100</f>
        <v>#REF!</v>
      </c>
      <c r="AQ25" s="15" t="e">
        <f>#REF!/Deseason_VA!#REF!*100</f>
        <v>#REF!</v>
      </c>
    </row>
    <row r="26" spans="1:43" s="8" customFormat="1" ht="18" customHeight="1" x14ac:dyDescent="0.2">
      <c r="A26" s="55" t="s">
        <v>56</v>
      </c>
      <c r="B26" s="23" t="e">
        <f>#REF!/Deseason_VA!#REF!*100</f>
        <v>#REF!</v>
      </c>
      <c r="C26" s="23" t="e">
        <f>#REF!/Deseason_VA!#REF!*100</f>
        <v>#REF!</v>
      </c>
      <c r="D26" s="23" t="e">
        <f>#REF!/Deseason_VA!#REF!*100</f>
        <v>#REF!</v>
      </c>
      <c r="E26" s="23" t="e">
        <f>#REF!/Deseason_VA!#REF!*100</f>
        <v>#REF!</v>
      </c>
      <c r="F26" s="23" t="e">
        <f>#REF!/Deseason_VA!#REF!*100</f>
        <v>#REF!</v>
      </c>
      <c r="G26" s="23" t="e">
        <f>#REF!/Deseason_VA!#REF!*100</f>
        <v>#REF!</v>
      </c>
      <c r="H26" s="23" t="e">
        <f>#REF!/Deseason_VA!#REF!*100</f>
        <v>#REF!</v>
      </c>
      <c r="I26" s="23" t="e">
        <f>#REF!/Deseason_VA!#REF!*100</f>
        <v>#REF!</v>
      </c>
      <c r="J26" s="23" t="e">
        <f>#REF!/Deseason_VA!#REF!*100</f>
        <v>#REF!</v>
      </c>
      <c r="K26" s="23" t="e">
        <f>#REF!/Deseason_VA!#REF!*100</f>
        <v>#REF!</v>
      </c>
      <c r="L26" s="23" t="e">
        <f>#REF!/Deseason_VA!#REF!*100</f>
        <v>#REF!</v>
      </c>
      <c r="M26" s="23" t="e">
        <f>#REF!/Deseason_VA!#REF!*100</f>
        <v>#REF!</v>
      </c>
      <c r="N26" s="23" t="e">
        <f>#REF!/Deseason_VA!#REF!*100</f>
        <v>#REF!</v>
      </c>
      <c r="O26" s="23" t="e">
        <f>#REF!/Deseason_VA!#REF!*100</f>
        <v>#REF!</v>
      </c>
      <c r="P26" s="23" t="e">
        <f>#REF!/Deseason_VA!#REF!*100</f>
        <v>#REF!</v>
      </c>
      <c r="Q26" s="23" t="e">
        <f>#REF!/Deseason_VA!#REF!*100</f>
        <v>#REF!</v>
      </c>
      <c r="R26" s="23" t="e">
        <f>#REF!/Deseason_VA!#REF!*100</f>
        <v>#REF!</v>
      </c>
      <c r="S26" s="23" t="e">
        <f>#REF!/Deseason_VA!#REF!*100</f>
        <v>#REF!</v>
      </c>
      <c r="T26" s="23" t="e">
        <f>#REF!/Deseason_VA!#REF!*100</f>
        <v>#REF!</v>
      </c>
      <c r="U26" s="23" t="e">
        <f>#REF!/Deseason_VA!#REF!*100</f>
        <v>#REF!</v>
      </c>
      <c r="V26" s="23" t="e">
        <f>#REF!/Deseason_VA!#REF!*100</f>
        <v>#REF!</v>
      </c>
      <c r="W26" s="23" t="e">
        <f>#REF!/Deseason_VA!#REF!*100</f>
        <v>#REF!</v>
      </c>
      <c r="X26" s="23" t="e">
        <f>#REF!/Deseason_VA!#REF!*100</f>
        <v>#REF!</v>
      </c>
      <c r="Y26" s="23" t="e">
        <f>#REF!/Deseason_VA!#REF!*100</f>
        <v>#REF!</v>
      </c>
      <c r="Z26" s="23" t="e">
        <f>#REF!/Deseason_VA!#REF!*100</f>
        <v>#REF!</v>
      </c>
      <c r="AA26" s="23" t="e">
        <f>#REF!/Deseason_VA!#REF!*100</f>
        <v>#REF!</v>
      </c>
      <c r="AB26" s="23" t="e">
        <f>#REF!/Deseason_VA!#REF!*100</f>
        <v>#REF!</v>
      </c>
      <c r="AC26" s="23" t="e">
        <f>#REF!/Deseason_VA!#REF!*100</f>
        <v>#REF!</v>
      </c>
      <c r="AD26" s="23" t="e">
        <f>#REF!/Deseason_VA!#REF!*100</f>
        <v>#REF!</v>
      </c>
      <c r="AE26" s="23" t="e">
        <f>#REF!/Deseason_VA!#REF!*100</f>
        <v>#REF!</v>
      </c>
      <c r="AF26" s="15" t="e">
        <f>#REF!/Deseason_VA!#REF!*100</f>
        <v>#REF!</v>
      </c>
      <c r="AG26" s="15" t="e">
        <f>#REF!/Deseason_VA!#REF!*100</f>
        <v>#REF!</v>
      </c>
      <c r="AH26" s="15" t="e">
        <f>#REF!/Deseason_VA!#REF!*100</f>
        <v>#REF!</v>
      </c>
      <c r="AI26" s="15" t="e">
        <f>#REF!/Deseason_VA!#REF!*100</f>
        <v>#REF!</v>
      </c>
      <c r="AJ26" s="15" t="e">
        <f>#REF!/Deseason_VA!#REF!*100</f>
        <v>#REF!</v>
      </c>
      <c r="AK26" s="15" t="e">
        <f>#REF!/Deseason_VA!#REF!*100</f>
        <v>#REF!</v>
      </c>
      <c r="AL26" s="15" t="e">
        <f>#REF!/Deseason_VA!#REF!*100</f>
        <v>#REF!</v>
      </c>
      <c r="AM26" s="15" t="e">
        <f>#REF!/Deseason_VA!#REF!*100</f>
        <v>#REF!</v>
      </c>
      <c r="AN26" s="15" t="e">
        <f>#REF!/Deseason_VA!#REF!*100</f>
        <v>#REF!</v>
      </c>
      <c r="AO26" s="15" t="e">
        <f>#REF!/Deseason_VA!#REF!*100</f>
        <v>#REF!</v>
      </c>
      <c r="AP26" s="15" t="e">
        <f>#REF!/Deseason_VA!#REF!*100</f>
        <v>#REF!</v>
      </c>
      <c r="AQ26" s="15" t="e">
        <f>#REF!/Deseason_VA!#REF!*100</f>
        <v>#REF!</v>
      </c>
    </row>
    <row r="27" spans="1:43" s="8" customFormat="1" ht="18" customHeight="1" x14ac:dyDescent="0.2">
      <c r="A27" s="55" t="s">
        <v>57</v>
      </c>
      <c r="B27" s="23" t="e">
        <f>#REF!/Deseason_VA!#REF!*100</f>
        <v>#REF!</v>
      </c>
      <c r="C27" s="23" t="e">
        <f>#REF!/Deseason_VA!#REF!*100</f>
        <v>#REF!</v>
      </c>
      <c r="D27" s="23" t="e">
        <f>#REF!/Deseason_VA!#REF!*100</f>
        <v>#REF!</v>
      </c>
      <c r="E27" s="23" t="e">
        <f>#REF!/Deseason_VA!#REF!*100</f>
        <v>#REF!</v>
      </c>
      <c r="F27" s="23" t="e">
        <f>#REF!/Deseason_VA!#REF!*100</f>
        <v>#REF!</v>
      </c>
      <c r="G27" s="23" t="e">
        <f>#REF!/Deseason_VA!#REF!*100</f>
        <v>#REF!</v>
      </c>
      <c r="H27" s="23" t="e">
        <f>#REF!/Deseason_VA!#REF!*100</f>
        <v>#REF!</v>
      </c>
      <c r="I27" s="23" t="e">
        <f>#REF!/Deseason_VA!#REF!*100</f>
        <v>#REF!</v>
      </c>
      <c r="J27" s="23" t="e">
        <f>#REF!/Deseason_VA!#REF!*100</f>
        <v>#REF!</v>
      </c>
      <c r="K27" s="23" t="e">
        <f>#REF!/Deseason_VA!#REF!*100</f>
        <v>#REF!</v>
      </c>
      <c r="L27" s="23" t="e">
        <f>#REF!/Deseason_VA!#REF!*100</f>
        <v>#REF!</v>
      </c>
      <c r="M27" s="23" t="e">
        <f>#REF!/Deseason_VA!#REF!*100</f>
        <v>#REF!</v>
      </c>
      <c r="N27" s="23" t="e">
        <f>#REF!/Deseason_VA!#REF!*100</f>
        <v>#REF!</v>
      </c>
      <c r="O27" s="23" t="e">
        <f>#REF!/Deseason_VA!#REF!*100</f>
        <v>#REF!</v>
      </c>
      <c r="P27" s="23" t="e">
        <f>#REF!/Deseason_VA!#REF!*100</f>
        <v>#REF!</v>
      </c>
      <c r="Q27" s="23" t="e">
        <f>#REF!/Deseason_VA!#REF!*100</f>
        <v>#REF!</v>
      </c>
      <c r="R27" s="23" t="e">
        <f>#REF!/Deseason_VA!#REF!*100</f>
        <v>#REF!</v>
      </c>
      <c r="S27" s="23" t="e">
        <f>#REF!/Deseason_VA!#REF!*100</f>
        <v>#REF!</v>
      </c>
      <c r="T27" s="23" t="e">
        <f>#REF!/Deseason_VA!#REF!*100</f>
        <v>#REF!</v>
      </c>
      <c r="U27" s="23" t="e">
        <f>#REF!/Deseason_VA!#REF!*100</f>
        <v>#REF!</v>
      </c>
      <c r="V27" s="23" t="e">
        <f>#REF!/Deseason_VA!#REF!*100</f>
        <v>#REF!</v>
      </c>
      <c r="W27" s="23" t="e">
        <f>#REF!/Deseason_VA!#REF!*100</f>
        <v>#REF!</v>
      </c>
      <c r="X27" s="23" t="e">
        <f>#REF!/Deseason_VA!#REF!*100</f>
        <v>#REF!</v>
      </c>
      <c r="Y27" s="23" t="e">
        <f>#REF!/Deseason_VA!#REF!*100</f>
        <v>#REF!</v>
      </c>
      <c r="Z27" s="23" t="e">
        <f>#REF!/Deseason_VA!#REF!*100</f>
        <v>#REF!</v>
      </c>
      <c r="AA27" s="23" t="e">
        <f>#REF!/Deseason_VA!#REF!*100</f>
        <v>#REF!</v>
      </c>
      <c r="AB27" s="23" t="e">
        <f>#REF!/Deseason_VA!#REF!*100</f>
        <v>#REF!</v>
      </c>
      <c r="AC27" s="23" t="e">
        <f>#REF!/Deseason_VA!#REF!*100</f>
        <v>#REF!</v>
      </c>
      <c r="AD27" s="23" t="e">
        <f>#REF!/Deseason_VA!#REF!*100</f>
        <v>#REF!</v>
      </c>
      <c r="AE27" s="23" t="e">
        <f>#REF!/Deseason_VA!#REF!*100</f>
        <v>#REF!</v>
      </c>
      <c r="AF27" s="15" t="e">
        <f>#REF!/Deseason_VA!#REF!*100</f>
        <v>#REF!</v>
      </c>
      <c r="AG27" s="15" t="e">
        <f>#REF!/Deseason_VA!#REF!*100</f>
        <v>#REF!</v>
      </c>
      <c r="AH27" s="15" t="e">
        <f>#REF!/Deseason_VA!#REF!*100</f>
        <v>#REF!</v>
      </c>
      <c r="AI27" s="15" t="e">
        <f>#REF!/Deseason_VA!#REF!*100</f>
        <v>#REF!</v>
      </c>
      <c r="AJ27" s="15" t="e">
        <f>#REF!/Deseason_VA!#REF!*100</f>
        <v>#REF!</v>
      </c>
      <c r="AK27" s="15" t="e">
        <f>#REF!/Deseason_VA!#REF!*100</f>
        <v>#REF!</v>
      </c>
      <c r="AL27" s="15" t="e">
        <f>#REF!/Deseason_VA!#REF!*100</f>
        <v>#REF!</v>
      </c>
      <c r="AM27" s="15" t="e">
        <f>#REF!/Deseason_VA!#REF!*100</f>
        <v>#REF!</v>
      </c>
      <c r="AN27" s="15" t="e">
        <f>#REF!/Deseason_VA!#REF!*100</f>
        <v>#REF!</v>
      </c>
      <c r="AO27" s="15" t="e">
        <f>#REF!/Deseason_VA!#REF!*100</f>
        <v>#REF!</v>
      </c>
      <c r="AP27" s="15" t="e">
        <f>#REF!/Deseason_VA!#REF!*100</f>
        <v>#REF!</v>
      </c>
      <c r="AQ27" s="15" t="e">
        <f>#REF!/Deseason_VA!#REF!*100</f>
        <v>#REF!</v>
      </c>
    </row>
    <row r="28" spans="1:43" s="8" customFormat="1" ht="18" customHeight="1" x14ac:dyDescent="0.2">
      <c r="A28" s="55" t="s">
        <v>15</v>
      </c>
      <c r="B28" s="23" t="e">
        <f>#REF!/Deseason_VA!#REF!*100</f>
        <v>#REF!</v>
      </c>
      <c r="C28" s="23" t="e">
        <f>#REF!/Deseason_VA!#REF!*100</f>
        <v>#REF!</v>
      </c>
      <c r="D28" s="23" t="e">
        <f>#REF!/Deseason_VA!#REF!*100</f>
        <v>#REF!</v>
      </c>
      <c r="E28" s="23" t="e">
        <f>#REF!/Deseason_VA!#REF!*100</f>
        <v>#REF!</v>
      </c>
      <c r="F28" s="23" t="e">
        <f>#REF!/Deseason_VA!#REF!*100</f>
        <v>#REF!</v>
      </c>
      <c r="G28" s="23" t="e">
        <f>#REF!/Deseason_VA!#REF!*100</f>
        <v>#REF!</v>
      </c>
      <c r="H28" s="23" t="e">
        <f>#REF!/Deseason_VA!#REF!*100</f>
        <v>#REF!</v>
      </c>
      <c r="I28" s="23" t="e">
        <f>#REF!/Deseason_VA!#REF!*100</f>
        <v>#REF!</v>
      </c>
      <c r="J28" s="23" t="e">
        <f>#REF!/Deseason_VA!#REF!*100</f>
        <v>#REF!</v>
      </c>
      <c r="K28" s="23" t="e">
        <f>#REF!/Deseason_VA!#REF!*100</f>
        <v>#REF!</v>
      </c>
      <c r="L28" s="23" t="e">
        <f>#REF!/Deseason_VA!#REF!*100</f>
        <v>#REF!</v>
      </c>
      <c r="M28" s="23" t="e">
        <f>#REF!/Deseason_VA!#REF!*100</f>
        <v>#REF!</v>
      </c>
      <c r="N28" s="23" t="e">
        <f>#REF!/Deseason_VA!#REF!*100</f>
        <v>#REF!</v>
      </c>
      <c r="O28" s="23" t="e">
        <f>#REF!/Deseason_VA!#REF!*100</f>
        <v>#REF!</v>
      </c>
      <c r="P28" s="23" t="e">
        <f>#REF!/Deseason_VA!#REF!*100</f>
        <v>#REF!</v>
      </c>
      <c r="Q28" s="23" t="e">
        <f>#REF!/Deseason_VA!#REF!*100</f>
        <v>#REF!</v>
      </c>
      <c r="R28" s="23" t="e">
        <f>#REF!/Deseason_VA!#REF!*100</f>
        <v>#REF!</v>
      </c>
      <c r="S28" s="23" t="e">
        <f>#REF!/Deseason_VA!#REF!*100</f>
        <v>#REF!</v>
      </c>
      <c r="T28" s="23" t="e">
        <f>#REF!/Deseason_VA!#REF!*100</f>
        <v>#REF!</v>
      </c>
      <c r="U28" s="23" t="e">
        <f>#REF!/Deseason_VA!#REF!*100</f>
        <v>#REF!</v>
      </c>
      <c r="V28" s="23" t="e">
        <f>#REF!/Deseason_VA!#REF!*100</f>
        <v>#REF!</v>
      </c>
      <c r="W28" s="23" t="e">
        <f>#REF!/Deseason_VA!#REF!*100</f>
        <v>#REF!</v>
      </c>
      <c r="X28" s="23" t="e">
        <f>#REF!/Deseason_VA!#REF!*100</f>
        <v>#REF!</v>
      </c>
      <c r="Y28" s="23" t="e">
        <f>#REF!/Deseason_VA!#REF!*100</f>
        <v>#REF!</v>
      </c>
      <c r="Z28" s="23" t="e">
        <f>#REF!/Deseason_VA!#REF!*100</f>
        <v>#REF!</v>
      </c>
      <c r="AA28" s="23" t="e">
        <f>#REF!/Deseason_VA!#REF!*100</f>
        <v>#REF!</v>
      </c>
      <c r="AB28" s="23" t="e">
        <f>#REF!/Deseason_VA!#REF!*100</f>
        <v>#REF!</v>
      </c>
      <c r="AC28" s="23" t="e">
        <f>#REF!/Deseason_VA!#REF!*100</f>
        <v>#REF!</v>
      </c>
      <c r="AD28" s="23" t="e">
        <f>#REF!/Deseason_VA!#REF!*100</f>
        <v>#REF!</v>
      </c>
      <c r="AE28" s="23" t="e">
        <f>#REF!/Deseason_VA!#REF!*100</f>
        <v>#REF!</v>
      </c>
      <c r="AF28" s="15" t="e">
        <f>#REF!/Deseason_VA!#REF!*100</f>
        <v>#REF!</v>
      </c>
      <c r="AG28" s="15" t="e">
        <f>#REF!/Deseason_VA!#REF!*100</f>
        <v>#REF!</v>
      </c>
      <c r="AH28" s="15" t="e">
        <f>#REF!/Deseason_VA!#REF!*100</f>
        <v>#REF!</v>
      </c>
      <c r="AI28" s="15" t="e">
        <f>#REF!/Deseason_VA!#REF!*100</f>
        <v>#REF!</v>
      </c>
      <c r="AJ28" s="15" t="e">
        <f>#REF!/Deseason_VA!#REF!*100</f>
        <v>#REF!</v>
      </c>
      <c r="AK28" s="15" t="e">
        <f>#REF!/Deseason_VA!#REF!*100</f>
        <v>#REF!</v>
      </c>
      <c r="AL28" s="15" t="e">
        <f>#REF!/Deseason_VA!#REF!*100</f>
        <v>#REF!</v>
      </c>
      <c r="AM28" s="15" t="e">
        <f>#REF!/Deseason_VA!#REF!*100</f>
        <v>#REF!</v>
      </c>
      <c r="AN28" s="15" t="e">
        <f>#REF!/Deseason_VA!#REF!*100</f>
        <v>#REF!</v>
      </c>
      <c r="AO28" s="15" t="e">
        <f>#REF!/Deseason_VA!#REF!*100</f>
        <v>#REF!</v>
      </c>
      <c r="AP28" s="15" t="e">
        <f>#REF!/Deseason_VA!#REF!*100</f>
        <v>#REF!</v>
      </c>
      <c r="AQ28" s="15" t="e">
        <f>#REF!/Deseason_VA!#REF!*100</f>
        <v>#REF!</v>
      </c>
    </row>
    <row r="29" spans="1:43" s="8" customFormat="1" ht="18" customHeight="1" x14ac:dyDescent="0.2">
      <c r="A29" s="55" t="s">
        <v>16</v>
      </c>
      <c r="B29" s="23" t="e">
        <f>#REF!/Deseason_VA!#REF!*100</f>
        <v>#REF!</v>
      </c>
      <c r="C29" s="23" t="e">
        <f>#REF!/Deseason_VA!#REF!*100</f>
        <v>#REF!</v>
      </c>
      <c r="D29" s="23" t="e">
        <f>#REF!/Deseason_VA!#REF!*100</f>
        <v>#REF!</v>
      </c>
      <c r="E29" s="23" t="e">
        <f>#REF!/Deseason_VA!#REF!*100</f>
        <v>#REF!</v>
      </c>
      <c r="F29" s="23" t="e">
        <f>#REF!/Deseason_VA!#REF!*100</f>
        <v>#REF!</v>
      </c>
      <c r="G29" s="23" t="e">
        <f>#REF!/Deseason_VA!#REF!*100</f>
        <v>#REF!</v>
      </c>
      <c r="H29" s="23" t="e">
        <f>#REF!/Deseason_VA!#REF!*100</f>
        <v>#REF!</v>
      </c>
      <c r="I29" s="23" t="e">
        <f>#REF!/Deseason_VA!#REF!*100</f>
        <v>#REF!</v>
      </c>
      <c r="J29" s="23" t="e">
        <f>#REF!/Deseason_VA!#REF!*100</f>
        <v>#REF!</v>
      </c>
      <c r="K29" s="23" t="e">
        <f>#REF!/Deseason_VA!#REF!*100</f>
        <v>#REF!</v>
      </c>
      <c r="L29" s="23" t="e">
        <f>#REF!/Deseason_VA!#REF!*100</f>
        <v>#REF!</v>
      </c>
      <c r="M29" s="23" t="e">
        <f>#REF!/Deseason_VA!#REF!*100</f>
        <v>#REF!</v>
      </c>
      <c r="N29" s="23" t="e">
        <f>#REF!/Deseason_VA!#REF!*100</f>
        <v>#REF!</v>
      </c>
      <c r="O29" s="23" t="e">
        <f>#REF!/Deseason_VA!#REF!*100</f>
        <v>#REF!</v>
      </c>
      <c r="P29" s="23" t="e">
        <f>#REF!/Deseason_VA!#REF!*100</f>
        <v>#REF!</v>
      </c>
      <c r="Q29" s="23" t="e">
        <f>#REF!/Deseason_VA!#REF!*100</f>
        <v>#REF!</v>
      </c>
      <c r="R29" s="23" t="e">
        <f>#REF!/Deseason_VA!#REF!*100</f>
        <v>#REF!</v>
      </c>
      <c r="S29" s="23" t="e">
        <f>#REF!/Deseason_VA!#REF!*100</f>
        <v>#REF!</v>
      </c>
      <c r="T29" s="23" t="e">
        <f>#REF!/Deseason_VA!#REF!*100</f>
        <v>#REF!</v>
      </c>
      <c r="U29" s="23" t="e">
        <f>#REF!/Deseason_VA!#REF!*100</f>
        <v>#REF!</v>
      </c>
      <c r="V29" s="23" t="e">
        <f>#REF!/Deseason_VA!#REF!*100</f>
        <v>#REF!</v>
      </c>
      <c r="W29" s="23" t="e">
        <f>#REF!/Deseason_VA!#REF!*100</f>
        <v>#REF!</v>
      </c>
      <c r="X29" s="23" t="e">
        <f>#REF!/Deseason_VA!#REF!*100</f>
        <v>#REF!</v>
      </c>
      <c r="Y29" s="23" t="e">
        <f>#REF!/Deseason_VA!#REF!*100</f>
        <v>#REF!</v>
      </c>
      <c r="Z29" s="23" t="e">
        <f>#REF!/Deseason_VA!#REF!*100</f>
        <v>#REF!</v>
      </c>
      <c r="AA29" s="23" t="e">
        <f>#REF!/Deseason_VA!#REF!*100</f>
        <v>#REF!</v>
      </c>
      <c r="AB29" s="23" t="e">
        <f>#REF!/Deseason_VA!#REF!*100</f>
        <v>#REF!</v>
      </c>
      <c r="AC29" s="23" t="e">
        <f>#REF!/Deseason_VA!#REF!*100</f>
        <v>#REF!</v>
      </c>
      <c r="AD29" s="23" t="e">
        <f>#REF!/Deseason_VA!#REF!*100</f>
        <v>#REF!</v>
      </c>
      <c r="AE29" s="23" t="e">
        <f>#REF!/Deseason_VA!#REF!*100</f>
        <v>#REF!</v>
      </c>
      <c r="AF29" s="15" t="e">
        <f>#REF!/Deseason_VA!#REF!*100</f>
        <v>#REF!</v>
      </c>
      <c r="AG29" s="15" t="e">
        <f>#REF!/Deseason_VA!#REF!*100</f>
        <v>#REF!</v>
      </c>
      <c r="AH29" s="15" t="e">
        <f>#REF!/Deseason_VA!#REF!*100</f>
        <v>#REF!</v>
      </c>
      <c r="AI29" s="15" t="e">
        <f>#REF!/Deseason_VA!#REF!*100</f>
        <v>#REF!</v>
      </c>
      <c r="AJ29" s="15" t="e">
        <f>#REF!/Deseason_VA!#REF!*100</f>
        <v>#REF!</v>
      </c>
      <c r="AK29" s="15" t="e">
        <f>#REF!/Deseason_VA!#REF!*100</f>
        <v>#REF!</v>
      </c>
      <c r="AL29" s="15" t="e">
        <f>#REF!/Deseason_VA!#REF!*100</f>
        <v>#REF!</v>
      </c>
      <c r="AM29" s="15" t="e">
        <f>#REF!/Deseason_VA!#REF!*100</f>
        <v>#REF!</v>
      </c>
      <c r="AN29" s="15" t="e">
        <f>#REF!/Deseason_VA!#REF!*100</f>
        <v>#REF!</v>
      </c>
      <c r="AO29" s="15" t="e">
        <f>#REF!/Deseason_VA!#REF!*100</f>
        <v>#REF!</v>
      </c>
      <c r="AP29" s="15" t="e">
        <f>#REF!/Deseason_VA!#REF!*100</f>
        <v>#REF!</v>
      </c>
      <c r="AQ29" s="15" t="e">
        <f>#REF!/Deseason_VA!#REF!*100</f>
        <v>#REF!</v>
      </c>
    </row>
    <row r="30" spans="1:43" s="8" customFormat="1" ht="18" customHeight="1" x14ac:dyDescent="0.2">
      <c r="A30" s="55" t="s">
        <v>58</v>
      </c>
      <c r="B30" s="23" t="e">
        <f>#REF!/Deseason_VA!#REF!*100</f>
        <v>#REF!</v>
      </c>
      <c r="C30" s="23" t="e">
        <f>#REF!/Deseason_VA!#REF!*100</f>
        <v>#REF!</v>
      </c>
      <c r="D30" s="23" t="e">
        <f>#REF!/Deseason_VA!#REF!*100</f>
        <v>#REF!</v>
      </c>
      <c r="E30" s="23" t="e">
        <f>#REF!/Deseason_VA!#REF!*100</f>
        <v>#REF!</v>
      </c>
      <c r="F30" s="23" t="e">
        <f>#REF!/Deseason_VA!#REF!*100</f>
        <v>#REF!</v>
      </c>
      <c r="G30" s="23" t="e">
        <f>#REF!/Deseason_VA!#REF!*100</f>
        <v>#REF!</v>
      </c>
      <c r="H30" s="23" t="e">
        <f>#REF!/Deseason_VA!#REF!*100</f>
        <v>#REF!</v>
      </c>
      <c r="I30" s="23" t="e">
        <f>#REF!/Deseason_VA!#REF!*100</f>
        <v>#REF!</v>
      </c>
      <c r="J30" s="23" t="e">
        <f>#REF!/Deseason_VA!#REF!*100</f>
        <v>#REF!</v>
      </c>
      <c r="K30" s="23" t="e">
        <f>#REF!/Deseason_VA!#REF!*100</f>
        <v>#REF!</v>
      </c>
      <c r="L30" s="23" t="e">
        <f>#REF!/Deseason_VA!#REF!*100</f>
        <v>#REF!</v>
      </c>
      <c r="M30" s="23" t="e">
        <f>#REF!/Deseason_VA!#REF!*100</f>
        <v>#REF!</v>
      </c>
      <c r="N30" s="23" t="e">
        <f>#REF!/Deseason_VA!#REF!*100</f>
        <v>#REF!</v>
      </c>
      <c r="O30" s="23" t="e">
        <f>#REF!/Deseason_VA!#REF!*100</f>
        <v>#REF!</v>
      </c>
      <c r="P30" s="23" t="e">
        <f>#REF!/Deseason_VA!#REF!*100</f>
        <v>#REF!</v>
      </c>
      <c r="Q30" s="23" t="e">
        <f>#REF!/Deseason_VA!#REF!*100</f>
        <v>#REF!</v>
      </c>
      <c r="R30" s="23" t="e">
        <f>#REF!/Deseason_VA!#REF!*100</f>
        <v>#REF!</v>
      </c>
      <c r="S30" s="23" t="e">
        <f>#REF!/Deseason_VA!#REF!*100</f>
        <v>#REF!</v>
      </c>
      <c r="T30" s="23" t="e">
        <f>#REF!/Deseason_VA!#REF!*100</f>
        <v>#REF!</v>
      </c>
      <c r="U30" s="23" t="e">
        <f>#REF!/Deseason_VA!#REF!*100</f>
        <v>#REF!</v>
      </c>
      <c r="V30" s="23" t="e">
        <f>#REF!/Deseason_VA!#REF!*100</f>
        <v>#REF!</v>
      </c>
      <c r="W30" s="23" t="e">
        <f>#REF!/Deseason_VA!#REF!*100</f>
        <v>#REF!</v>
      </c>
      <c r="X30" s="23" t="e">
        <f>#REF!/Deseason_VA!#REF!*100</f>
        <v>#REF!</v>
      </c>
      <c r="Y30" s="23" t="e">
        <f>#REF!/Deseason_VA!#REF!*100</f>
        <v>#REF!</v>
      </c>
      <c r="Z30" s="23" t="e">
        <f>#REF!/Deseason_VA!#REF!*100</f>
        <v>#REF!</v>
      </c>
      <c r="AA30" s="23" t="e">
        <f>#REF!/Deseason_VA!#REF!*100</f>
        <v>#REF!</v>
      </c>
      <c r="AB30" s="23" t="e">
        <f>#REF!/Deseason_VA!#REF!*100</f>
        <v>#REF!</v>
      </c>
      <c r="AC30" s="23" t="e">
        <f>#REF!/Deseason_VA!#REF!*100</f>
        <v>#REF!</v>
      </c>
      <c r="AD30" s="23" t="e">
        <f>#REF!/Deseason_VA!#REF!*100</f>
        <v>#REF!</v>
      </c>
      <c r="AE30" s="23" t="e">
        <f>#REF!/Deseason_VA!#REF!*100</f>
        <v>#REF!</v>
      </c>
      <c r="AF30" s="15" t="e">
        <f>#REF!/Deseason_VA!#REF!*100</f>
        <v>#REF!</v>
      </c>
      <c r="AG30" s="15" t="e">
        <f>#REF!/Deseason_VA!#REF!*100</f>
        <v>#REF!</v>
      </c>
      <c r="AH30" s="15" t="e">
        <f>#REF!/Deseason_VA!#REF!*100</f>
        <v>#REF!</v>
      </c>
      <c r="AI30" s="15" t="e">
        <f>#REF!/Deseason_VA!#REF!*100</f>
        <v>#REF!</v>
      </c>
      <c r="AJ30" s="15" t="e">
        <f>#REF!/Deseason_VA!#REF!*100</f>
        <v>#REF!</v>
      </c>
      <c r="AK30" s="15" t="e">
        <f>#REF!/Deseason_VA!#REF!*100</f>
        <v>#REF!</v>
      </c>
      <c r="AL30" s="15" t="e">
        <f>#REF!/Deseason_VA!#REF!*100</f>
        <v>#REF!</v>
      </c>
      <c r="AM30" s="15" t="e">
        <f>#REF!/Deseason_VA!#REF!*100</f>
        <v>#REF!</v>
      </c>
      <c r="AN30" s="15" t="e">
        <f>#REF!/Deseason_VA!#REF!*100</f>
        <v>#REF!</v>
      </c>
      <c r="AO30" s="15" t="e">
        <f>#REF!/Deseason_VA!#REF!*100</f>
        <v>#REF!</v>
      </c>
      <c r="AP30" s="15" t="e">
        <f>#REF!/Deseason_VA!#REF!*100</f>
        <v>#REF!</v>
      </c>
      <c r="AQ30" s="15" t="e">
        <f>#REF!/Deseason_VA!#REF!*100</f>
        <v>#REF!</v>
      </c>
    </row>
    <row r="31" spans="1:43" s="8" customFormat="1" ht="18" customHeight="1" x14ac:dyDescent="0.2">
      <c r="A31" s="55" t="s">
        <v>71</v>
      </c>
      <c r="B31" s="23" t="e">
        <f>#REF!/Deseason_VA!#REF!*100</f>
        <v>#REF!</v>
      </c>
      <c r="C31" s="23" t="e">
        <f>#REF!/Deseason_VA!#REF!*100</f>
        <v>#REF!</v>
      </c>
      <c r="D31" s="23" t="e">
        <f>#REF!/Deseason_VA!#REF!*100</f>
        <v>#REF!</v>
      </c>
      <c r="E31" s="23" t="e">
        <f>#REF!/Deseason_VA!#REF!*100</f>
        <v>#REF!</v>
      </c>
      <c r="F31" s="23" t="e">
        <f>#REF!/Deseason_VA!#REF!*100</f>
        <v>#REF!</v>
      </c>
      <c r="G31" s="23" t="e">
        <f>#REF!/Deseason_VA!#REF!*100</f>
        <v>#REF!</v>
      </c>
      <c r="H31" s="23" t="e">
        <f>#REF!/Deseason_VA!#REF!*100</f>
        <v>#REF!</v>
      </c>
      <c r="I31" s="23" t="e">
        <f>#REF!/Deseason_VA!#REF!*100</f>
        <v>#REF!</v>
      </c>
      <c r="J31" s="23" t="e">
        <f>#REF!/Deseason_VA!#REF!*100</f>
        <v>#REF!</v>
      </c>
      <c r="K31" s="23" t="e">
        <f>#REF!/Deseason_VA!#REF!*100</f>
        <v>#REF!</v>
      </c>
      <c r="L31" s="23" t="e">
        <f>#REF!/Deseason_VA!#REF!*100</f>
        <v>#REF!</v>
      </c>
      <c r="M31" s="23" t="e">
        <f>#REF!/Deseason_VA!#REF!*100</f>
        <v>#REF!</v>
      </c>
      <c r="N31" s="23" t="e">
        <f>#REF!/Deseason_VA!#REF!*100</f>
        <v>#REF!</v>
      </c>
      <c r="O31" s="23" t="e">
        <f>#REF!/Deseason_VA!#REF!*100</f>
        <v>#REF!</v>
      </c>
      <c r="P31" s="23" t="e">
        <f>#REF!/Deseason_VA!#REF!*100</f>
        <v>#REF!</v>
      </c>
      <c r="Q31" s="23" t="s">
        <v>79</v>
      </c>
      <c r="R31" s="23" t="e">
        <f>#REF!/Deseason_VA!#REF!*100</f>
        <v>#REF!</v>
      </c>
      <c r="S31" s="23" t="e">
        <f>#REF!/Deseason_VA!#REF!*100</f>
        <v>#REF!</v>
      </c>
      <c r="T31" s="23" t="e">
        <f>#REF!/Deseason_VA!#REF!*100</f>
        <v>#REF!</v>
      </c>
      <c r="U31" s="23" t="e">
        <f>#REF!/Deseason_VA!#REF!*100</f>
        <v>#REF!</v>
      </c>
      <c r="V31" s="23" t="e">
        <f>#REF!/Deseason_VA!#REF!*100</f>
        <v>#REF!</v>
      </c>
      <c r="W31" s="23" t="e">
        <f>#REF!/Deseason_VA!#REF!*100</f>
        <v>#REF!</v>
      </c>
      <c r="X31" s="23" t="e">
        <f>#REF!/Deseason_VA!#REF!*100</f>
        <v>#REF!</v>
      </c>
      <c r="Y31" s="23" t="e">
        <f>#REF!/Deseason_VA!#REF!*100</f>
        <v>#REF!</v>
      </c>
      <c r="Z31" s="23" t="e">
        <f>#REF!/Deseason_VA!#REF!*100</f>
        <v>#REF!</v>
      </c>
      <c r="AA31" s="23" t="e">
        <f>#REF!/Deseason_VA!#REF!*100</f>
        <v>#REF!</v>
      </c>
      <c r="AB31" s="23" t="e">
        <f>#REF!/Deseason_VA!#REF!*100</f>
        <v>#REF!</v>
      </c>
      <c r="AC31" s="23" t="e">
        <f>#REF!/Deseason_VA!#REF!*100</f>
        <v>#REF!</v>
      </c>
      <c r="AD31" s="23" t="e">
        <f>#REF!/Deseason_VA!#REF!*100</f>
        <v>#REF!</v>
      </c>
      <c r="AE31" s="23" t="e">
        <f>#REF!/Deseason_VA!#REF!*100</f>
        <v>#REF!</v>
      </c>
      <c r="AF31" s="15" t="e">
        <f>#REF!/Deseason_VA!#REF!*100</f>
        <v>#REF!</v>
      </c>
      <c r="AG31" s="15" t="e">
        <f>#REF!/Deseason_VA!#REF!*100</f>
        <v>#REF!</v>
      </c>
      <c r="AH31" s="15" t="e">
        <f>#REF!/Deseason_VA!#REF!*100</f>
        <v>#REF!</v>
      </c>
      <c r="AI31" s="15" t="e">
        <f>#REF!/Deseason_VA!#REF!*100</f>
        <v>#REF!</v>
      </c>
      <c r="AJ31" s="15" t="e">
        <f>#REF!/Deseason_VA!#REF!*100</f>
        <v>#REF!</v>
      </c>
      <c r="AK31" s="15" t="e">
        <f>#REF!/Deseason_VA!#REF!*100</f>
        <v>#REF!</v>
      </c>
      <c r="AL31" s="15" t="e">
        <f>#REF!/Deseason_VA!#REF!*100</f>
        <v>#REF!</v>
      </c>
      <c r="AM31" s="15" t="e">
        <f>#REF!/Deseason_VA!#REF!*100</f>
        <v>#REF!</v>
      </c>
      <c r="AN31" s="15" t="e">
        <f>#REF!/Deseason_VA!#REF!*100</f>
        <v>#REF!</v>
      </c>
      <c r="AO31" s="15" t="e">
        <f>#REF!/Deseason_VA!#REF!*100</f>
        <v>#REF!</v>
      </c>
      <c r="AP31" s="15" t="e">
        <f>#REF!/Deseason_VA!#REF!*100</f>
        <v>#REF!</v>
      </c>
      <c r="AQ31" s="15" t="e">
        <f>#REF!/Deseason_VA!#REF!*100</f>
        <v>#REF!</v>
      </c>
    </row>
    <row r="32" spans="1:43" s="8" customFormat="1" ht="18" customHeight="1" x14ac:dyDescent="0.2">
      <c r="A32" s="55" t="s">
        <v>17</v>
      </c>
      <c r="B32" s="23" t="e">
        <f>#REF!/Deseason_VA!#REF!*100</f>
        <v>#REF!</v>
      </c>
      <c r="C32" s="23" t="e">
        <f>#REF!/Deseason_VA!#REF!*100</f>
        <v>#REF!</v>
      </c>
      <c r="D32" s="23" t="e">
        <f>#REF!/Deseason_VA!#REF!*100</f>
        <v>#REF!</v>
      </c>
      <c r="E32" s="23" t="e">
        <f>#REF!/Deseason_VA!#REF!*100</f>
        <v>#REF!</v>
      </c>
      <c r="F32" s="23" t="e">
        <f>#REF!/Deseason_VA!#REF!*100</f>
        <v>#REF!</v>
      </c>
      <c r="G32" s="23" t="e">
        <f>#REF!/Deseason_VA!#REF!*100</f>
        <v>#REF!</v>
      </c>
      <c r="H32" s="23" t="e">
        <f>#REF!/Deseason_VA!#REF!*100</f>
        <v>#REF!</v>
      </c>
      <c r="I32" s="23" t="e">
        <f>#REF!/Deseason_VA!#REF!*100</f>
        <v>#REF!</v>
      </c>
      <c r="J32" s="23" t="e">
        <f>#REF!/Deseason_VA!#REF!*100</f>
        <v>#REF!</v>
      </c>
      <c r="K32" s="23" t="e">
        <f>#REF!/Deseason_VA!#REF!*100</f>
        <v>#REF!</v>
      </c>
      <c r="L32" s="23" t="e">
        <f>#REF!/Deseason_VA!#REF!*100</f>
        <v>#REF!</v>
      </c>
      <c r="M32" s="23" t="e">
        <f>#REF!/Deseason_VA!#REF!*100</f>
        <v>#REF!</v>
      </c>
      <c r="N32" s="23" t="e">
        <f>#REF!/Deseason_VA!#REF!*100</f>
        <v>#REF!</v>
      </c>
      <c r="O32" s="23" t="e">
        <f>#REF!/Deseason_VA!#REF!*100</f>
        <v>#REF!</v>
      </c>
      <c r="P32" s="23" t="e">
        <f>#REF!/Deseason_VA!#REF!*100</f>
        <v>#REF!</v>
      </c>
      <c r="Q32" s="23" t="e">
        <f>#REF!/Deseason_VA!#REF!*100</f>
        <v>#REF!</v>
      </c>
      <c r="R32" s="23" t="e">
        <f>#REF!/Deseason_VA!#REF!*100</f>
        <v>#REF!</v>
      </c>
      <c r="S32" s="23" t="e">
        <f>#REF!/Deseason_VA!#REF!*100</f>
        <v>#REF!</v>
      </c>
      <c r="T32" s="23" t="e">
        <f>#REF!/Deseason_VA!#REF!*100</f>
        <v>#REF!</v>
      </c>
      <c r="U32" s="23" t="e">
        <f>#REF!/Deseason_VA!#REF!*100</f>
        <v>#REF!</v>
      </c>
      <c r="V32" s="23" t="e">
        <f>#REF!/Deseason_VA!#REF!*100</f>
        <v>#REF!</v>
      </c>
      <c r="W32" s="23" t="e">
        <f>#REF!/Deseason_VA!#REF!*100</f>
        <v>#REF!</v>
      </c>
      <c r="X32" s="23" t="e">
        <f>#REF!/Deseason_VA!#REF!*100</f>
        <v>#REF!</v>
      </c>
      <c r="Y32" s="23" t="e">
        <f>#REF!/Deseason_VA!#REF!*100</f>
        <v>#REF!</v>
      </c>
      <c r="Z32" s="23" t="e">
        <f>#REF!/Deseason_VA!#REF!*100</f>
        <v>#REF!</v>
      </c>
      <c r="AA32" s="23" t="e">
        <f>#REF!/Deseason_VA!#REF!*100</f>
        <v>#REF!</v>
      </c>
      <c r="AB32" s="23" t="e">
        <f>#REF!/Deseason_VA!#REF!*100</f>
        <v>#REF!</v>
      </c>
      <c r="AC32" s="23" t="e">
        <f>#REF!/Deseason_VA!#REF!*100</f>
        <v>#REF!</v>
      </c>
      <c r="AD32" s="23" t="e">
        <f>#REF!/Deseason_VA!#REF!*100</f>
        <v>#REF!</v>
      </c>
      <c r="AE32" s="23" t="e">
        <f>#REF!/Deseason_VA!#REF!*100</f>
        <v>#REF!</v>
      </c>
      <c r="AF32" s="15" t="e">
        <f>#REF!/Deseason_VA!#REF!*100</f>
        <v>#REF!</v>
      </c>
      <c r="AG32" s="15" t="e">
        <f>#REF!/Deseason_VA!#REF!*100</f>
        <v>#REF!</v>
      </c>
      <c r="AH32" s="15" t="e">
        <f>#REF!/Deseason_VA!#REF!*100</f>
        <v>#REF!</v>
      </c>
      <c r="AI32" s="15" t="e">
        <f>#REF!/Deseason_VA!#REF!*100</f>
        <v>#REF!</v>
      </c>
      <c r="AJ32" s="15" t="e">
        <f>#REF!/Deseason_VA!#REF!*100</f>
        <v>#REF!</v>
      </c>
      <c r="AK32" s="15" t="e">
        <f>#REF!/Deseason_VA!#REF!*100</f>
        <v>#REF!</v>
      </c>
      <c r="AL32" s="15" t="e">
        <f>#REF!/Deseason_VA!#REF!*100</f>
        <v>#REF!</v>
      </c>
      <c r="AM32" s="15" t="e">
        <f>#REF!/Deseason_VA!#REF!*100</f>
        <v>#REF!</v>
      </c>
      <c r="AN32" s="15" t="e">
        <f>#REF!/Deseason_VA!#REF!*100</f>
        <v>#REF!</v>
      </c>
      <c r="AO32" s="15" t="e">
        <f>#REF!/Deseason_VA!#REF!*100</f>
        <v>#REF!</v>
      </c>
      <c r="AP32" s="15" t="e">
        <f>#REF!/Deseason_VA!#REF!*100</f>
        <v>#REF!</v>
      </c>
      <c r="AQ32" s="15" t="e">
        <f>#REF!/Deseason_VA!#REF!*100</f>
        <v>#REF!</v>
      </c>
    </row>
    <row r="33" spans="1:43" s="8" customFormat="1" ht="18" customHeight="1" x14ac:dyDescent="0.2">
      <c r="A33" s="55" t="s">
        <v>59</v>
      </c>
      <c r="B33" s="23" t="e">
        <f>#REF!/Deseason_VA!#REF!*100</f>
        <v>#REF!</v>
      </c>
      <c r="C33" s="23" t="e">
        <f>#REF!/Deseason_VA!#REF!*100</f>
        <v>#REF!</v>
      </c>
      <c r="D33" s="23" t="e">
        <f>#REF!/Deseason_VA!#REF!*100</f>
        <v>#REF!</v>
      </c>
      <c r="E33" s="23" t="e">
        <f>#REF!/Deseason_VA!#REF!*100</f>
        <v>#REF!</v>
      </c>
      <c r="F33" s="23" t="e">
        <f>#REF!/Deseason_VA!#REF!*100</f>
        <v>#REF!</v>
      </c>
      <c r="G33" s="23" t="e">
        <f>#REF!/Deseason_VA!#REF!*100</f>
        <v>#REF!</v>
      </c>
      <c r="H33" s="23" t="e">
        <f>#REF!/Deseason_VA!#REF!*100</f>
        <v>#REF!</v>
      </c>
      <c r="I33" s="23" t="e">
        <f>#REF!/Deseason_VA!#REF!*100</f>
        <v>#REF!</v>
      </c>
      <c r="J33" s="23" t="e">
        <f>#REF!/Deseason_VA!#REF!*100</f>
        <v>#REF!</v>
      </c>
      <c r="K33" s="23" t="e">
        <f>#REF!/Deseason_VA!#REF!*100</f>
        <v>#REF!</v>
      </c>
      <c r="L33" s="23" t="e">
        <f>#REF!/Deseason_VA!#REF!*100</f>
        <v>#REF!</v>
      </c>
      <c r="M33" s="23" t="e">
        <f>#REF!/Deseason_VA!#REF!*100</f>
        <v>#REF!</v>
      </c>
      <c r="N33" s="23" t="e">
        <f>#REF!/Deseason_VA!#REF!*100</f>
        <v>#REF!</v>
      </c>
      <c r="O33" s="23" t="e">
        <f>#REF!/Deseason_VA!#REF!*100</f>
        <v>#REF!</v>
      </c>
      <c r="P33" s="23" t="e">
        <f>#REF!/Deseason_VA!#REF!*100</f>
        <v>#REF!</v>
      </c>
      <c r="Q33" s="23" t="e">
        <f>#REF!/Deseason_VA!#REF!*100</f>
        <v>#REF!</v>
      </c>
      <c r="R33" s="23" t="e">
        <f>#REF!/Deseason_VA!#REF!*100</f>
        <v>#REF!</v>
      </c>
      <c r="S33" s="23" t="e">
        <f>#REF!/Deseason_VA!#REF!*100</f>
        <v>#REF!</v>
      </c>
      <c r="T33" s="23" t="e">
        <f>#REF!/Deseason_VA!#REF!*100</f>
        <v>#REF!</v>
      </c>
      <c r="U33" s="23" t="e">
        <f>#REF!/Deseason_VA!#REF!*100</f>
        <v>#REF!</v>
      </c>
      <c r="V33" s="23" t="e">
        <f>#REF!/Deseason_VA!#REF!*100</f>
        <v>#REF!</v>
      </c>
      <c r="W33" s="23" t="e">
        <f>#REF!/Deseason_VA!#REF!*100</f>
        <v>#REF!</v>
      </c>
      <c r="X33" s="23" t="e">
        <f>#REF!/Deseason_VA!#REF!*100</f>
        <v>#REF!</v>
      </c>
      <c r="Y33" s="23" t="e">
        <f>#REF!/Deseason_VA!#REF!*100</f>
        <v>#REF!</v>
      </c>
      <c r="Z33" s="23" t="e">
        <f>#REF!/Deseason_VA!#REF!*100</f>
        <v>#REF!</v>
      </c>
      <c r="AA33" s="23" t="e">
        <f>#REF!/Deseason_VA!#REF!*100</f>
        <v>#REF!</v>
      </c>
      <c r="AB33" s="23" t="e">
        <f>#REF!/Deseason_VA!#REF!*100</f>
        <v>#REF!</v>
      </c>
      <c r="AC33" s="23" t="e">
        <f>#REF!/Deseason_VA!#REF!*100</f>
        <v>#REF!</v>
      </c>
      <c r="AD33" s="23" t="e">
        <f>#REF!/Deseason_VA!#REF!*100</f>
        <v>#REF!</v>
      </c>
      <c r="AE33" s="23" t="e">
        <f>#REF!/Deseason_VA!#REF!*100</f>
        <v>#REF!</v>
      </c>
      <c r="AF33" s="15" t="e">
        <f>#REF!/Deseason_VA!#REF!*100</f>
        <v>#REF!</v>
      </c>
      <c r="AG33" s="15" t="e">
        <f>#REF!/Deseason_VA!#REF!*100</f>
        <v>#REF!</v>
      </c>
      <c r="AH33" s="15" t="e">
        <f>#REF!/Deseason_VA!#REF!*100</f>
        <v>#REF!</v>
      </c>
      <c r="AI33" s="15" t="e">
        <f>#REF!/Deseason_VA!#REF!*100</f>
        <v>#REF!</v>
      </c>
      <c r="AJ33" s="15" t="e">
        <f>#REF!/Deseason_VA!#REF!*100</f>
        <v>#REF!</v>
      </c>
      <c r="AK33" s="15" t="e">
        <f>#REF!/Deseason_VA!#REF!*100</f>
        <v>#REF!</v>
      </c>
      <c r="AL33" s="15" t="e">
        <f>#REF!/Deseason_VA!#REF!*100</f>
        <v>#REF!</v>
      </c>
      <c r="AM33" s="15" t="e">
        <f>#REF!/Deseason_VA!#REF!*100</f>
        <v>#REF!</v>
      </c>
      <c r="AN33" s="15" t="e">
        <f>#REF!/Deseason_VA!#REF!*100</f>
        <v>#REF!</v>
      </c>
      <c r="AO33" s="15" t="e">
        <f>#REF!/Deseason_VA!#REF!*100</f>
        <v>#REF!</v>
      </c>
      <c r="AP33" s="15" t="e">
        <f>#REF!/Deseason_VA!#REF!*100</f>
        <v>#REF!</v>
      </c>
      <c r="AQ33" s="15" t="e">
        <f>#REF!/Deseason_VA!#REF!*100</f>
        <v>#REF!</v>
      </c>
    </row>
    <row r="34" spans="1:43" ht="18" customHeight="1" x14ac:dyDescent="0.2">
      <c r="A34" s="17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</row>
    <row r="35" spans="1:43" ht="18" customHeight="1" x14ac:dyDescent="0.2">
      <c r="A35" s="2" t="s">
        <v>95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s="11" customFormat="1" ht="18" customHeight="1" thickBot="1" x14ac:dyDescent="0.25">
      <c r="A36" s="24" t="s">
        <v>76</v>
      </c>
      <c r="B36" s="24" t="e">
        <f>#REF!/Deseason_VA!#REF!*100</f>
        <v>#REF!</v>
      </c>
      <c r="C36" s="24" t="e">
        <f>#REF!/Deseason_VA!#REF!*100</f>
        <v>#REF!</v>
      </c>
      <c r="D36" s="24" t="e">
        <f>#REF!/Deseason_VA!#REF!*100</f>
        <v>#REF!</v>
      </c>
      <c r="E36" s="24" t="e">
        <f>#REF!/Deseason_VA!#REF!*100</f>
        <v>#REF!</v>
      </c>
      <c r="F36" s="24" t="e">
        <f>#REF!/Deseason_VA!#REF!*100</f>
        <v>#REF!</v>
      </c>
      <c r="G36" s="24" t="e">
        <f>#REF!/Deseason_VA!#REF!*100</f>
        <v>#REF!</v>
      </c>
      <c r="H36" s="24" t="e">
        <f>#REF!/Deseason_VA!#REF!*100</f>
        <v>#REF!</v>
      </c>
      <c r="I36" s="24" t="e">
        <f>#REF!/Deseason_VA!#REF!*100</f>
        <v>#REF!</v>
      </c>
      <c r="J36" s="24" t="e">
        <f>#REF!/Deseason_VA!#REF!*100</f>
        <v>#REF!</v>
      </c>
      <c r="K36" s="24" t="e">
        <f>#REF!/Deseason_VA!#REF!*100</f>
        <v>#REF!</v>
      </c>
      <c r="L36" s="24" t="e">
        <f>#REF!/Deseason_VA!#REF!*100</f>
        <v>#REF!</v>
      </c>
      <c r="M36" s="24" t="e">
        <f>#REF!/Deseason_VA!#REF!*100</f>
        <v>#REF!</v>
      </c>
      <c r="N36" s="24" t="e">
        <f>#REF!/Deseason_VA!#REF!*100</f>
        <v>#REF!</v>
      </c>
      <c r="O36" s="24" t="e">
        <f>#REF!/Deseason_VA!#REF!*100</f>
        <v>#REF!</v>
      </c>
      <c r="P36" s="24" t="e">
        <f>#REF!/Deseason_VA!#REF!*100</f>
        <v>#REF!</v>
      </c>
      <c r="Q36" s="24" t="e">
        <f>#REF!/Deseason_VA!#REF!*100</f>
        <v>#REF!</v>
      </c>
      <c r="R36" s="24" t="e">
        <f>#REF!/Deseason_VA!#REF!*100</f>
        <v>#REF!</v>
      </c>
      <c r="S36" s="24" t="e">
        <f>#REF!/Deseason_VA!#REF!*100</f>
        <v>#REF!</v>
      </c>
      <c r="T36" s="24" t="e">
        <f>#REF!/Deseason_VA!#REF!*100</f>
        <v>#REF!</v>
      </c>
      <c r="U36" s="24" t="e">
        <f>#REF!/Deseason_VA!#REF!*100</f>
        <v>#REF!</v>
      </c>
      <c r="V36" s="24" t="e">
        <f>#REF!/Deseason_VA!#REF!*100</f>
        <v>#REF!</v>
      </c>
      <c r="W36" s="24" t="e">
        <f>#REF!/Deseason_VA!#REF!*100</f>
        <v>#REF!</v>
      </c>
      <c r="X36" s="24" t="e">
        <f>#REF!/Deseason_VA!#REF!*100</f>
        <v>#REF!</v>
      </c>
      <c r="Y36" s="24" t="e">
        <f>#REF!/Deseason_VA!#REF!*100</f>
        <v>#REF!</v>
      </c>
      <c r="Z36" s="24" t="e">
        <f>#REF!/Deseason_VA!#REF!*100</f>
        <v>#REF!</v>
      </c>
      <c r="AA36" s="24" t="e">
        <f>#REF!/Deseason_VA!#REF!*100</f>
        <v>#REF!</v>
      </c>
      <c r="AB36" s="24" t="e">
        <f>#REF!/Deseason_VA!#REF!*100</f>
        <v>#REF!</v>
      </c>
      <c r="AC36" s="24" t="e">
        <f>#REF!/Deseason_VA!#REF!*100</f>
        <v>#REF!</v>
      </c>
      <c r="AD36" s="24" t="e">
        <f>#REF!/Deseason_VA!#REF!*100</f>
        <v>#REF!</v>
      </c>
      <c r="AE36" s="24" t="e">
        <f>#REF!/Deseason_VA!#REF!*100</f>
        <v>#REF!</v>
      </c>
      <c r="AF36" s="19" t="e">
        <f>#REF!/Deseason_VA!#REF!*100</f>
        <v>#REF!</v>
      </c>
      <c r="AG36" s="19" t="e">
        <f>#REF!/Deseason_VA!#REF!*100</f>
        <v>#REF!</v>
      </c>
      <c r="AH36" s="19" t="e">
        <f>#REF!/Deseason_VA!#REF!*100</f>
        <v>#REF!</v>
      </c>
      <c r="AI36" s="19" t="e">
        <f>#REF!/Deseason_VA!#REF!*100</f>
        <v>#REF!</v>
      </c>
      <c r="AJ36" s="19" t="e">
        <f>#REF!/Deseason_VA!#REF!*100</f>
        <v>#REF!</v>
      </c>
      <c r="AK36" s="19" t="e">
        <f>#REF!/Deseason_VA!#REF!*100</f>
        <v>#REF!</v>
      </c>
      <c r="AL36" s="19" t="e">
        <f>#REF!/Deseason_VA!#REF!*100</f>
        <v>#REF!</v>
      </c>
      <c r="AM36" s="19" t="e">
        <f>#REF!/Deseason_VA!#REF!*100</f>
        <v>#REF!</v>
      </c>
      <c r="AN36" s="19" t="e">
        <f>#REF!/Deseason_VA!#REF!*100</f>
        <v>#REF!</v>
      </c>
      <c r="AO36" s="19" t="e">
        <f>#REF!/Deseason_VA!#REF!*100</f>
        <v>#REF!</v>
      </c>
      <c r="AP36" s="19" t="e">
        <f>#REF!/Deseason_VA!#REF!*100</f>
        <v>#REF!</v>
      </c>
      <c r="AQ36" s="19" t="e">
        <f>#REF!/Deseason_VA!#REF!*100</f>
        <v>#REF!</v>
      </c>
    </row>
    <row r="37" spans="1:43" x14ac:dyDescent="0.2">
      <c r="A37" s="13" t="s">
        <v>50</v>
      </c>
      <c r="B37" s="6"/>
    </row>
    <row r="38" spans="1:43" x14ac:dyDescent="0.2">
      <c r="Z38" s="1">
        <v>8.5</v>
      </c>
    </row>
  </sheetData>
  <mergeCells count="11">
    <mergeCell ref="AN3:AQ3"/>
    <mergeCell ref="B3:C3"/>
    <mergeCell ref="D3:G3"/>
    <mergeCell ref="H3:K3"/>
    <mergeCell ref="L3:O3"/>
    <mergeCell ref="P3:S3"/>
    <mergeCell ref="U3:W3"/>
    <mergeCell ref="AF3:AI3"/>
    <mergeCell ref="AB3:AE3"/>
    <mergeCell ref="X3:AA3"/>
    <mergeCell ref="AJ3:AM3"/>
  </mergeCells>
  <pageMargins left="0.5" right="0" top="0.5" bottom="0" header="0" footer="0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pageSetUpPr fitToPage="1"/>
  </sheetPr>
  <dimension ref="A1:W37"/>
  <sheetViews>
    <sheetView showGridLines="0" view="pageBreakPreview" zoomScaleNormal="100" zoomScaleSheetLayoutView="100" workbookViewId="0">
      <pane xSplit="1" ySplit="4" topLeftCell="B5" activePane="bottomRight" state="frozen"/>
      <selection activeCell="BA22" activeCellId="1" sqref="BR15 BA22"/>
      <selection pane="topRight" activeCell="BA22" activeCellId="1" sqref="BR15 BA22"/>
      <selection pane="bottomLeft" activeCell="BA22" activeCellId="1" sqref="BR15 BA22"/>
      <selection pane="bottomRight" activeCell="I10" sqref="I10"/>
    </sheetView>
  </sheetViews>
  <sheetFormatPr defaultColWidth="9.140625" defaultRowHeight="11.25" x14ac:dyDescent="0.2"/>
  <cols>
    <col min="1" max="1" width="26.42578125" style="1" customWidth="1"/>
    <col min="2" max="3" width="6.85546875" style="1" customWidth="1"/>
    <col min="4" max="16" width="6.85546875" style="1" bestFit="1" customWidth="1"/>
    <col min="17" max="17" width="6.85546875" style="1" customWidth="1"/>
    <col min="18" max="18" width="7.28515625" style="1" customWidth="1"/>
    <col min="19" max="19" width="7" style="1" customWidth="1"/>
    <col min="20" max="20" width="6.7109375" style="1" customWidth="1"/>
    <col min="21" max="23" width="6.7109375" style="1" bestFit="1" customWidth="1"/>
    <col min="24" max="16384" width="9.140625" style="1"/>
  </cols>
  <sheetData>
    <row r="1" spans="1:23" ht="15.75" customHeight="1" x14ac:dyDescent="0.2">
      <c r="A1" s="31" t="s">
        <v>175</v>
      </c>
    </row>
    <row r="2" spans="1:23" ht="1.5" customHeight="1" thickBot="1" x14ac:dyDescent="0.25"/>
    <row r="3" spans="1:23" s="82" customFormat="1" ht="12" customHeight="1" x14ac:dyDescent="0.2">
      <c r="A3" s="81"/>
      <c r="B3" s="196" t="s">
        <v>134</v>
      </c>
      <c r="C3" s="196"/>
      <c r="D3" s="196"/>
      <c r="E3" s="196"/>
      <c r="F3" s="196" t="s">
        <v>136</v>
      </c>
      <c r="G3" s="196"/>
      <c r="H3" s="196"/>
      <c r="I3" s="196"/>
      <c r="J3" s="198" t="s">
        <v>137</v>
      </c>
      <c r="K3" s="198"/>
      <c r="L3" s="198"/>
      <c r="M3" s="198"/>
      <c r="N3" s="198" t="s">
        <v>138</v>
      </c>
      <c r="O3" s="198"/>
      <c r="P3" s="198"/>
      <c r="Q3" s="198"/>
      <c r="R3" s="198" t="s">
        <v>139</v>
      </c>
      <c r="S3" s="198"/>
      <c r="T3" s="198"/>
      <c r="U3" s="198"/>
      <c r="V3" s="198" t="s">
        <v>140</v>
      </c>
      <c r="W3" s="198"/>
    </row>
    <row r="4" spans="1:23" s="86" customFormat="1" ht="14.25" customHeight="1" x14ac:dyDescent="0.2">
      <c r="A4" s="83"/>
      <c r="B4" s="85" t="s">
        <v>46</v>
      </c>
      <c r="C4" s="85" t="s">
        <v>47</v>
      </c>
      <c r="D4" s="85" t="s">
        <v>48</v>
      </c>
      <c r="E4" s="85" t="s">
        <v>49</v>
      </c>
      <c r="F4" s="85" t="s">
        <v>46</v>
      </c>
      <c r="G4" s="85" t="s">
        <v>47</v>
      </c>
      <c r="H4" s="85" t="s">
        <v>48</v>
      </c>
      <c r="I4" s="85" t="s">
        <v>49</v>
      </c>
      <c r="J4" s="85" t="s">
        <v>46</v>
      </c>
      <c r="K4" s="85" t="s">
        <v>47</v>
      </c>
      <c r="L4" s="85" t="s">
        <v>48</v>
      </c>
      <c r="M4" s="85" t="s">
        <v>49</v>
      </c>
      <c r="N4" s="85" t="s">
        <v>46</v>
      </c>
      <c r="O4" s="85" t="s">
        <v>47</v>
      </c>
      <c r="P4" s="85" t="s">
        <v>48</v>
      </c>
      <c r="Q4" s="85" t="s">
        <v>49</v>
      </c>
      <c r="R4" s="85" t="s">
        <v>46</v>
      </c>
      <c r="S4" s="85" t="s">
        <v>47</v>
      </c>
      <c r="T4" s="85" t="s">
        <v>48</v>
      </c>
      <c r="U4" s="85" t="s">
        <v>49</v>
      </c>
      <c r="V4" s="85" t="s">
        <v>46</v>
      </c>
      <c r="W4" s="85" t="s">
        <v>47</v>
      </c>
    </row>
    <row r="5" spans="1:23" s="8" customFormat="1" ht="17.100000000000001" customHeight="1" x14ac:dyDescent="0.2">
      <c r="A5" s="39" t="s">
        <v>97</v>
      </c>
      <c r="B5" s="76">
        <v>28330.991851034625</v>
      </c>
      <c r="C5" s="76">
        <v>28643.386812167835</v>
      </c>
      <c r="D5" s="76">
        <v>29035.462871616928</v>
      </c>
      <c r="E5" s="76">
        <v>29527.529980925538</v>
      </c>
      <c r="F5" s="76">
        <v>29976.731851763932</v>
      </c>
      <c r="G5" s="76">
        <v>30470.119293244705</v>
      </c>
      <c r="H5" s="76">
        <v>31032.897665005665</v>
      </c>
      <c r="I5" s="76">
        <v>31681.21577120007</v>
      </c>
      <c r="J5" s="76">
        <v>32373.439417947942</v>
      </c>
      <c r="K5" s="76">
        <v>32666.088902995292</v>
      </c>
      <c r="L5" s="76">
        <v>32272.075626820857</v>
      </c>
      <c r="M5" s="76">
        <v>32061.9438145647</v>
      </c>
      <c r="N5" s="76">
        <v>32297.957342129856</v>
      </c>
      <c r="O5" s="76">
        <v>32643.58013124625</v>
      </c>
      <c r="P5" s="76">
        <v>33028.218527375037</v>
      </c>
      <c r="Q5" s="76">
        <v>33194.20251968388</v>
      </c>
      <c r="R5" s="76">
        <v>33400.850251340729</v>
      </c>
      <c r="S5" s="76">
        <v>34068.757794417572</v>
      </c>
      <c r="T5" s="76">
        <v>34837.702410361133</v>
      </c>
      <c r="U5" s="76">
        <v>35301.925383959948</v>
      </c>
      <c r="V5" s="76">
        <v>35536.752673933115</v>
      </c>
      <c r="W5" s="76">
        <v>35556.087766142278</v>
      </c>
    </row>
    <row r="6" spans="1:23" s="130" customFormat="1" ht="17.100000000000001" customHeight="1" x14ac:dyDescent="0.2">
      <c r="A6" s="127" t="s">
        <v>96</v>
      </c>
      <c r="B6" s="128">
        <v>6657.9242210562743</v>
      </c>
      <c r="C6" s="128">
        <v>6637.822072436541</v>
      </c>
      <c r="D6" s="128">
        <v>6671.4967396384427</v>
      </c>
      <c r="E6" s="128">
        <v>6744.0286567845287</v>
      </c>
      <c r="F6" s="128">
        <v>6862.5351431188847</v>
      </c>
      <c r="G6" s="128">
        <v>6994.417286598853</v>
      </c>
      <c r="H6" s="128">
        <v>7143.0896020827195</v>
      </c>
      <c r="I6" s="128">
        <v>7241.7870377918998</v>
      </c>
      <c r="J6" s="128">
        <v>7293.3562379234472</v>
      </c>
      <c r="K6" s="128">
        <v>7389.084249030524</v>
      </c>
      <c r="L6" s="128">
        <v>7525.7520697039026</v>
      </c>
      <c r="M6" s="128">
        <v>7625.2313450066094</v>
      </c>
      <c r="N6" s="128">
        <v>7713.987152171253</v>
      </c>
      <c r="O6" s="128">
        <v>7764.878023601098</v>
      </c>
      <c r="P6" s="128">
        <v>7756.7941338000337</v>
      </c>
      <c r="Q6" s="128">
        <v>7761.1879879175813</v>
      </c>
      <c r="R6" s="128">
        <v>7808.5253971989487</v>
      </c>
      <c r="S6" s="128">
        <v>7928.2533377193367</v>
      </c>
      <c r="T6" s="128">
        <v>8131.1079048931797</v>
      </c>
      <c r="U6" s="128">
        <v>8418.3553684248873</v>
      </c>
      <c r="V6" s="128">
        <v>8555.3723575684999</v>
      </c>
      <c r="W6" s="128">
        <v>8491.183444957489</v>
      </c>
    </row>
    <row r="7" spans="1:23" ht="17.100000000000001" customHeight="1" x14ac:dyDescent="0.2">
      <c r="A7" s="72" t="s">
        <v>1</v>
      </c>
      <c r="B7" s="77">
        <v>700.78243729687404</v>
      </c>
      <c r="C7" s="77">
        <v>679.37167101278897</v>
      </c>
      <c r="D7" s="77">
        <v>659.28528865484395</v>
      </c>
      <c r="E7" s="77">
        <v>673.05383798361504</v>
      </c>
      <c r="F7" s="77">
        <v>700.29415650740395</v>
      </c>
      <c r="G7" s="77">
        <v>698.81538575039997</v>
      </c>
      <c r="H7" s="77">
        <v>700.73670251226895</v>
      </c>
      <c r="I7" s="77">
        <v>719.034992556004</v>
      </c>
      <c r="J7" s="77">
        <v>739.37858927683499</v>
      </c>
      <c r="K7" s="77">
        <v>769.27234658494501</v>
      </c>
      <c r="L7" s="77">
        <v>792.70234404422001</v>
      </c>
      <c r="M7" s="77">
        <v>769.41872639201597</v>
      </c>
      <c r="N7" s="77">
        <v>782.09303705504999</v>
      </c>
      <c r="O7" s="77">
        <v>854.45614643394003</v>
      </c>
      <c r="P7" s="77">
        <v>899.55187640690303</v>
      </c>
      <c r="Q7" s="77">
        <v>916.38229736561595</v>
      </c>
      <c r="R7" s="77">
        <v>929.33186139134796</v>
      </c>
      <c r="S7" s="77">
        <v>907.29139590800798</v>
      </c>
      <c r="T7" s="77">
        <v>880.35038293336504</v>
      </c>
      <c r="U7" s="77">
        <v>910.08358481502796</v>
      </c>
      <c r="V7" s="77">
        <v>931.156000830832</v>
      </c>
      <c r="W7" s="77">
        <v>922.84576822663303</v>
      </c>
    </row>
    <row r="8" spans="1:23" ht="17.100000000000001" customHeight="1" x14ac:dyDescent="0.2">
      <c r="A8" s="72" t="s">
        <v>2</v>
      </c>
      <c r="B8" s="77">
        <v>3577.2202681988401</v>
      </c>
      <c r="C8" s="77">
        <v>3603.9275785908299</v>
      </c>
      <c r="D8" s="77">
        <v>3621.6331085352999</v>
      </c>
      <c r="E8" s="77">
        <v>3603.5851045218301</v>
      </c>
      <c r="F8" s="77">
        <v>3608.8883276920901</v>
      </c>
      <c r="G8" s="77">
        <v>3658.7595420601201</v>
      </c>
      <c r="H8" s="77">
        <v>3725.3482987584098</v>
      </c>
      <c r="I8" s="77">
        <v>3749.6363494735501</v>
      </c>
      <c r="J8" s="77">
        <v>3750.1332631057398</v>
      </c>
      <c r="K8" s="77">
        <v>3816.6797485472798</v>
      </c>
      <c r="L8" s="77">
        <v>3955.5276520591301</v>
      </c>
      <c r="M8" s="77">
        <v>4093.5496039043001</v>
      </c>
      <c r="N8" s="77">
        <v>4130.7671092963401</v>
      </c>
      <c r="O8" s="77">
        <v>4056.0576592776301</v>
      </c>
      <c r="P8" s="77">
        <v>3985.0346257968799</v>
      </c>
      <c r="Q8" s="77">
        <v>3960.8423490915302</v>
      </c>
      <c r="R8" s="77">
        <v>3972.4077054183699</v>
      </c>
      <c r="S8" s="77">
        <v>4074.7846939610799</v>
      </c>
      <c r="T8" s="77">
        <v>4228.1491240445102</v>
      </c>
      <c r="U8" s="77">
        <v>4409.3927921921004</v>
      </c>
      <c r="V8" s="77">
        <v>4477.7626860316104</v>
      </c>
      <c r="W8" s="77">
        <v>4347.4492422001304</v>
      </c>
    </row>
    <row r="9" spans="1:23" ht="17.100000000000001" customHeight="1" x14ac:dyDescent="0.2">
      <c r="A9" s="72" t="s">
        <v>3</v>
      </c>
      <c r="B9" s="77">
        <v>926.50254486158701</v>
      </c>
      <c r="C9" s="77">
        <v>942.71012994731097</v>
      </c>
      <c r="D9" s="77">
        <v>959.01050283999905</v>
      </c>
      <c r="E9" s="77">
        <v>976.95774421987505</v>
      </c>
      <c r="F9" s="77">
        <v>996.61288822174799</v>
      </c>
      <c r="G9" s="77">
        <v>1016.75923661975</v>
      </c>
      <c r="H9" s="77">
        <v>1035.7754550399</v>
      </c>
      <c r="I9" s="77">
        <v>1055.52160829439</v>
      </c>
      <c r="J9" s="77">
        <v>1075.81740070103</v>
      </c>
      <c r="K9" s="77">
        <v>1096.10870616492</v>
      </c>
      <c r="L9" s="77">
        <v>1116.9346500341301</v>
      </c>
      <c r="M9" s="77">
        <v>1137.3047963479</v>
      </c>
      <c r="N9" s="77">
        <v>1159.3661188661699</v>
      </c>
      <c r="O9" s="77">
        <v>1184.16651136526</v>
      </c>
      <c r="P9" s="77">
        <v>1210.97417721793</v>
      </c>
      <c r="Q9" s="77">
        <v>1238.4872331654999</v>
      </c>
      <c r="R9" s="77">
        <v>1264.31445208993</v>
      </c>
      <c r="S9" s="77">
        <v>1289.0759395585001</v>
      </c>
      <c r="T9" s="77">
        <v>1316.4934552611701</v>
      </c>
      <c r="U9" s="77">
        <v>1346.73350910667</v>
      </c>
      <c r="V9" s="77">
        <v>1377.5438910138901</v>
      </c>
      <c r="W9" s="77">
        <v>1408.12986904833</v>
      </c>
    </row>
    <row r="10" spans="1:23" ht="17.100000000000001" customHeight="1" x14ac:dyDescent="0.2">
      <c r="A10" s="72" t="s">
        <v>4</v>
      </c>
      <c r="B10" s="77">
        <v>4.1009442058251802</v>
      </c>
      <c r="C10" s="77">
        <v>4.0276528891688503</v>
      </c>
      <c r="D10" s="77">
        <v>4.0823796869635203</v>
      </c>
      <c r="E10" s="77">
        <v>4.21071666183889</v>
      </c>
      <c r="F10" s="77">
        <v>4.3003641685791099</v>
      </c>
      <c r="G10" s="77">
        <v>4.3799175939136603</v>
      </c>
      <c r="H10" s="77">
        <v>4.5896397598422496</v>
      </c>
      <c r="I10" s="77">
        <v>4.8448251566683798</v>
      </c>
      <c r="J10" s="77">
        <v>5.0944421936942801</v>
      </c>
      <c r="K10" s="77">
        <v>5.2485792593831597</v>
      </c>
      <c r="L10" s="77">
        <v>4.1391183619807101</v>
      </c>
      <c r="M10" s="77">
        <v>4.3034237654141796</v>
      </c>
      <c r="N10" s="77">
        <v>4.6076200203686799</v>
      </c>
      <c r="O10" s="77">
        <v>4.8911332936140299</v>
      </c>
      <c r="P10" s="77">
        <v>5.0303922851279204</v>
      </c>
      <c r="Q10" s="77">
        <v>5.0391661592961103</v>
      </c>
      <c r="R10" s="77">
        <v>4.9626615127090696</v>
      </c>
      <c r="S10" s="77">
        <v>5.0032741804443903</v>
      </c>
      <c r="T10" s="77">
        <v>5.1228929682103201</v>
      </c>
      <c r="U10" s="77">
        <v>5.19684549812421</v>
      </c>
      <c r="V10" s="77">
        <v>5.1985522266291202</v>
      </c>
      <c r="W10" s="77">
        <v>5.2048364670050802</v>
      </c>
    </row>
    <row r="11" spans="1:23" ht="17.100000000000001" customHeight="1" x14ac:dyDescent="0.2">
      <c r="A11" s="72" t="s">
        <v>5</v>
      </c>
      <c r="B11" s="77">
        <v>1012.19907745648</v>
      </c>
      <c r="C11" s="77">
        <v>1017.15224387315</v>
      </c>
      <c r="D11" s="77">
        <v>1040.04471072711</v>
      </c>
      <c r="E11" s="77">
        <v>1059.1431373206201</v>
      </c>
      <c r="F11" s="77">
        <v>1064.5210918181399</v>
      </c>
      <c r="G11" s="77">
        <v>1062.0640503059501</v>
      </c>
      <c r="H11" s="77">
        <v>1068.6851447041699</v>
      </c>
      <c r="I11" s="77">
        <v>1087.5558873488701</v>
      </c>
      <c r="J11" s="77">
        <v>1112.8668398095799</v>
      </c>
      <c r="K11" s="77">
        <v>1118.3374302156101</v>
      </c>
      <c r="L11" s="77">
        <v>1103.2558622474201</v>
      </c>
      <c r="M11" s="77">
        <v>1086.8726906721799</v>
      </c>
      <c r="N11" s="77">
        <v>1107.3138459660499</v>
      </c>
      <c r="O11" s="77">
        <v>1144.04540364843</v>
      </c>
      <c r="P11" s="77">
        <v>1155.9186365312701</v>
      </c>
      <c r="Q11" s="77">
        <v>1144.8242779548</v>
      </c>
      <c r="R11" s="77">
        <v>1137.78068778128</v>
      </c>
      <c r="S11" s="77">
        <v>1152.56024214381</v>
      </c>
      <c r="T11" s="77">
        <v>1185.1499847997</v>
      </c>
      <c r="U11" s="77">
        <v>1197.8952897392001</v>
      </c>
      <c r="V11" s="77">
        <v>1184.43281084398</v>
      </c>
      <c r="W11" s="77">
        <v>1187.70426117075</v>
      </c>
    </row>
    <row r="12" spans="1:23" s="100" customFormat="1" ht="17.100000000000001" customHeight="1" x14ac:dyDescent="0.2">
      <c r="A12" s="72" t="s">
        <v>6</v>
      </c>
      <c r="B12" s="77">
        <v>437.11894903666803</v>
      </c>
      <c r="C12" s="77">
        <v>390.63279612329302</v>
      </c>
      <c r="D12" s="77">
        <v>387.44074919422599</v>
      </c>
      <c r="E12" s="77">
        <v>427.07811607674898</v>
      </c>
      <c r="F12" s="77">
        <v>487.91831471092303</v>
      </c>
      <c r="G12" s="77">
        <v>553.63915426871802</v>
      </c>
      <c r="H12" s="77">
        <v>607.95436130812902</v>
      </c>
      <c r="I12" s="77">
        <v>625.19337496241701</v>
      </c>
      <c r="J12" s="77">
        <v>610.06570283656799</v>
      </c>
      <c r="K12" s="77">
        <v>583.43743825838601</v>
      </c>
      <c r="L12" s="77">
        <v>553.19244295702197</v>
      </c>
      <c r="M12" s="77">
        <v>533.78210392480003</v>
      </c>
      <c r="N12" s="77">
        <v>529.83942096727401</v>
      </c>
      <c r="O12" s="77">
        <v>521.26116958222406</v>
      </c>
      <c r="P12" s="77">
        <v>500.284425561923</v>
      </c>
      <c r="Q12" s="77">
        <v>495.61266418084</v>
      </c>
      <c r="R12" s="77">
        <v>499.72802900531201</v>
      </c>
      <c r="S12" s="77">
        <v>499.53779196749502</v>
      </c>
      <c r="T12" s="77">
        <v>515.84206488622397</v>
      </c>
      <c r="U12" s="77">
        <v>549.05334707376505</v>
      </c>
      <c r="V12" s="77">
        <v>579.27841662155799</v>
      </c>
      <c r="W12" s="77">
        <v>619.84946784463898</v>
      </c>
    </row>
    <row r="13" spans="1:23" s="130" customFormat="1" ht="17.100000000000001" customHeight="1" x14ac:dyDescent="0.2">
      <c r="A13" s="127" t="s">
        <v>93</v>
      </c>
      <c r="B13" s="128">
        <v>7144.6249473380694</v>
      </c>
      <c r="C13" s="128">
        <v>7257.5318329810852</v>
      </c>
      <c r="D13" s="128">
        <v>7492.7840863769015</v>
      </c>
      <c r="E13" s="128">
        <v>7703.1015445921294</v>
      </c>
      <c r="F13" s="128">
        <v>7814.5543939252484</v>
      </c>
      <c r="G13" s="128">
        <v>7983.9163084625479</v>
      </c>
      <c r="H13" s="128">
        <v>8178.3414555916243</v>
      </c>
      <c r="I13" s="128">
        <v>8354.8705308128337</v>
      </c>
      <c r="J13" s="128">
        <v>8597.7856650393824</v>
      </c>
      <c r="K13" s="128">
        <v>8722.2515470194303</v>
      </c>
      <c r="L13" s="128">
        <v>8631.9989173247959</v>
      </c>
      <c r="M13" s="128">
        <v>8608.1858865999347</v>
      </c>
      <c r="N13" s="128">
        <v>8683.4628036179274</v>
      </c>
      <c r="O13" s="128">
        <v>8696.3226831213033</v>
      </c>
      <c r="P13" s="128">
        <v>8720.1099566028588</v>
      </c>
      <c r="Q13" s="128">
        <v>8728.723993257252</v>
      </c>
      <c r="R13" s="128">
        <v>8844.6735859152941</v>
      </c>
      <c r="S13" s="128">
        <v>9085.9471507987455</v>
      </c>
      <c r="T13" s="128">
        <v>9280.0703810432788</v>
      </c>
      <c r="U13" s="128">
        <v>9319.7459314887474</v>
      </c>
      <c r="V13" s="128">
        <v>9253.4112967605524</v>
      </c>
      <c r="W13" s="128">
        <v>9129.4062808532508</v>
      </c>
    </row>
    <row r="14" spans="1:23" ht="17.100000000000001" customHeight="1" x14ac:dyDescent="0.2">
      <c r="A14" s="72" t="s">
        <v>8</v>
      </c>
      <c r="B14" s="77">
        <v>316.78157875211701</v>
      </c>
      <c r="C14" s="77">
        <v>279.50362361309101</v>
      </c>
      <c r="D14" s="77">
        <v>318.02536057362897</v>
      </c>
      <c r="E14" s="77">
        <v>374.92673599837201</v>
      </c>
      <c r="F14" s="77">
        <v>363.52416341015402</v>
      </c>
      <c r="G14" s="77">
        <v>361.03957119596799</v>
      </c>
      <c r="H14" s="77">
        <v>386.79268275344702</v>
      </c>
      <c r="I14" s="77">
        <v>396.22953555247102</v>
      </c>
      <c r="J14" s="77">
        <v>438.72467294473103</v>
      </c>
      <c r="K14" s="77">
        <v>517.16410659911696</v>
      </c>
      <c r="L14" s="77">
        <v>507.797826208348</v>
      </c>
      <c r="M14" s="77">
        <v>507.21803306954399</v>
      </c>
      <c r="N14" s="77">
        <v>559.29663331074801</v>
      </c>
      <c r="O14" s="77">
        <v>531.25900042951798</v>
      </c>
      <c r="P14" s="77">
        <v>415.38530153990598</v>
      </c>
      <c r="Q14" s="77">
        <v>352.616777743169</v>
      </c>
      <c r="R14" s="77">
        <v>420.02260026628198</v>
      </c>
      <c r="S14" s="77">
        <v>542.95895695949798</v>
      </c>
      <c r="T14" s="77">
        <v>623.05898762903996</v>
      </c>
      <c r="U14" s="77">
        <v>583.947627172426</v>
      </c>
      <c r="V14" s="77">
        <v>461.00924056362902</v>
      </c>
      <c r="W14" s="77">
        <v>351.43124560570999</v>
      </c>
    </row>
    <row r="15" spans="1:23" ht="17.100000000000001" customHeight="1" x14ac:dyDescent="0.2">
      <c r="A15" s="42" t="s">
        <v>9</v>
      </c>
      <c r="B15" s="77">
        <v>4268.6460143372096</v>
      </c>
      <c r="C15" s="77">
        <v>4347.2443617059698</v>
      </c>
      <c r="D15" s="77">
        <v>4456.5404497314703</v>
      </c>
      <c r="E15" s="77">
        <v>4538.7438845229699</v>
      </c>
      <c r="F15" s="77">
        <v>4607.4838814882996</v>
      </c>
      <c r="G15" s="77">
        <v>4709.6851082210896</v>
      </c>
      <c r="H15" s="77">
        <v>4796.3636883332902</v>
      </c>
      <c r="I15" s="77">
        <v>4916.2380411894001</v>
      </c>
      <c r="J15" s="77">
        <v>5086.7490498398101</v>
      </c>
      <c r="K15" s="77">
        <v>5096.3311359497602</v>
      </c>
      <c r="L15" s="77">
        <v>4988.7765161993102</v>
      </c>
      <c r="M15" s="77">
        <v>4953.9239635876002</v>
      </c>
      <c r="N15" s="77">
        <v>4926.8241099817496</v>
      </c>
      <c r="O15" s="77">
        <v>4865.0716544268298</v>
      </c>
      <c r="P15" s="77">
        <v>4903.0838494894697</v>
      </c>
      <c r="Q15" s="77">
        <v>4918.8983851122102</v>
      </c>
      <c r="R15" s="77">
        <v>4966.1399092608199</v>
      </c>
      <c r="S15" s="77">
        <v>5126.9724183685903</v>
      </c>
      <c r="T15" s="77">
        <v>5284.1490205943101</v>
      </c>
      <c r="U15" s="77">
        <v>5322.7526107083904</v>
      </c>
      <c r="V15" s="77">
        <v>5316.5120154901097</v>
      </c>
      <c r="W15" s="77">
        <v>5259.1313168144998</v>
      </c>
    </row>
    <row r="16" spans="1:23" ht="17.100000000000001" customHeight="1" x14ac:dyDescent="0.2">
      <c r="A16" s="42" t="s">
        <v>10</v>
      </c>
      <c r="B16" s="77">
        <v>363.55753777816199</v>
      </c>
      <c r="C16" s="77">
        <v>366.02328191272898</v>
      </c>
      <c r="D16" s="77">
        <v>363.940608957248</v>
      </c>
      <c r="E16" s="77">
        <v>361.36063570550698</v>
      </c>
      <c r="F16" s="77">
        <v>362.06561910610299</v>
      </c>
      <c r="G16" s="77">
        <v>365.28145816237998</v>
      </c>
      <c r="H16" s="77">
        <v>372.952537796488</v>
      </c>
      <c r="I16" s="77">
        <v>389.42785468413501</v>
      </c>
      <c r="J16" s="77">
        <v>407.81972166346202</v>
      </c>
      <c r="K16" s="77">
        <v>422.93552475326698</v>
      </c>
      <c r="L16" s="77">
        <v>433.91472718800901</v>
      </c>
      <c r="M16" s="77">
        <v>441.17597232203701</v>
      </c>
      <c r="N16" s="77">
        <v>447.86900997255202</v>
      </c>
      <c r="O16" s="77">
        <v>457.51526709668201</v>
      </c>
      <c r="P16" s="77">
        <v>467.750720499973</v>
      </c>
      <c r="Q16" s="77">
        <v>473.03097360546201</v>
      </c>
      <c r="R16" s="77">
        <v>474.89647412233302</v>
      </c>
      <c r="S16" s="77">
        <v>476.264660235142</v>
      </c>
      <c r="T16" s="77">
        <v>476.60816840624398</v>
      </c>
      <c r="U16" s="77">
        <v>475.61960624422898</v>
      </c>
      <c r="V16" s="77">
        <v>477.79301801653997</v>
      </c>
      <c r="W16" s="77">
        <v>482.36281343073102</v>
      </c>
    </row>
    <row r="17" spans="1:23" ht="17.100000000000001" customHeight="1" x14ac:dyDescent="0.2">
      <c r="A17" s="42" t="s">
        <v>11</v>
      </c>
      <c r="B17" s="77">
        <v>661.25429493928198</v>
      </c>
      <c r="C17" s="77">
        <v>666.71529941377605</v>
      </c>
      <c r="D17" s="77">
        <v>673.35963878674499</v>
      </c>
      <c r="E17" s="77">
        <v>681.03010000815004</v>
      </c>
      <c r="F17" s="77">
        <v>689.90403209421197</v>
      </c>
      <c r="G17" s="77">
        <v>698.41224677240996</v>
      </c>
      <c r="H17" s="77">
        <v>706.37131113597798</v>
      </c>
      <c r="I17" s="77">
        <v>713.55740997227804</v>
      </c>
      <c r="J17" s="77">
        <v>719.70697237043998</v>
      </c>
      <c r="K17" s="77">
        <v>726.28207916944598</v>
      </c>
      <c r="L17" s="77">
        <v>734.17468777834802</v>
      </c>
      <c r="M17" s="77">
        <v>742.75088162333395</v>
      </c>
      <c r="N17" s="77">
        <v>751.82995009913805</v>
      </c>
      <c r="O17" s="77">
        <v>760.86569415689405</v>
      </c>
      <c r="P17" s="77">
        <v>769.61973334205004</v>
      </c>
      <c r="Q17" s="77">
        <v>781.02211836561105</v>
      </c>
      <c r="R17" s="77">
        <v>795.27145360995996</v>
      </c>
      <c r="S17" s="77">
        <v>808.99324736219501</v>
      </c>
      <c r="T17" s="77">
        <v>820.58976964707495</v>
      </c>
      <c r="U17" s="77">
        <v>829.44511033539197</v>
      </c>
      <c r="V17" s="77">
        <v>835.815630162773</v>
      </c>
      <c r="W17" s="77">
        <v>842.74011567361003</v>
      </c>
    </row>
    <row r="18" spans="1:23" ht="17.100000000000001" customHeight="1" x14ac:dyDescent="0.2">
      <c r="A18" s="72" t="s">
        <v>12</v>
      </c>
      <c r="B18" s="77">
        <v>1534.3855215312999</v>
      </c>
      <c r="C18" s="77">
        <v>1598.04526633552</v>
      </c>
      <c r="D18" s="77">
        <v>1680.9180283278099</v>
      </c>
      <c r="E18" s="77">
        <v>1747.0401883571301</v>
      </c>
      <c r="F18" s="77">
        <v>1791.5766978264801</v>
      </c>
      <c r="G18" s="77">
        <v>1849.4979241107001</v>
      </c>
      <c r="H18" s="77">
        <v>1915.8612355724199</v>
      </c>
      <c r="I18" s="77">
        <v>1939.4176894145501</v>
      </c>
      <c r="J18" s="77">
        <v>1944.78524822094</v>
      </c>
      <c r="K18" s="77">
        <v>1959.5387005478401</v>
      </c>
      <c r="L18" s="77">
        <v>1967.3351599507801</v>
      </c>
      <c r="M18" s="77">
        <v>1963.1170359974201</v>
      </c>
      <c r="N18" s="77">
        <v>1997.6431002537399</v>
      </c>
      <c r="O18" s="77">
        <v>2081.6110670113799</v>
      </c>
      <c r="P18" s="77">
        <v>2164.2703517314599</v>
      </c>
      <c r="Q18" s="77">
        <v>2203.1557384307998</v>
      </c>
      <c r="R18" s="77">
        <v>2188.3431486559002</v>
      </c>
      <c r="S18" s="77">
        <v>2130.7578678733198</v>
      </c>
      <c r="T18" s="77">
        <v>2075.6644347666102</v>
      </c>
      <c r="U18" s="77">
        <v>2107.98097702831</v>
      </c>
      <c r="V18" s="77">
        <v>2162.2813925275</v>
      </c>
      <c r="W18" s="77">
        <v>2193.7407893287</v>
      </c>
    </row>
    <row r="19" spans="1:23" s="130" customFormat="1" ht="17.100000000000001" customHeight="1" x14ac:dyDescent="0.2">
      <c r="A19" s="127" t="s">
        <v>94</v>
      </c>
      <c r="B19" s="128">
        <v>12527.058189983572</v>
      </c>
      <c r="C19" s="128">
        <v>12761.441180697791</v>
      </c>
      <c r="D19" s="128">
        <v>12892.954713251553</v>
      </c>
      <c r="E19" s="128">
        <v>13089.48316161018</v>
      </c>
      <c r="F19" s="128">
        <v>13293.243116295489</v>
      </c>
      <c r="G19" s="128">
        <v>13428.998191499964</v>
      </c>
      <c r="H19" s="128">
        <v>13589.925308812193</v>
      </c>
      <c r="I19" s="128">
        <v>13931.758216785387</v>
      </c>
      <c r="J19" s="128">
        <v>14276.715853293999</v>
      </c>
      <c r="K19" s="128">
        <v>14335.965744737519</v>
      </c>
      <c r="L19" s="128">
        <v>13935.284846910716</v>
      </c>
      <c r="M19" s="128">
        <v>13673.960878384385</v>
      </c>
      <c r="N19" s="128">
        <v>13744.259232536186</v>
      </c>
      <c r="O19" s="128">
        <v>14062.643613267226</v>
      </c>
      <c r="P19" s="128">
        <v>14431.859525923084</v>
      </c>
      <c r="Q19" s="128">
        <v>14538.518797182312</v>
      </c>
      <c r="R19" s="128">
        <v>14491.506338531532</v>
      </c>
      <c r="S19" s="128">
        <v>14682.915471805278</v>
      </c>
      <c r="T19" s="128">
        <v>14976.013759895137</v>
      </c>
      <c r="U19" s="128">
        <v>15127.579915033693</v>
      </c>
      <c r="V19" s="128">
        <v>15327.933256815373</v>
      </c>
      <c r="W19" s="128">
        <v>15496.766073971856</v>
      </c>
    </row>
    <row r="20" spans="1:23" ht="17.100000000000001" customHeight="1" x14ac:dyDescent="0.2">
      <c r="A20" s="78" t="s">
        <v>52</v>
      </c>
      <c r="B20" s="77">
        <v>2575.65428708129</v>
      </c>
      <c r="C20" s="77">
        <v>2639.1312014957998</v>
      </c>
      <c r="D20" s="77">
        <v>2675.6455361437002</v>
      </c>
      <c r="E20" s="77">
        <v>2700.9564076118199</v>
      </c>
      <c r="F20" s="77">
        <v>2734.4170901279699</v>
      </c>
      <c r="G20" s="77">
        <v>2768.68377509435</v>
      </c>
      <c r="H20" s="77">
        <v>2800.7142240702601</v>
      </c>
      <c r="I20" s="77">
        <v>2850.7817569971899</v>
      </c>
      <c r="J20" s="77">
        <v>2887.4420845077002</v>
      </c>
      <c r="K20" s="77">
        <v>2863.02920839737</v>
      </c>
      <c r="L20" s="77">
        <v>2742.47560175739</v>
      </c>
      <c r="M20" s="77">
        <v>2651.1935209420599</v>
      </c>
      <c r="N20" s="77">
        <v>2648.1708400428902</v>
      </c>
      <c r="O20" s="77">
        <v>2665.9771054594898</v>
      </c>
      <c r="P20" s="77">
        <v>2680.9954556140901</v>
      </c>
      <c r="Q20" s="77">
        <v>2677.0873137580302</v>
      </c>
      <c r="R20" s="77">
        <v>2684.6736793026698</v>
      </c>
      <c r="S20" s="77">
        <v>2771.3330798470802</v>
      </c>
      <c r="T20" s="77">
        <v>2885.1283197777798</v>
      </c>
      <c r="U20" s="77">
        <v>2917.2537190005601</v>
      </c>
      <c r="V20" s="77">
        <v>2917.09924616956</v>
      </c>
      <c r="W20" s="77">
        <v>2912.8253546871902</v>
      </c>
    </row>
    <row r="21" spans="1:23" ht="17.100000000000001" customHeight="1" x14ac:dyDescent="0.2">
      <c r="A21" s="78" t="s">
        <v>53</v>
      </c>
      <c r="B21" s="77">
        <v>976.19503409808397</v>
      </c>
      <c r="C21" s="77">
        <v>998.12996060675198</v>
      </c>
      <c r="D21" s="77">
        <v>1018.8827383865</v>
      </c>
      <c r="E21" s="77">
        <v>1028.27140834228</v>
      </c>
      <c r="F21" s="77">
        <v>1017.20366705128</v>
      </c>
      <c r="G21" s="77">
        <v>1003.47550966864</v>
      </c>
      <c r="H21" s="77">
        <v>1009.7205730667901</v>
      </c>
      <c r="I21" s="77">
        <v>1038.7100086626799</v>
      </c>
      <c r="J21" s="77">
        <v>1052.73632989215</v>
      </c>
      <c r="K21" s="77">
        <v>1025.33365342968</v>
      </c>
      <c r="L21" s="77">
        <v>968.01785812231105</v>
      </c>
      <c r="M21" s="77">
        <v>958.46738591967198</v>
      </c>
      <c r="N21" s="77">
        <v>982.17551907916197</v>
      </c>
      <c r="O21" s="77">
        <v>991.83322607094203</v>
      </c>
      <c r="P21" s="77">
        <v>990.86323539562102</v>
      </c>
      <c r="Q21" s="77">
        <v>980.83220804972996</v>
      </c>
      <c r="R21" s="77">
        <v>951.33529130345801</v>
      </c>
      <c r="S21" s="77">
        <v>953.16154641896105</v>
      </c>
      <c r="T21" s="77">
        <v>967.649331692592</v>
      </c>
      <c r="U21" s="77">
        <v>929.65606920577898</v>
      </c>
      <c r="V21" s="77">
        <v>905.03057550509402</v>
      </c>
      <c r="W21" s="77">
        <v>913.86089168408205</v>
      </c>
    </row>
    <row r="22" spans="1:23" ht="17.100000000000001" customHeight="1" x14ac:dyDescent="0.2">
      <c r="A22" s="78" t="s">
        <v>55</v>
      </c>
      <c r="B22" s="77">
        <v>890.47818647503095</v>
      </c>
      <c r="C22" s="77">
        <v>889.86170877684003</v>
      </c>
      <c r="D22" s="77">
        <v>880.82884499557804</v>
      </c>
      <c r="E22" s="77">
        <v>890.56569548791401</v>
      </c>
      <c r="F22" s="77">
        <v>894.20654372851402</v>
      </c>
      <c r="G22" s="77">
        <v>883.75528597426603</v>
      </c>
      <c r="H22" s="77">
        <v>875.67045662541</v>
      </c>
      <c r="I22" s="77">
        <v>912.18130018990496</v>
      </c>
      <c r="J22" s="77">
        <v>956.12515095583205</v>
      </c>
      <c r="K22" s="77">
        <v>945.26486978199102</v>
      </c>
      <c r="L22" s="77">
        <v>867.73727850955902</v>
      </c>
      <c r="M22" s="77">
        <v>788.88926125657201</v>
      </c>
      <c r="N22" s="77">
        <v>744.14020727016498</v>
      </c>
      <c r="O22" s="77">
        <v>787.306023081023</v>
      </c>
      <c r="P22" s="77">
        <v>852.33151706040303</v>
      </c>
      <c r="Q22" s="77">
        <v>837.05477005900195</v>
      </c>
      <c r="R22" s="77">
        <v>797.75927007188398</v>
      </c>
      <c r="S22" s="77">
        <v>780.90834002607801</v>
      </c>
      <c r="T22" s="77">
        <v>761.30059660295501</v>
      </c>
      <c r="U22" s="77">
        <v>752.91457035862697</v>
      </c>
      <c r="V22" s="77">
        <v>798.55193585540701</v>
      </c>
      <c r="W22" s="77">
        <v>830.66984939821396</v>
      </c>
    </row>
    <row r="23" spans="1:23" ht="17.100000000000001" customHeight="1" x14ac:dyDescent="0.2">
      <c r="A23" s="78" t="s">
        <v>54</v>
      </c>
      <c r="B23" s="77">
        <v>566.24718352083596</v>
      </c>
      <c r="C23" s="77">
        <v>586.779930835306</v>
      </c>
      <c r="D23" s="77">
        <v>604.82013733677002</v>
      </c>
      <c r="E23" s="77">
        <v>590.99704298369602</v>
      </c>
      <c r="F23" s="77">
        <v>552.92415679347596</v>
      </c>
      <c r="G23" s="77">
        <v>529.96464735255995</v>
      </c>
      <c r="H23" s="77">
        <v>539.13069988353004</v>
      </c>
      <c r="I23" s="77">
        <v>587.80428943034201</v>
      </c>
      <c r="J23" s="77">
        <v>657.50469864810896</v>
      </c>
      <c r="K23" s="77">
        <v>685.178044750141</v>
      </c>
      <c r="L23" s="77">
        <v>655.72047753816605</v>
      </c>
      <c r="M23" s="77">
        <v>638.80768803292096</v>
      </c>
      <c r="N23" s="77">
        <v>665.51905877138097</v>
      </c>
      <c r="O23" s="77">
        <v>710.58725883607599</v>
      </c>
      <c r="P23" s="77">
        <v>758.65183741912301</v>
      </c>
      <c r="Q23" s="77">
        <v>781.61972247563199</v>
      </c>
      <c r="R23" s="77">
        <v>778.84927578853501</v>
      </c>
      <c r="S23" s="77">
        <v>779.96664942770997</v>
      </c>
      <c r="T23" s="77">
        <v>793.16877430486204</v>
      </c>
      <c r="U23" s="77">
        <v>797.16733793804497</v>
      </c>
      <c r="V23" s="77">
        <v>799.99750227061099</v>
      </c>
      <c r="W23" s="77">
        <v>824.51942363814703</v>
      </c>
    </row>
    <row r="24" spans="1:23" ht="17.100000000000001" customHeight="1" x14ac:dyDescent="0.2">
      <c r="A24" s="78" t="s">
        <v>72</v>
      </c>
      <c r="B24" s="77">
        <v>738.91884977571306</v>
      </c>
      <c r="C24" s="77">
        <v>724.537589814189</v>
      </c>
      <c r="D24" s="77">
        <v>721.46980573948804</v>
      </c>
      <c r="E24" s="77">
        <v>739.34609654892404</v>
      </c>
      <c r="F24" s="77">
        <v>771.84433075320203</v>
      </c>
      <c r="G24" s="77">
        <v>794.91468148087597</v>
      </c>
      <c r="H24" s="77">
        <v>828.14757918216503</v>
      </c>
      <c r="I24" s="77">
        <v>872.36367841239598</v>
      </c>
      <c r="J24" s="77">
        <v>923.46416139056203</v>
      </c>
      <c r="K24" s="77">
        <v>938.11808932225995</v>
      </c>
      <c r="L24" s="77">
        <v>890.92845344601903</v>
      </c>
      <c r="M24" s="77">
        <v>874.62069268581195</v>
      </c>
      <c r="N24" s="77">
        <v>908.65129444245997</v>
      </c>
      <c r="O24" s="77">
        <v>950.84516097026301</v>
      </c>
      <c r="P24" s="77">
        <v>973.10157504857</v>
      </c>
      <c r="Q24" s="77">
        <v>985.22646249675597</v>
      </c>
      <c r="R24" s="77">
        <v>962.52017030197101</v>
      </c>
      <c r="S24" s="77">
        <v>976.72064203429204</v>
      </c>
      <c r="T24" s="77">
        <v>1033.96779738495</v>
      </c>
      <c r="U24" s="77">
        <v>1044.1796091061201</v>
      </c>
      <c r="V24" s="77">
        <v>1025.3871611161001</v>
      </c>
      <c r="W24" s="77">
        <v>1019.75309648888</v>
      </c>
    </row>
    <row r="25" spans="1:23" ht="17.100000000000001" customHeight="1" x14ac:dyDescent="0.2">
      <c r="A25" s="78" t="s">
        <v>14</v>
      </c>
      <c r="B25" s="77">
        <v>1746.7835944933499</v>
      </c>
      <c r="C25" s="77">
        <v>1802.19562355835</v>
      </c>
      <c r="D25" s="77">
        <v>1841.19093497994</v>
      </c>
      <c r="E25" s="77">
        <v>1894.1755345357201</v>
      </c>
      <c r="F25" s="77">
        <v>1966.74291218386</v>
      </c>
      <c r="G25" s="77">
        <v>2013.67307811564</v>
      </c>
      <c r="H25" s="77">
        <v>2017.54711088872</v>
      </c>
      <c r="I25" s="77">
        <v>2015.90647460267</v>
      </c>
      <c r="J25" s="77">
        <v>2030.5707666993101</v>
      </c>
      <c r="K25" s="77">
        <v>2084.7664569761</v>
      </c>
      <c r="L25" s="77">
        <v>2141.6072484746701</v>
      </c>
      <c r="M25" s="77">
        <v>2164.2561955828101</v>
      </c>
      <c r="N25" s="77">
        <v>2155.4342753747501</v>
      </c>
      <c r="O25" s="77">
        <v>2159.1067299680399</v>
      </c>
      <c r="P25" s="77">
        <v>2191.0634579118901</v>
      </c>
      <c r="Q25" s="77">
        <v>2241.45059732039</v>
      </c>
      <c r="R25" s="77">
        <v>2301.4691557728602</v>
      </c>
      <c r="S25" s="77">
        <v>2358.8996572696501</v>
      </c>
      <c r="T25" s="77">
        <v>2410.7470557984302</v>
      </c>
      <c r="U25" s="77">
        <v>2463.0941406483498</v>
      </c>
      <c r="V25" s="77">
        <v>2514.5916640012401</v>
      </c>
      <c r="W25" s="77">
        <v>2544.40192846014</v>
      </c>
    </row>
    <row r="26" spans="1:23" ht="17.100000000000001" customHeight="1" x14ac:dyDescent="0.2">
      <c r="A26" s="78" t="s">
        <v>56</v>
      </c>
      <c r="B26" s="77">
        <v>600.21087297581005</v>
      </c>
      <c r="C26" s="77">
        <v>617.43537946753202</v>
      </c>
      <c r="D26" s="77">
        <v>632.74211348056303</v>
      </c>
      <c r="E26" s="77">
        <v>648.08709100496696</v>
      </c>
      <c r="F26" s="77">
        <v>618.98096906777596</v>
      </c>
      <c r="G26" s="77">
        <v>605.66728235288701</v>
      </c>
      <c r="H26" s="77">
        <v>672.76963367580004</v>
      </c>
      <c r="I26" s="77">
        <v>779.91460821167095</v>
      </c>
      <c r="J26" s="77">
        <v>819.73207311453496</v>
      </c>
      <c r="K26" s="77">
        <v>750.97262814800104</v>
      </c>
      <c r="L26" s="77">
        <v>630.81155317926198</v>
      </c>
      <c r="M26" s="77">
        <v>562.11696782865602</v>
      </c>
      <c r="N26" s="77">
        <v>589.15445683051803</v>
      </c>
      <c r="O26" s="77">
        <v>685.43010747851702</v>
      </c>
      <c r="P26" s="77">
        <v>758.10593485100196</v>
      </c>
      <c r="Q26" s="77">
        <v>771.53318352082397</v>
      </c>
      <c r="R26" s="77">
        <v>754.18490533384704</v>
      </c>
      <c r="S26" s="77">
        <v>722.50231774445194</v>
      </c>
      <c r="T26" s="77">
        <v>692.49563383507098</v>
      </c>
      <c r="U26" s="77">
        <v>710.17046146044095</v>
      </c>
      <c r="V26" s="77">
        <v>772.65574111587</v>
      </c>
      <c r="W26" s="77">
        <v>850.29846740331902</v>
      </c>
    </row>
    <row r="27" spans="1:23" ht="17.100000000000001" customHeight="1" x14ac:dyDescent="0.2">
      <c r="A27" s="78" t="s">
        <v>57</v>
      </c>
      <c r="B27" s="77">
        <v>484.101585898579</v>
      </c>
      <c r="C27" s="77">
        <v>487.361834031135</v>
      </c>
      <c r="D27" s="77">
        <v>501.26712650803398</v>
      </c>
      <c r="E27" s="77">
        <v>526.98565250339095</v>
      </c>
      <c r="F27" s="77">
        <v>552.04431541229599</v>
      </c>
      <c r="G27" s="77">
        <v>572.256308417426</v>
      </c>
      <c r="H27" s="77">
        <v>595.68101708439201</v>
      </c>
      <c r="I27" s="77">
        <v>621.34352109187796</v>
      </c>
      <c r="J27" s="77">
        <v>642.75493526139303</v>
      </c>
      <c r="K27" s="77">
        <v>656.59622838011705</v>
      </c>
      <c r="L27" s="77">
        <v>604.60644784867895</v>
      </c>
      <c r="M27" s="77">
        <v>617.18123240717</v>
      </c>
      <c r="N27" s="77">
        <v>633.66914770924905</v>
      </c>
      <c r="O27" s="77">
        <v>646.05866085284697</v>
      </c>
      <c r="P27" s="77">
        <v>648.36190174766898</v>
      </c>
      <c r="Q27" s="77">
        <v>647.63872243468302</v>
      </c>
      <c r="R27" s="77">
        <v>651.75931994168104</v>
      </c>
      <c r="S27" s="77">
        <v>659.60266316841398</v>
      </c>
      <c r="T27" s="77">
        <v>668.82212618727499</v>
      </c>
      <c r="U27" s="77">
        <v>686.50754938310195</v>
      </c>
      <c r="V27" s="77">
        <v>717.98847874631099</v>
      </c>
      <c r="W27" s="77">
        <v>758.75049745373997</v>
      </c>
    </row>
    <row r="28" spans="1:23" ht="17.100000000000001" customHeight="1" x14ac:dyDescent="0.2">
      <c r="A28" s="78" t="s">
        <v>15</v>
      </c>
      <c r="B28" s="77">
        <v>748.60346221996099</v>
      </c>
      <c r="C28" s="77">
        <v>744.37216690186597</v>
      </c>
      <c r="D28" s="77">
        <v>729.30930224149199</v>
      </c>
      <c r="E28" s="77">
        <v>722.452717599636</v>
      </c>
      <c r="F28" s="77">
        <v>726.32059461537801</v>
      </c>
      <c r="G28" s="77">
        <v>740.54433735906696</v>
      </c>
      <c r="H28" s="77">
        <v>768.39057939742702</v>
      </c>
      <c r="I28" s="77">
        <v>811.97724567650403</v>
      </c>
      <c r="J28" s="77">
        <v>852.79451786289906</v>
      </c>
      <c r="K28" s="77">
        <v>882.89936898574797</v>
      </c>
      <c r="L28" s="77">
        <v>900.93841366377603</v>
      </c>
      <c r="M28" s="77">
        <v>921.88587199752703</v>
      </c>
      <c r="N28" s="77">
        <v>952.10895427842695</v>
      </c>
      <c r="O28" s="77">
        <v>990.09258302141598</v>
      </c>
      <c r="P28" s="77">
        <v>1016.31802585158</v>
      </c>
      <c r="Q28" s="77">
        <v>1016.09019729234</v>
      </c>
      <c r="R28" s="77">
        <v>1008.33717630819</v>
      </c>
      <c r="S28" s="77">
        <v>1024.2242163004801</v>
      </c>
      <c r="T28" s="77">
        <v>1046.0918924232701</v>
      </c>
      <c r="U28" s="77">
        <v>1069.9350258033401</v>
      </c>
      <c r="V28" s="77">
        <v>1087.5095948164901</v>
      </c>
      <c r="W28" s="77">
        <v>1069.28988561954</v>
      </c>
    </row>
    <row r="29" spans="1:23" ht="17.100000000000001" customHeight="1" x14ac:dyDescent="0.2">
      <c r="A29" s="78" t="s">
        <v>16</v>
      </c>
      <c r="B29" s="77">
        <v>1251.0868514286601</v>
      </c>
      <c r="C29" s="77">
        <v>1280.56104232807</v>
      </c>
      <c r="D29" s="77">
        <v>1278.6229748436699</v>
      </c>
      <c r="E29" s="77">
        <v>1314.6896327427701</v>
      </c>
      <c r="F29" s="77">
        <v>1398.2091811509199</v>
      </c>
      <c r="G29" s="77">
        <v>1441.5401055357299</v>
      </c>
      <c r="H29" s="77">
        <v>1392.6853552072801</v>
      </c>
      <c r="I29" s="77">
        <v>1316.8968578505101</v>
      </c>
      <c r="J29" s="77">
        <v>1317.10636331346</v>
      </c>
      <c r="K29" s="77">
        <v>1371.48142748345</v>
      </c>
      <c r="L29" s="77">
        <v>1402.99815782728</v>
      </c>
      <c r="M29" s="77">
        <v>1352.39892743516</v>
      </c>
      <c r="N29" s="77">
        <v>1298.8638272896301</v>
      </c>
      <c r="O29" s="77">
        <v>1302.15114890218</v>
      </c>
      <c r="P29" s="77">
        <v>1377.8360366747499</v>
      </c>
      <c r="Q29" s="77">
        <v>1380.6097695040201</v>
      </c>
      <c r="R29" s="77">
        <v>1313.26305889379</v>
      </c>
      <c r="S29" s="77">
        <v>1302.98766770624</v>
      </c>
      <c r="T29" s="77">
        <v>1334.9965076610899</v>
      </c>
      <c r="U29" s="77">
        <v>1361.4484947579499</v>
      </c>
      <c r="V29" s="77">
        <v>1368.75236465796</v>
      </c>
      <c r="W29" s="77">
        <v>1326.23133984997</v>
      </c>
    </row>
    <row r="30" spans="1:23" ht="17.100000000000001" customHeight="1" x14ac:dyDescent="0.2">
      <c r="A30" s="78" t="s">
        <v>58</v>
      </c>
      <c r="B30" s="77">
        <v>942.22577888755097</v>
      </c>
      <c r="C30" s="77">
        <v>974.63220038088502</v>
      </c>
      <c r="D30" s="77">
        <v>980.45332407984301</v>
      </c>
      <c r="E30" s="77">
        <v>990.18236984367604</v>
      </c>
      <c r="F30" s="77">
        <v>1001.63749596511</v>
      </c>
      <c r="G30" s="77">
        <v>1004.05435328694</v>
      </c>
      <c r="H30" s="77">
        <v>1012.30752047064</v>
      </c>
      <c r="I30" s="77">
        <v>1041.80966725026</v>
      </c>
      <c r="J30" s="77">
        <v>1051.11031803678</v>
      </c>
      <c r="K30" s="77">
        <v>1043.91928170954</v>
      </c>
      <c r="L30" s="77">
        <v>1043.81143091696</v>
      </c>
      <c r="M30" s="77">
        <v>1064.2201628493699</v>
      </c>
      <c r="N30" s="77">
        <v>1083.5871334804399</v>
      </c>
      <c r="O30" s="77">
        <v>1077.5455674684799</v>
      </c>
      <c r="P30" s="77">
        <v>1071.24815759585</v>
      </c>
      <c r="Q30" s="77">
        <v>1087.10588415502</v>
      </c>
      <c r="R30" s="77">
        <v>1143.59284683846</v>
      </c>
      <c r="S30" s="77">
        <v>1207.6967253872599</v>
      </c>
      <c r="T30" s="77">
        <v>1232.14496414159</v>
      </c>
      <c r="U30" s="77">
        <v>1235.7462094892301</v>
      </c>
      <c r="V30" s="77">
        <v>1252.1193282271299</v>
      </c>
      <c r="W30" s="77">
        <v>1268.6047952926399</v>
      </c>
    </row>
    <row r="31" spans="1:23" ht="17.100000000000001" customHeight="1" x14ac:dyDescent="0.2">
      <c r="A31" s="78" t="s">
        <v>71</v>
      </c>
      <c r="B31" s="77">
        <v>49.148646904571201</v>
      </c>
      <c r="C31" s="77">
        <v>54.836188938534399</v>
      </c>
      <c r="D31" s="77">
        <v>58.997778910297001</v>
      </c>
      <c r="E31" s="77">
        <v>63.257341549095599</v>
      </c>
      <c r="F31" s="77">
        <v>65.902126924496002</v>
      </c>
      <c r="G31" s="77">
        <v>66.808743611069602</v>
      </c>
      <c r="H31" s="77">
        <v>66.326487202168394</v>
      </c>
      <c r="I31" s="77">
        <v>66.003795441993404</v>
      </c>
      <c r="J31" s="77">
        <v>65.846381565544107</v>
      </c>
      <c r="K31" s="77">
        <v>66.641543789108098</v>
      </c>
      <c r="L31" s="77">
        <v>60.998657590944298</v>
      </c>
      <c r="M31" s="77">
        <v>51.6939172775743</v>
      </c>
      <c r="N31" s="77">
        <v>48.335625069421397</v>
      </c>
      <c r="O31" s="77">
        <v>50.282501709915799</v>
      </c>
      <c r="P31" s="77">
        <v>52.987686121321801</v>
      </c>
      <c r="Q31" s="77">
        <v>58.7082951867731</v>
      </c>
      <c r="R31" s="77">
        <v>60.105539334080397</v>
      </c>
      <c r="S31" s="77">
        <v>52.360679773924801</v>
      </c>
      <c r="T31" s="77">
        <v>45.928718172287802</v>
      </c>
      <c r="U31" s="77">
        <v>43.586974385652802</v>
      </c>
      <c r="V31" s="77">
        <v>42.9103192117379</v>
      </c>
      <c r="W31" s="77">
        <v>48.459021881585798</v>
      </c>
    </row>
    <row r="32" spans="1:23" ht="17.100000000000001" customHeight="1" x14ac:dyDescent="0.2">
      <c r="A32" s="78" t="s">
        <v>17</v>
      </c>
      <c r="B32" s="77">
        <v>730.64177407406498</v>
      </c>
      <c r="C32" s="77">
        <v>733.28448024623401</v>
      </c>
      <c r="D32" s="77">
        <v>738.84251107365299</v>
      </c>
      <c r="E32" s="77">
        <v>748.05700098224202</v>
      </c>
      <c r="F32" s="77">
        <v>759.73703167706196</v>
      </c>
      <c r="G32" s="77">
        <v>768.97141640295001</v>
      </c>
      <c r="H32" s="77">
        <v>774.54284038956803</v>
      </c>
      <c r="I32" s="77">
        <v>778.16131198124799</v>
      </c>
      <c r="J32" s="77">
        <v>779.98329393574295</v>
      </c>
      <c r="K32" s="77">
        <v>780.581945910988</v>
      </c>
      <c r="L32" s="77">
        <v>781.83207836847305</v>
      </c>
      <c r="M32" s="77">
        <v>783.80675763768897</v>
      </c>
      <c r="N32" s="77">
        <v>788.38110986716094</v>
      </c>
      <c r="O32" s="77">
        <v>797.68795203533</v>
      </c>
      <c r="P32" s="77">
        <v>810.55182173173102</v>
      </c>
      <c r="Q32" s="77">
        <v>822.39867426516003</v>
      </c>
      <c r="R32" s="77">
        <v>830.7793932372</v>
      </c>
      <c r="S32" s="77">
        <v>837.95776451790005</v>
      </c>
      <c r="T32" s="77">
        <v>847.24726677618298</v>
      </c>
      <c r="U32" s="77">
        <v>857.86540537248197</v>
      </c>
      <c r="V32" s="77">
        <v>865.55791142602698</v>
      </c>
      <c r="W32" s="77">
        <v>867.56545444647702</v>
      </c>
    </row>
    <row r="33" spans="1:23" ht="17.100000000000001" customHeight="1" x14ac:dyDescent="0.2">
      <c r="A33" s="78" t="s">
        <v>59</v>
      </c>
      <c r="B33" s="77">
        <v>226.76208215007401</v>
      </c>
      <c r="C33" s="77">
        <v>228.32187331629899</v>
      </c>
      <c r="D33" s="77">
        <v>229.881584532022</v>
      </c>
      <c r="E33" s="77">
        <v>231.45916987404999</v>
      </c>
      <c r="F33" s="77">
        <v>233.07270084415001</v>
      </c>
      <c r="G33" s="77">
        <v>234.68866684756199</v>
      </c>
      <c r="H33" s="77">
        <v>236.291231668043</v>
      </c>
      <c r="I33" s="77">
        <v>237.90370098614</v>
      </c>
      <c r="J33" s="77">
        <v>239.54477810997801</v>
      </c>
      <c r="K33" s="77">
        <v>241.18299767302801</v>
      </c>
      <c r="L33" s="77">
        <v>242.801189667226</v>
      </c>
      <c r="M33" s="77">
        <v>244.422296531391</v>
      </c>
      <c r="N33" s="77">
        <v>246.06778303053201</v>
      </c>
      <c r="O33" s="77">
        <v>247.73958741270499</v>
      </c>
      <c r="P33" s="77">
        <v>249.442882899484</v>
      </c>
      <c r="Q33" s="77">
        <v>251.16299666395199</v>
      </c>
      <c r="R33" s="77">
        <v>252.877256102904</v>
      </c>
      <c r="S33" s="77">
        <v>254.59352218283701</v>
      </c>
      <c r="T33" s="77">
        <v>256.32477513679902</v>
      </c>
      <c r="U33" s="77">
        <v>258.05434812401302</v>
      </c>
      <c r="V33" s="77">
        <v>259.78143369583302</v>
      </c>
      <c r="W33" s="77">
        <v>261.53606766792598</v>
      </c>
    </row>
    <row r="34" spans="1:23" ht="17.100000000000001" customHeight="1" x14ac:dyDescent="0.2">
      <c r="A34" s="79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</row>
    <row r="35" spans="1:23" s="86" customFormat="1" ht="17.100000000000001" customHeight="1" x14ac:dyDescent="0.2">
      <c r="A35" s="127" t="s">
        <v>95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</row>
    <row r="36" spans="1:23" s="11" customFormat="1" ht="17.100000000000001" customHeight="1" thickBot="1" x14ac:dyDescent="0.25">
      <c r="A36" s="51" t="s">
        <v>19</v>
      </c>
      <c r="B36" s="80">
        <v>2001.3844926567101</v>
      </c>
      <c r="C36" s="80">
        <v>1986.59172605242</v>
      </c>
      <c r="D36" s="80">
        <v>1978.2273323500301</v>
      </c>
      <c r="E36" s="80">
        <v>1990.9166179387</v>
      </c>
      <c r="F36" s="80">
        <v>2006.39919842431</v>
      </c>
      <c r="G36" s="80">
        <v>2062.7875066833399</v>
      </c>
      <c r="H36" s="80">
        <v>2121.5412985191301</v>
      </c>
      <c r="I36" s="80">
        <v>2152.7999858099502</v>
      </c>
      <c r="J36" s="80">
        <v>2205.5816616911102</v>
      </c>
      <c r="K36" s="80">
        <v>2218.78736220782</v>
      </c>
      <c r="L36" s="80">
        <v>2179.03979288144</v>
      </c>
      <c r="M36" s="80">
        <v>2154.5657045737698</v>
      </c>
      <c r="N36" s="80">
        <v>2156.2481538044899</v>
      </c>
      <c r="O36" s="80">
        <v>2119.7358112566199</v>
      </c>
      <c r="P36" s="80">
        <v>2119.4549110490598</v>
      </c>
      <c r="Q36" s="80">
        <v>2165.7717413267401</v>
      </c>
      <c r="R36" s="80">
        <v>2256.14492969496</v>
      </c>
      <c r="S36" s="80">
        <v>2371.64183409421</v>
      </c>
      <c r="T36" s="80">
        <v>2450.5103645295399</v>
      </c>
      <c r="U36" s="80">
        <v>2436.2441690126202</v>
      </c>
      <c r="V36" s="80">
        <v>2400.0357627886901</v>
      </c>
      <c r="W36" s="80">
        <v>2438.73196635968</v>
      </c>
    </row>
    <row r="37" spans="1:23" x14ac:dyDescent="0.2">
      <c r="A37" s="13" t="s">
        <v>50</v>
      </c>
    </row>
  </sheetData>
  <mergeCells count="6">
    <mergeCell ref="V3:W3"/>
    <mergeCell ref="R3:U3"/>
    <mergeCell ref="J3:M3"/>
    <mergeCell ref="F3:I3"/>
    <mergeCell ref="B3:E3"/>
    <mergeCell ref="N3:Q3"/>
  </mergeCells>
  <pageMargins left="0.51181102362204722" right="0" top="0.51181102362204722" bottom="0" header="0" footer="0"/>
  <pageSetup paperSize="9" scale="7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fitToPage="1"/>
  </sheetPr>
  <dimension ref="A1:W37"/>
  <sheetViews>
    <sheetView showGridLines="0" view="pageBreakPreview" zoomScaleSheetLayoutView="100" workbookViewId="0">
      <pane xSplit="1" ySplit="4" topLeftCell="B5" activePane="bottomRight" state="frozen"/>
      <selection activeCell="BA22" activeCellId="1" sqref="BR15 BA22"/>
      <selection pane="topRight" activeCell="BA22" activeCellId="1" sqref="BR15 BA22"/>
      <selection pane="bottomLeft" activeCell="BA22" activeCellId="1" sqref="BR15 BA22"/>
      <selection pane="bottomRight"/>
    </sheetView>
  </sheetViews>
  <sheetFormatPr defaultColWidth="9.140625" defaultRowHeight="11.25" x14ac:dyDescent="0.2"/>
  <cols>
    <col min="1" max="1" width="26.140625" style="1" customWidth="1"/>
    <col min="2" max="2" width="7.140625" style="1" customWidth="1"/>
    <col min="3" max="4" width="6.28515625" style="1" customWidth="1"/>
    <col min="5" max="5" width="6.5703125" style="1" customWidth="1"/>
    <col min="6" max="7" width="5.42578125" style="1" customWidth="1"/>
    <col min="8" max="8" width="6.7109375" style="1" customWidth="1"/>
    <col min="9" max="9" width="6.42578125" style="1" customWidth="1"/>
    <col min="10" max="15" width="6.5703125" style="1" customWidth="1"/>
    <col min="16" max="16" width="6.7109375" style="1" customWidth="1"/>
    <col min="17" max="17" width="6" style="1" customWidth="1"/>
    <col min="18" max="18" width="6.42578125" style="1" customWidth="1"/>
    <col min="19" max="19" width="6.7109375" style="1" customWidth="1"/>
    <col min="20" max="20" width="6.42578125" style="1" customWidth="1"/>
    <col min="21" max="21" width="5.42578125" style="1" customWidth="1"/>
    <col min="22" max="22" width="6.5703125" style="1" bestFit="1" customWidth="1"/>
    <col min="23" max="23" width="7.7109375" style="1" customWidth="1"/>
    <col min="24" max="16384" width="9.140625" style="1"/>
  </cols>
  <sheetData>
    <row r="1" spans="1:23" ht="16.5" customHeight="1" x14ac:dyDescent="0.2">
      <c r="A1" s="31" t="s">
        <v>176</v>
      </c>
    </row>
    <row r="2" spans="1:23" ht="2.25" customHeight="1" thickBot="1" x14ac:dyDescent="0.25"/>
    <row r="3" spans="1:23" s="82" customFormat="1" ht="12" customHeight="1" x14ac:dyDescent="0.2">
      <c r="A3" s="81"/>
      <c r="B3" s="196" t="s">
        <v>134</v>
      </c>
      <c r="C3" s="196"/>
      <c r="D3" s="196"/>
      <c r="E3" s="196"/>
      <c r="F3" s="196" t="s">
        <v>136</v>
      </c>
      <c r="G3" s="196"/>
      <c r="H3" s="196"/>
      <c r="I3" s="196"/>
      <c r="J3" s="198" t="s">
        <v>137</v>
      </c>
      <c r="K3" s="198"/>
      <c r="L3" s="198"/>
      <c r="M3" s="198"/>
      <c r="N3" s="198" t="s">
        <v>138</v>
      </c>
      <c r="O3" s="198"/>
      <c r="P3" s="198"/>
      <c r="Q3" s="198"/>
      <c r="R3" s="198" t="s">
        <v>139</v>
      </c>
      <c r="S3" s="198"/>
      <c r="T3" s="198"/>
      <c r="U3" s="198"/>
      <c r="V3" s="198" t="s">
        <v>140</v>
      </c>
      <c r="W3" s="198"/>
    </row>
    <row r="4" spans="1:23" s="86" customFormat="1" ht="12" customHeight="1" x14ac:dyDescent="0.2">
      <c r="A4" s="83"/>
      <c r="B4" s="85" t="s">
        <v>46</v>
      </c>
      <c r="C4" s="85" t="s">
        <v>47</v>
      </c>
      <c r="D4" s="85" t="s">
        <v>48</v>
      </c>
      <c r="E4" s="85" t="s">
        <v>49</v>
      </c>
      <c r="F4" s="85" t="s">
        <v>46</v>
      </c>
      <c r="G4" s="85" t="s">
        <v>47</v>
      </c>
      <c r="H4" s="85" t="s">
        <v>48</v>
      </c>
      <c r="I4" s="85" t="s">
        <v>49</v>
      </c>
      <c r="J4" s="85" t="s">
        <v>46</v>
      </c>
      <c r="K4" s="85" t="s">
        <v>47</v>
      </c>
      <c r="L4" s="85" t="s">
        <v>48</v>
      </c>
      <c r="M4" s="85" t="s">
        <v>49</v>
      </c>
      <c r="N4" s="85" t="s">
        <v>46</v>
      </c>
      <c r="O4" s="85" t="s">
        <v>47</v>
      </c>
      <c r="P4" s="85" t="s">
        <v>48</v>
      </c>
      <c r="Q4" s="85" t="s">
        <v>49</v>
      </c>
      <c r="R4" s="85" t="s">
        <v>46</v>
      </c>
      <c r="S4" s="85" t="s">
        <v>47</v>
      </c>
      <c r="T4" s="85" t="s">
        <v>48</v>
      </c>
      <c r="U4" s="85" t="s">
        <v>49</v>
      </c>
      <c r="V4" s="85" t="s">
        <v>46</v>
      </c>
      <c r="W4" s="85" t="s">
        <v>47</v>
      </c>
    </row>
    <row r="5" spans="1:23" s="8" customFormat="1" ht="17.100000000000001" customHeight="1" x14ac:dyDescent="0.2">
      <c r="A5" s="39" t="s">
        <v>97</v>
      </c>
      <c r="B5" s="98">
        <v>1.2210658931077756</v>
      </c>
      <c r="C5" s="98">
        <v>1.102661575619357</v>
      </c>
      <c r="D5" s="98">
        <v>1.3688187853628353</v>
      </c>
      <c r="E5" s="98">
        <v>1.6947107455608013</v>
      </c>
      <c r="F5" s="98">
        <v>1.5212985005131685</v>
      </c>
      <c r="G5" s="98">
        <v>1.645901374174441</v>
      </c>
      <c r="H5" s="98">
        <v>1.8469844713923766</v>
      </c>
      <c r="I5" s="98">
        <v>2.0891317117495145</v>
      </c>
      <c r="J5" s="98">
        <v>2.1849655384031719</v>
      </c>
      <c r="K5" s="98">
        <v>0.9039802081860504</v>
      </c>
      <c r="L5" s="98">
        <v>-1.2061844236831987</v>
      </c>
      <c r="M5" s="98">
        <v>-0.65112580512646234</v>
      </c>
      <c r="N5" s="98">
        <v>0.73611733876828289</v>
      </c>
      <c r="O5" s="98">
        <v>1.0701072685657342</v>
      </c>
      <c r="P5" s="98">
        <v>1.1782972167339256</v>
      </c>
      <c r="Q5" s="98">
        <v>0.50255205914684353</v>
      </c>
      <c r="R5" s="98">
        <v>0.62254163670389939</v>
      </c>
      <c r="S5" s="98">
        <v>1.9996722779535681</v>
      </c>
      <c r="T5" s="98">
        <v>2.2570374317244957</v>
      </c>
      <c r="U5" s="98">
        <v>1.3325303951754019</v>
      </c>
      <c r="V5" s="98">
        <v>0.66519683393775342</v>
      </c>
      <c r="W5" s="98">
        <v>5.4408719858489718E-2</v>
      </c>
    </row>
    <row r="6" spans="1:23" s="130" customFormat="1" ht="17.100000000000001" customHeight="1" x14ac:dyDescent="0.2">
      <c r="A6" s="127" t="s">
        <v>96</v>
      </c>
      <c r="B6" s="139">
        <v>0.24656268751510613</v>
      </c>
      <c r="C6" s="139">
        <v>-0.30192816788389143</v>
      </c>
      <c r="D6" s="139">
        <v>0.50731500233691662</v>
      </c>
      <c r="E6" s="139">
        <v>1.0871910753570635</v>
      </c>
      <c r="F6" s="139">
        <v>1.7572061502902692</v>
      </c>
      <c r="G6" s="139">
        <v>1.9217700271044524</v>
      </c>
      <c r="H6" s="139">
        <v>2.1255854403871455</v>
      </c>
      <c r="I6" s="139">
        <v>1.3817191328581835</v>
      </c>
      <c r="J6" s="139">
        <v>0.71210600177040728</v>
      </c>
      <c r="K6" s="139">
        <v>1.3125371637452421</v>
      </c>
      <c r="L6" s="139">
        <v>1.8495907756270302</v>
      </c>
      <c r="M6" s="139">
        <v>1.3218516153777671</v>
      </c>
      <c r="N6" s="139">
        <v>1.1639752703734629</v>
      </c>
      <c r="O6" s="139">
        <v>0.65972201438682099</v>
      </c>
      <c r="P6" s="139">
        <v>-0.10410839393090177</v>
      </c>
      <c r="Q6" s="139">
        <v>5.6645233091878744E-2</v>
      </c>
      <c r="R6" s="139">
        <v>0.60992478670869321</v>
      </c>
      <c r="S6" s="139">
        <v>1.5332977025769301</v>
      </c>
      <c r="T6" s="139">
        <v>2.5586287235392025</v>
      </c>
      <c r="U6" s="139">
        <v>3.5326977195671683</v>
      </c>
      <c r="V6" s="139">
        <v>1.6275980657401101</v>
      </c>
      <c r="W6" s="139">
        <v>-0.7502760830067956</v>
      </c>
    </row>
    <row r="7" spans="1:23" ht="17.100000000000001" customHeight="1" x14ac:dyDescent="0.2">
      <c r="A7" s="72" t="s">
        <v>1</v>
      </c>
      <c r="B7" s="45">
        <v>1.3179032759883302</v>
      </c>
      <c r="C7" s="45">
        <v>-3.0552658206836281</v>
      </c>
      <c r="D7" s="45">
        <v>-2.9566117068144382</v>
      </c>
      <c r="E7" s="45">
        <v>2.0884053634600885</v>
      </c>
      <c r="F7" s="45">
        <v>4.0472718505547123</v>
      </c>
      <c r="G7" s="45">
        <v>-0.21116422909753796</v>
      </c>
      <c r="H7" s="45">
        <v>0.27493910423936896</v>
      </c>
      <c r="I7" s="45">
        <v>2.6112932258482102</v>
      </c>
      <c r="J7" s="45">
        <v>2.8292916104839527</v>
      </c>
      <c r="K7" s="45">
        <v>4.0430920967495565</v>
      </c>
      <c r="L7" s="45">
        <v>3.0457350460195931</v>
      </c>
      <c r="M7" s="45">
        <v>-2.937245969706026</v>
      </c>
      <c r="N7" s="45">
        <v>1.647257888102982</v>
      </c>
      <c r="O7" s="45">
        <v>9.2524937507910021</v>
      </c>
      <c r="P7" s="45">
        <v>5.2777114613979048</v>
      </c>
      <c r="Q7" s="45">
        <v>1.870978361574771</v>
      </c>
      <c r="R7" s="45">
        <v>1.4131180908840024</v>
      </c>
      <c r="S7" s="45">
        <v>-2.3716463837086255</v>
      </c>
      <c r="T7" s="45">
        <v>-2.9693892277773304</v>
      </c>
      <c r="U7" s="45">
        <v>3.3774281761076441</v>
      </c>
      <c r="V7" s="45">
        <v>2.3154374353523854</v>
      </c>
      <c r="W7" s="45">
        <v>-0.89246405508680571</v>
      </c>
    </row>
    <row r="8" spans="1:23" ht="17.100000000000001" customHeight="1" x14ac:dyDescent="0.2">
      <c r="A8" s="72" t="s">
        <v>2</v>
      </c>
      <c r="B8" s="45">
        <v>1.3924522657490224</v>
      </c>
      <c r="C8" s="45">
        <v>0.74659395814720142</v>
      </c>
      <c r="D8" s="45">
        <v>0.49128428799873891</v>
      </c>
      <c r="E8" s="45">
        <v>-0.49833882871611612</v>
      </c>
      <c r="F8" s="45">
        <v>0.14716519844655274</v>
      </c>
      <c r="G8" s="45">
        <v>1.3818996277981999</v>
      </c>
      <c r="H8" s="45">
        <v>1.8199817706739951</v>
      </c>
      <c r="I8" s="45">
        <v>0.65196724620983915</v>
      </c>
      <c r="J8" s="45">
        <v>1.3252315314771224E-2</v>
      </c>
      <c r="K8" s="45">
        <v>1.774509884654818</v>
      </c>
      <c r="L8" s="45">
        <v>3.6379238673273306</v>
      </c>
      <c r="M8" s="45">
        <v>3.4893436220404084</v>
      </c>
      <c r="N8" s="45">
        <v>0.90917440835560637</v>
      </c>
      <c r="O8" s="45">
        <v>-1.8086095885332165</v>
      </c>
      <c r="P8" s="45">
        <v>-1.7510360908774447</v>
      </c>
      <c r="Q8" s="45">
        <v>-0.60707820576370031</v>
      </c>
      <c r="R8" s="45">
        <v>0.29199234171721766</v>
      </c>
      <c r="S8" s="45">
        <v>2.5772024458382781</v>
      </c>
      <c r="T8" s="45">
        <v>3.763743157048749</v>
      </c>
      <c r="U8" s="45">
        <v>4.2865959272084142</v>
      </c>
      <c r="V8" s="45">
        <v>1.5505512223945139</v>
      </c>
      <c r="W8" s="45">
        <v>-2.9102356013192332</v>
      </c>
    </row>
    <row r="9" spans="1:23" ht="17.100000000000001" customHeight="1" x14ac:dyDescent="0.2">
      <c r="A9" s="72" t="s">
        <v>3</v>
      </c>
      <c r="B9" s="45">
        <v>1.755397848238105</v>
      </c>
      <c r="C9" s="45">
        <v>1.749329796837773</v>
      </c>
      <c r="D9" s="45">
        <v>1.7290970336341971</v>
      </c>
      <c r="E9" s="45">
        <v>1.8714332456972294</v>
      </c>
      <c r="F9" s="45">
        <v>2.011872480479493</v>
      </c>
      <c r="G9" s="45">
        <v>2.0214818246981681</v>
      </c>
      <c r="H9" s="45">
        <v>1.8702774201855288</v>
      </c>
      <c r="I9" s="45">
        <v>1.9064125490142469</v>
      </c>
      <c r="J9" s="45">
        <v>1.9228211196392175</v>
      </c>
      <c r="K9" s="45">
        <v>1.8861291377763267</v>
      </c>
      <c r="L9" s="45">
        <v>1.8999889109608592</v>
      </c>
      <c r="M9" s="45">
        <v>1.8237545332797644</v>
      </c>
      <c r="N9" s="45">
        <v>1.9397898073685305</v>
      </c>
      <c r="O9" s="45">
        <v>2.1391337986782055</v>
      </c>
      <c r="P9" s="45">
        <v>2.2638425926910122</v>
      </c>
      <c r="Q9" s="45">
        <v>2.2719770962233099</v>
      </c>
      <c r="R9" s="45">
        <v>2.0853843489704094</v>
      </c>
      <c r="S9" s="45">
        <v>1.9584912145581335</v>
      </c>
      <c r="T9" s="45">
        <v>2.126912376633161</v>
      </c>
      <c r="U9" s="45">
        <v>2.2970151294448238</v>
      </c>
      <c r="V9" s="45">
        <v>2.2877860912258408</v>
      </c>
      <c r="W9" s="45">
        <v>2.220326933607053</v>
      </c>
    </row>
    <row r="10" spans="1:23" ht="17.100000000000001" customHeight="1" x14ac:dyDescent="0.2">
      <c r="A10" s="72" t="s">
        <v>4</v>
      </c>
      <c r="B10" s="45">
        <v>-1.2143309249449064</v>
      </c>
      <c r="C10" s="45">
        <v>-1.7871815118143619</v>
      </c>
      <c r="D10" s="45">
        <v>1.3587764214200604</v>
      </c>
      <c r="E10" s="45">
        <v>3.14368051764502</v>
      </c>
      <c r="F10" s="45">
        <v>2.1290320375313421</v>
      </c>
      <c r="G10" s="45">
        <v>1.8499229882857904</v>
      </c>
      <c r="H10" s="45">
        <v>4.7882673916061602</v>
      </c>
      <c r="I10" s="45">
        <v>5.5600310738745495</v>
      </c>
      <c r="J10" s="45">
        <v>5.152240358608795</v>
      </c>
      <c r="K10" s="45">
        <v>3.0255925934278949</v>
      </c>
      <c r="L10" s="45">
        <v>-21.138308913197957</v>
      </c>
      <c r="M10" s="45">
        <v>3.9695748964966526</v>
      </c>
      <c r="N10" s="45">
        <v>7.0687032357647173</v>
      </c>
      <c r="O10" s="45">
        <v>6.1531391909931177</v>
      </c>
      <c r="P10" s="45">
        <v>2.8471722840943681</v>
      </c>
      <c r="Q10" s="45">
        <v>0.1744172953296097</v>
      </c>
      <c r="R10" s="45">
        <v>-1.5182005150972677</v>
      </c>
      <c r="S10" s="45">
        <v>0.81836465435560779</v>
      </c>
      <c r="T10" s="45">
        <v>2.3908101665398807</v>
      </c>
      <c r="U10" s="45">
        <v>1.4435696855818803</v>
      </c>
      <c r="V10" s="45">
        <v>3.2841624895829646E-2</v>
      </c>
      <c r="W10" s="45">
        <v>0.12088443285747097</v>
      </c>
    </row>
    <row r="11" spans="1:23" ht="17.100000000000001" customHeight="1" x14ac:dyDescent="0.2">
      <c r="A11" s="72" t="s">
        <v>5</v>
      </c>
      <c r="B11" s="45">
        <v>-0.15124698132644721</v>
      </c>
      <c r="C11" s="45">
        <v>0.48934705899126296</v>
      </c>
      <c r="D11" s="45">
        <v>2.250643105970962</v>
      </c>
      <c r="E11" s="45">
        <v>1.836308227572081</v>
      </c>
      <c r="F11" s="45">
        <v>0.50776465503281631</v>
      </c>
      <c r="G11" s="45">
        <v>-0.23081191449135785</v>
      </c>
      <c r="H11" s="45">
        <v>0.6234176174509054</v>
      </c>
      <c r="I11" s="45">
        <v>1.7657906763477893</v>
      </c>
      <c r="J11" s="45">
        <v>2.327324301688094</v>
      </c>
      <c r="K11" s="45">
        <v>0.49157636927759096</v>
      </c>
      <c r="L11" s="45">
        <v>-1.3485704368566442</v>
      </c>
      <c r="M11" s="45">
        <v>-1.484983867827927</v>
      </c>
      <c r="N11" s="45">
        <v>1.8807313376535406</v>
      </c>
      <c r="O11" s="45">
        <v>3.3171767711740685</v>
      </c>
      <c r="P11" s="45">
        <v>1.0378288173682249</v>
      </c>
      <c r="Q11" s="45">
        <v>-0.95978715333827624</v>
      </c>
      <c r="R11" s="45">
        <v>-0.61525513645668273</v>
      </c>
      <c r="S11" s="45">
        <v>1.2989809478442416</v>
      </c>
      <c r="T11" s="45">
        <v>2.8275955966754251</v>
      </c>
      <c r="U11" s="45">
        <v>1.0754170445063327</v>
      </c>
      <c r="V11" s="45">
        <v>-1.1238443802672471</v>
      </c>
      <c r="W11" s="45">
        <v>0.27620395997294267</v>
      </c>
    </row>
    <row r="12" spans="1:23" ht="17.100000000000001" customHeight="1" x14ac:dyDescent="0.2">
      <c r="A12" s="72" t="s">
        <v>6</v>
      </c>
      <c r="B12" s="45">
        <v>-11.404170561513816</v>
      </c>
      <c r="C12" s="45">
        <v>-10.634668896377564</v>
      </c>
      <c r="D12" s="45">
        <v>-0.81714770514546009</v>
      </c>
      <c r="E12" s="45">
        <v>10.230562212404926</v>
      </c>
      <c r="F12" s="45">
        <v>14.245683949594046</v>
      </c>
      <c r="G12" s="45">
        <v>13.469639809838373</v>
      </c>
      <c r="H12" s="45">
        <v>9.8105790785613767</v>
      </c>
      <c r="I12" s="45">
        <v>2.8355769365968397</v>
      </c>
      <c r="J12" s="45">
        <v>-2.4196788916322709</v>
      </c>
      <c r="K12" s="45">
        <v>-4.3648191423269473</v>
      </c>
      <c r="L12" s="45">
        <v>-5.1839311840611639</v>
      </c>
      <c r="M12" s="45">
        <v>-3.5087860073551247</v>
      </c>
      <c r="N12" s="45">
        <v>-0.73863153682677263</v>
      </c>
      <c r="O12" s="45">
        <v>-1.6190285293211093</v>
      </c>
      <c r="P12" s="45">
        <v>-4.0242291665641083</v>
      </c>
      <c r="Q12" s="45">
        <v>-0.93382107105086654</v>
      </c>
      <c r="R12" s="45">
        <v>0.83035909327981994</v>
      </c>
      <c r="S12" s="45">
        <v>-3.8068114409284259E-2</v>
      </c>
      <c r="T12" s="45">
        <v>3.2638717592341493</v>
      </c>
      <c r="U12" s="45">
        <v>6.4382655948902245</v>
      </c>
      <c r="V12" s="45">
        <v>5.5049422262664516</v>
      </c>
      <c r="W12" s="45">
        <v>7.0037222273354738</v>
      </c>
    </row>
    <row r="13" spans="1:23" s="130" customFormat="1" ht="17.100000000000001" customHeight="1" x14ac:dyDescent="0.2">
      <c r="A13" s="127" t="s">
        <v>93</v>
      </c>
      <c r="B13" s="139">
        <v>-0.51418391078426051</v>
      </c>
      <c r="C13" s="139">
        <v>1.5803052850952293</v>
      </c>
      <c r="D13" s="139">
        <v>3.2414911682059344</v>
      </c>
      <c r="E13" s="139">
        <v>2.8069333880529124</v>
      </c>
      <c r="F13" s="139">
        <v>1.4468568107006696</v>
      </c>
      <c r="G13" s="139">
        <v>2.1672625974547666</v>
      </c>
      <c r="H13" s="139">
        <v>2.4352102353953242</v>
      </c>
      <c r="I13" s="139">
        <v>2.1584948021522665</v>
      </c>
      <c r="J13" s="139">
        <v>2.9074673668571638</v>
      </c>
      <c r="K13" s="139">
        <v>1.4476504396493173</v>
      </c>
      <c r="L13" s="139">
        <v>-1.0347400462839884</v>
      </c>
      <c r="M13" s="139">
        <v>-0.27586925059811529</v>
      </c>
      <c r="N13" s="139">
        <v>0.87448061658581544</v>
      </c>
      <c r="O13" s="139">
        <v>0.14809621223941249</v>
      </c>
      <c r="P13" s="139">
        <v>0.27353255333688598</v>
      </c>
      <c r="Q13" s="139">
        <v>9.8783578386774096E-2</v>
      </c>
      <c r="R13" s="139">
        <v>1.3283681870066122</v>
      </c>
      <c r="S13" s="139">
        <v>2.7278967679221999</v>
      </c>
      <c r="T13" s="139">
        <v>2.1365216748753468</v>
      </c>
      <c r="U13" s="139">
        <v>0.42753501661489945</v>
      </c>
      <c r="V13" s="139">
        <v>-0.71176441091671538</v>
      </c>
      <c r="W13" s="139">
        <v>-1.3401005524385723</v>
      </c>
    </row>
    <row r="14" spans="1:23" ht="17.100000000000001" customHeight="1" x14ac:dyDescent="0.2">
      <c r="A14" s="72" t="s">
        <v>8</v>
      </c>
      <c r="B14" s="45">
        <v>-11.172268767457682</v>
      </c>
      <c r="C14" s="45">
        <v>-11.767715561578207</v>
      </c>
      <c r="D14" s="45">
        <v>13.782195902355276</v>
      </c>
      <c r="E14" s="45">
        <v>17.892087386398625</v>
      </c>
      <c r="F14" s="45">
        <v>-3.0412802004782913</v>
      </c>
      <c r="G14" s="45">
        <v>-0.68347374515039805</v>
      </c>
      <c r="H14" s="45">
        <v>7.1330440240027215</v>
      </c>
      <c r="I14" s="45">
        <v>2.4397702489732165</v>
      </c>
      <c r="J14" s="45">
        <v>10.724878783457715</v>
      </c>
      <c r="K14" s="45">
        <v>17.878965668353786</v>
      </c>
      <c r="L14" s="45">
        <v>-1.8110847739147728</v>
      </c>
      <c r="M14" s="45">
        <v>-0.11417794816752647</v>
      </c>
      <c r="N14" s="45">
        <v>10.267497771330936</v>
      </c>
      <c r="O14" s="45">
        <v>-5.0130165660504105</v>
      </c>
      <c r="P14" s="45">
        <v>-21.811150266805679</v>
      </c>
      <c r="Q14" s="45">
        <v>-15.110915952982229</v>
      </c>
      <c r="R14" s="45">
        <v>19.115886360974145</v>
      </c>
      <c r="S14" s="45">
        <v>29.268986148668663</v>
      </c>
      <c r="T14" s="45">
        <v>14.752501941968532</v>
      </c>
      <c r="U14" s="45">
        <v>-6.2773126193791935</v>
      </c>
      <c r="V14" s="45">
        <v>-21.052981618246413</v>
      </c>
      <c r="W14" s="45">
        <v>-23.769153699381206</v>
      </c>
    </row>
    <row r="15" spans="1:23" ht="17.100000000000001" customHeight="1" x14ac:dyDescent="0.2">
      <c r="A15" s="42" t="s">
        <v>9</v>
      </c>
      <c r="B15" s="45">
        <v>-0.67123145665209938</v>
      </c>
      <c r="C15" s="45">
        <v>1.8412945722078966</v>
      </c>
      <c r="D15" s="45">
        <v>2.5141464093499932</v>
      </c>
      <c r="E15" s="45">
        <v>1.8445571339188227</v>
      </c>
      <c r="F15" s="45">
        <v>1.5145158818000715</v>
      </c>
      <c r="G15" s="45">
        <v>2.218157010671451</v>
      </c>
      <c r="H15" s="45">
        <v>1.840432600491626</v>
      </c>
      <c r="I15" s="45">
        <v>2.499275714802307</v>
      </c>
      <c r="J15" s="45">
        <v>3.4683228765944429</v>
      </c>
      <c r="K15" s="45">
        <v>0.18837347815008343</v>
      </c>
      <c r="L15" s="45">
        <v>-2.1104323263407054</v>
      </c>
      <c r="M15" s="45">
        <v>-0.69861924058010061</v>
      </c>
      <c r="N15" s="45">
        <v>-0.5470381419868442</v>
      </c>
      <c r="O15" s="45">
        <v>-1.2533927369115849</v>
      </c>
      <c r="P15" s="45">
        <v>0.78132857566550751</v>
      </c>
      <c r="Q15" s="45">
        <v>0.3225426304791279</v>
      </c>
      <c r="R15" s="45">
        <v>0.96040862099515678</v>
      </c>
      <c r="S15" s="45">
        <v>3.2385819176751651</v>
      </c>
      <c r="T15" s="45">
        <v>3.0656806668707182</v>
      </c>
      <c r="U15" s="45">
        <v>0.73055453136592341</v>
      </c>
      <c r="V15" s="45">
        <v>-0.11724375853436886</v>
      </c>
      <c r="W15" s="45">
        <v>-1.0792921845831693</v>
      </c>
    </row>
    <row r="16" spans="1:23" ht="17.100000000000001" customHeight="1" x14ac:dyDescent="0.2">
      <c r="A16" s="42" t="s">
        <v>10</v>
      </c>
      <c r="B16" s="45">
        <v>1.2846312082521516</v>
      </c>
      <c r="C16" s="45">
        <v>0.67822665695120854</v>
      </c>
      <c r="D16" s="45">
        <v>-0.56900013152101359</v>
      </c>
      <c r="E16" s="45">
        <v>-0.70889952597845696</v>
      </c>
      <c r="F16" s="45">
        <v>0.19509136605861954</v>
      </c>
      <c r="G16" s="45">
        <v>0.88819232939501003</v>
      </c>
      <c r="H16" s="45">
        <v>2.1000462691697752</v>
      </c>
      <c r="I16" s="45">
        <v>4.4175371442672029</v>
      </c>
      <c r="J16" s="45">
        <v>4.7227918491461462</v>
      </c>
      <c r="K16" s="45">
        <v>3.7064914438538876</v>
      </c>
      <c r="L16" s="45">
        <v>2.5959518158582551</v>
      </c>
      <c r="M16" s="45">
        <v>1.673426753934959</v>
      </c>
      <c r="N16" s="45">
        <v>1.5170902475236003</v>
      </c>
      <c r="O16" s="45">
        <v>2.1538121435821456</v>
      </c>
      <c r="P16" s="45">
        <v>2.2371829181228264</v>
      </c>
      <c r="Q16" s="45">
        <v>1.1288604964295956</v>
      </c>
      <c r="R16" s="45">
        <v>0.39437174750991399</v>
      </c>
      <c r="S16" s="45">
        <v>0.28810197324322662</v>
      </c>
      <c r="T16" s="45">
        <v>7.2125479755813515E-2</v>
      </c>
      <c r="U16" s="45">
        <v>-0.20741611821734063</v>
      </c>
      <c r="V16" s="45">
        <v>0.45696429326653742</v>
      </c>
      <c r="W16" s="45">
        <v>0.95643829898595101</v>
      </c>
    </row>
    <row r="17" spans="1:23" ht="17.100000000000001" customHeight="1" x14ac:dyDescent="0.2">
      <c r="A17" s="42" t="s">
        <v>11</v>
      </c>
      <c r="B17" s="45">
        <v>0.8696967855211124</v>
      </c>
      <c r="C17" s="45">
        <v>0.82585542601210093</v>
      </c>
      <c r="D17" s="45">
        <v>0.99657820644150075</v>
      </c>
      <c r="E17" s="45">
        <v>1.1391329060389754</v>
      </c>
      <c r="F17" s="45">
        <v>1.303016134816315</v>
      </c>
      <c r="G17" s="45">
        <v>1.2332461157490648</v>
      </c>
      <c r="H17" s="45">
        <v>1.1395940435393825</v>
      </c>
      <c r="I17" s="45">
        <v>1.0173259761560027</v>
      </c>
      <c r="J17" s="45">
        <v>0.86181746727300723</v>
      </c>
      <c r="K17" s="45">
        <v>0.91358108944674665</v>
      </c>
      <c r="L17" s="45">
        <v>1.0867139414933336</v>
      </c>
      <c r="M17" s="45">
        <v>1.1681407691864099</v>
      </c>
      <c r="N17" s="45">
        <v>1.2223571456369209</v>
      </c>
      <c r="O17" s="45">
        <v>1.2018334806380704</v>
      </c>
      <c r="P17" s="45">
        <v>1.1505367178968662</v>
      </c>
      <c r="Q17" s="45">
        <v>1.4815608968401284</v>
      </c>
      <c r="R17" s="45">
        <v>1.824447081494629</v>
      </c>
      <c r="S17" s="45">
        <v>1.7254226453053301</v>
      </c>
      <c r="T17" s="45">
        <v>1.4334510606474948</v>
      </c>
      <c r="U17" s="45">
        <v>1.0791434424201496</v>
      </c>
      <c r="V17" s="45">
        <v>0.76804598013786585</v>
      </c>
      <c r="W17" s="45">
        <v>0.82847044981539941</v>
      </c>
    </row>
    <row r="18" spans="1:23" ht="17.100000000000001" customHeight="1" x14ac:dyDescent="0.2">
      <c r="A18" s="72" t="s">
        <v>12</v>
      </c>
      <c r="B18" s="45">
        <v>1.4177963974726815</v>
      </c>
      <c r="C18" s="45">
        <v>4.1488754886508827</v>
      </c>
      <c r="D18" s="45">
        <v>5.1858832623887796</v>
      </c>
      <c r="E18" s="45">
        <v>3.9336933101430827</v>
      </c>
      <c r="F18" s="45">
        <v>2.5492550066195552</v>
      </c>
      <c r="G18" s="45">
        <v>3.2329749741939251</v>
      </c>
      <c r="H18" s="45">
        <v>3.5881798295950729</v>
      </c>
      <c r="I18" s="45">
        <v>1.2295490615264804</v>
      </c>
      <c r="J18" s="45">
        <v>0.27676136170595722</v>
      </c>
      <c r="K18" s="45">
        <v>0.75861601379361154</v>
      </c>
      <c r="L18" s="45">
        <v>0.39787218291531534</v>
      </c>
      <c r="M18" s="45">
        <v>-0.21440799916703224</v>
      </c>
      <c r="N18" s="45">
        <v>1.7587369282228149</v>
      </c>
      <c r="O18" s="45">
        <v>4.203351777250619</v>
      </c>
      <c r="P18" s="45">
        <v>3.9709283847513266</v>
      </c>
      <c r="Q18" s="45">
        <v>1.7966972872973441</v>
      </c>
      <c r="R18" s="45">
        <v>-0.67233511986991568</v>
      </c>
      <c r="S18" s="45">
        <v>-2.6314557119595183</v>
      </c>
      <c r="T18" s="45">
        <v>-2.5856261726114216</v>
      </c>
      <c r="U18" s="45">
        <v>1.5569251811810014</v>
      </c>
      <c r="V18" s="45">
        <v>2.5759442846462033</v>
      </c>
      <c r="W18" s="45">
        <v>1.454916872055545</v>
      </c>
    </row>
    <row r="19" spans="1:23" s="130" customFormat="1" ht="17.100000000000001" customHeight="1" x14ac:dyDescent="0.2">
      <c r="A19" s="127" t="s">
        <v>94</v>
      </c>
      <c r="B19" s="139">
        <v>2.8931286861396899</v>
      </c>
      <c r="C19" s="139">
        <v>1.871013825908685</v>
      </c>
      <c r="D19" s="139">
        <v>1.0305539217050352</v>
      </c>
      <c r="E19" s="139">
        <v>1.5243088394364168</v>
      </c>
      <c r="F19" s="139">
        <v>1.5566692142812144</v>
      </c>
      <c r="G19" s="139">
        <v>1.0212336750093698</v>
      </c>
      <c r="H19" s="139">
        <v>1.1983553427990623</v>
      </c>
      <c r="I19" s="139">
        <v>2.5153405938996398</v>
      </c>
      <c r="J19" s="139">
        <v>2.476052420239383</v>
      </c>
      <c r="K19" s="139">
        <v>0.41501065127558245</v>
      </c>
      <c r="L19" s="139">
        <v>-2.7949348161206866</v>
      </c>
      <c r="M19" s="139">
        <v>-1.8752682230551154</v>
      </c>
      <c r="N19" s="139">
        <v>0.51410381218017775</v>
      </c>
      <c r="O19" s="139">
        <v>2.3164899274989104</v>
      </c>
      <c r="P19" s="139">
        <v>2.6255085658824839</v>
      </c>
      <c r="Q19" s="139">
        <v>0.7390542505464559</v>
      </c>
      <c r="R19" s="139">
        <v>-0.32336484415380617</v>
      </c>
      <c r="S19" s="139">
        <v>1.3208366942835115</v>
      </c>
      <c r="T19" s="139">
        <v>1.9961858981799585</v>
      </c>
      <c r="U19" s="139">
        <v>1.0120594009097594</v>
      </c>
      <c r="V19" s="139">
        <v>1.3244242827140429</v>
      </c>
      <c r="W19" s="139">
        <v>1.1014715051777424</v>
      </c>
    </row>
    <row r="20" spans="1:23" ht="17.100000000000001" customHeight="1" x14ac:dyDescent="0.2">
      <c r="A20" s="78" t="s">
        <v>52</v>
      </c>
      <c r="B20" s="45">
        <v>1.7284266816018246</v>
      </c>
      <c r="C20" s="45">
        <v>2.4644966808197388</v>
      </c>
      <c r="D20" s="45">
        <v>1.3835740575233624</v>
      </c>
      <c r="E20" s="45">
        <v>0.94597251863934861</v>
      </c>
      <c r="F20" s="45">
        <v>1.2388457074631543</v>
      </c>
      <c r="G20" s="45">
        <v>1.253162331748614</v>
      </c>
      <c r="H20" s="45">
        <v>1.1568836161081064</v>
      </c>
      <c r="I20" s="45">
        <v>1.7876701770081604</v>
      </c>
      <c r="J20" s="45">
        <v>1.2859745373537734</v>
      </c>
      <c r="K20" s="45">
        <v>-0.845484529068663</v>
      </c>
      <c r="L20" s="45">
        <v>-4.2107012490963047</v>
      </c>
      <c r="M20" s="45">
        <v>-3.3284555296257179</v>
      </c>
      <c r="N20" s="45">
        <v>-0.11401208079656611</v>
      </c>
      <c r="O20" s="45">
        <v>0.67239866655699476</v>
      </c>
      <c r="P20" s="45">
        <v>0.56333380072339789</v>
      </c>
      <c r="Q20" s="45">
        <v>-0.14577204328624083</v>
      </c>
      <c r="R20" s="45">
        <v>0.2833813266250873</v>
      </c>
      <c r="S20" s="45">
        <v>3.2279305009210502</v>
      </c>
      <c r="T20" s="45">
        <v>4.106155292491187</v>
      </c>
      <c r="U20" s="45">
        <v>1.1134825096879908</v>
      </c>
      <c r="V20" s="45">
        <v>-5.295145567696391E-3</v>
      </c>
      <c r="W20" s="45">
        <v>-0.14651169266804986</v>
      </c>
    </row>
    <row r="21" spans="1:23" ht="17.100000000000001" customHeight="1" x14ac:dyDescent="0.2">
      <c r="A21" s="78" t="s">
        <v>53</v>
      </c>
      <c r="B21" s="45">
        <v>3.5362182931928388</v>
      </c>
      <c r="C21" s="45">
        <v>2.2469819802898305</v>
      </c>
      <c r="D21" s="45">
        <v>2.0791659001131224</v>
      </c>
      <c r="E21" s="45">
        <v>0.92146717203667183</v>
      </c>
      <c r="F21" s="45">
        <v>-1.076344358231518</v>
      </c>
      <c r="G21" s="45">
        <v>-1.3495977086315336</v>
      </c>
      <c r="H21" s="45">
        <v>0.62234337938273931</v>
      </c>
      <c r="I21" s="45">
        <v>2.8710354497226032</v>
      </c>
      <c r="J21" s="45">
        <v>1.3503596877369795</v>
      </c>
      <c r="K21" s="45">
        <v>-2.602995231035421</v>
      </c>
      <c r="L21" s="45">
        <v>-5.58996528746043</v>
      </c>
      <c r="M21" s="45">
        <v>-0.98660082791905968</v>
      </c>
      <c r="N21" s="45">
        <v>2.4735461537631176</v>
      </c>
      <c r="O21" s="45">
        <v>0.98329746610203994</v>
      </c>
      <c r="P21" s="45">
        <v>-9.7797759726558908E-2</v>
      </c>
      <c r="Q21" s="45">
        <v>-1.0123523597972639</v>
      </c>
      <c r="R21" s="45">
        <v>-3.0073356588608657</v>
      </c>
      <c r="S21" s="45">
        <v>0.19196755678019262</v>
      </c>
      <c r="T21" s="45">
        <v>1.5199716488838444</v>
      </c>
      <c r="U21" s="45">
        <v>-3.926346171330064</v>
      </c>
      <c r="V21" s="45">
        <v>-2.6488821529152107</v>
      </c>
      <c r="W21" s="45">
        <v>0.97569258077936372</v>
      </c>
    </row>
    <row r="22" spans="1:23" ht="17.100000000000001" customHeight="1" x14ac:dyDescent="0.2">
      <c r="A22" s="78" t="s">
        <v>55</v>
      </c>
      <c r="B22" s="45">
        <v>3.8662449228957119</v>
      </c>
      <c r="C22" s="45">
        <v>-6.9229960660943668E-2</v>
      </c>
      <c r="D22" s="45">
        <v>-1.0150862422969253</v>
      </c>
      <c r="E22" s="45">
        <v>1.1054191228699883</v>
      </c>
      <c r="F22" s="45">
        <v>0.40882421802754809</v>
      </c>
      <c r="G22" s="45">
        <v>-1.1687744657593369</v>
      </c>
      <c r="H22" s="45">
        <v>-0.91482670340615746</v>
      </c>
      <c r="I22" s="45">
        <v>4.1694730350042342</v>
      </c>
      <c r="J22" s="45">
        <v>4.8174470093586219</v>
      </c>
      <c r="K22" s="45">
        <v>-1.1358639779514346</v>
      </c>
      <c r="L22" s="45">
        <v>-8.2016791008336583</v>
      </c>
      <c r="M22" s="45">
        <v>-9.0866232448164279</v>
      </c>
      <c r="N22" s="45">
        <v>-5.6724126165856426</v>
      </c>
      <c r="O22" s="45">
        <v>5.8007638062199662</v>
      </c>
      <c r="P22" s="45">
        <v>8.2592399998301822</v>
      </c>
      <c r="Q22" s="45">
        <v>-1.7923480119670931</v>
      </c>
      <c r="R22" s="45">
        <v>-4.6944956761130641</v>
      </c>
      <c r="S22" s="45">
        <v>-2.1122825742015627</v>
      </c>
      <c r="T22" s="45">
        <v>-2.5108892322072252</v>
      </c>
      <c r="U22" s="45">
        <v>-1.1015394289388247</v>
      </c>
      <c r="V22" s="45">
        <v>6.061426793087854</v>
      </c>
      <c r="W22" s="45">
        <v>4.0220193703997875</v>
      </c>
    </row>
    <row r="23" spans="1:23" ht="17.100000000000001" customHeight="1" x14ac:dyDescent="0.2">
      <c r="A23" s="78" t="s">
        <v>54</v>
      </c>
      <c r="B23" s="45">
        <v>1.2757635500803444</v>
      </c>
      <c r="C23" s="45">
        <v>3.6261102769290066</v>
      </c>
      <c r="D23" s="45">
        <v>3.0744416353475135</v>
      </c>
      <c r="E23" s="45">
        <v>-2.2854884451998903</v>
      </c>
      <c r="F23" s="45">
        <v>-6.4421449552447889</v>
      </c>
      <c r="G23" s="45">
        <v>-4.1523795187504708</v>
      </c>
      <c r="H23" s="45">
        <v>1.7295592407454263</v>
      </c>
      <c r="I23" s="45">
        <v>9.0281613637151601</v>
      </c>
      <c r="J23" s="45">
        <v>11.857757840677818</v>
      </c>
      <c r="K23" s="45">
        <v>4.2088438544897189</v>
      </c>
      <c r="L23" s="45">
        <v>-4.2992573153328379</v>
      </c>
      <c r="M23" s="45">
        <v>-2.5792681614492774</v>
      </c>
      <c r="N23" s="45">
        <v>4.1814416511974484</v>
      </c>
      <c r="O23" s="45">
        <v>6.7718872165578148</v>
      </c>
      <c r="P23" s="45">
        <v>6.7640642279141794</v>
      </c>
      <c r="Q23" s="45">
        <v>3.0274605456231507</v>
      </c>
      <c r="R23" s="45">
        <v>-0.3544494346076732</v>
      </c>
      <c r="S23" s="45">
        <v>0.14346468230888032</v>
      </c>
      <c r="T23" s="45">
        <v>1.6926524854413927</v>
      </c>
      <c r="U23" s="45">
        <v>0.50412519538320932</v>
      </c>
      <c r="V23" s="45">
        <v>0.35502763320516273</v>
      </c>
      <c r="W23" s="45">
        <v>3.0652497411474577</v>
      </c>
    </row>
    <row r="24" spans="1:23" ht="17.100000000000001" customHeight="1" x14ac:dyDescent="0.2">
      <c r="A24" s="78" t="s">
        <v>72</v>
      </c>
      <c r="B24" s="45">
        <v>-0.54489606601992868</v>
      </c>
      <c r="C24" s="45">
        <v>-1.9462570167061322</v>
      </c>
      <c r="D24" s="45">
        <v>-0.42341268663337317</v>
      </c>
      <c r="E24" s="45">
        <v>2.4777600763365548</v>
      </c>
      <c r="F24" s="45">
        <v>4.3955374020328675</v>
      </c>
      <c r="G24" s="45">
        <v>2.9889901121850304</v>
      </c>
      <c r="H24" s="45">
        <v>4.1806873713010617</v>
      </c>
      <c r="I24" s="45">
        <v>5.3391569741586986</v>
      </c>
      <c r="J24" s="45">
        <v>5.8577041023949006</v>
      </c>
      <c r="K24" s="45">
        <v>1.5868431655898574</v>
      </c>
      <c r="L24" s="45">
        <v>-5.0302447435304103</v>
      </c>
      <c r="M24" s="45">
        <v>-1.8304231610440036</v>
      </c>
      <c r="N24" s="45">
        <v>3.8908983106889172</v>
      </c>
      <c r="O24" s="45">
        <v>4.6435708379959806</v>
      </c>
      <c r="P24" s="45">
        <v>2.34069804336976</v>
      </c>
      <c r="Q24" s="45">
        <v>1.2460042979152375</v>
      </c>
      <c r="R24" s="45">
        <v>-2.3046774583421969</v>
      </c>
      <c r="S24" s="45">
        <v>1.4753427689589094</v>
      </c>
      <c r="T24" s="45">
        <v>5.8611595667134475</v>
      </c>
      <c r="U24" s="45">
        <v>0.98763343955170502</v>
      </c>
      <c r="V24" s="45">
        <v>-1.7997332859341575</v>
      </c>
      <c r="W24" s="45">
        <v>-0.54945730167789142</v>
      </c>
    </row>
    <row r="25" spans="1:23" ht="17.100000000000001" customHeight="1" x14ac:dyDescent="0.2">
      <c r="A25" s="78" t="s">
        <v>14</v>
      </c>
      <c r="B25" s="45">
        <v>3.515264248921901</v>
      </c>
      <c r="C25" s="45">
        <v>3.1722320520803926</v>
      </c>
      <c r="D25" s="45">
        <v>2.1637668470526839</v>
      </c>
      <c r="E25" s="45">
        <v>2.8777351956904562</v>
      </c>
      <c r="F25" s="45">
        <v>3.831079872221399</v>
      </c>
      <c r="G25" s="45">
        <v>2.3861871137834223</v>
      </c>
      <c r="H25" s="45">
        <v>0.19238638164171817</v>
      </c>
      <c r="I25" s="45">
        <v>-8.1318363134896821E-2</v>
      </c>
      <c r="J25" s="45">
        <v>0.72742918788086808</v>
      </c>
      <c r="K25" s="45">
        <v>2.6689880089667994</v>
      </c>
      <c r="L25" s="45">
        <v>2.7264824464326987</v>
      </c>
      <c r="M25" s="45">
        <v>1.057567727428621</v>
      </c>
      <c r="N25" s="45">
        <v>-0.40761903447776859</v>
      </c>
      <c r="O25" s="45">
        <v>0.17038119117092076</v>
      </c>
      <c r="P25" s="45">
        <v>1.4800902382590131</v>
      </c>
      <c r="Q25" s="45">
        <v>2.2996659100197547</v>
      </c>
      <c r="R25" s="45">
        <v>2.6776659063653341</v>
      </c>
      <c r="S25" s="45">
        <v>2.4953843657967267</v>
      </c>
      <c r="T25" s="45">
        <v>2.1979484531695404</v>
      </c>
      <c r="U25" s="45">
        <v>2.1714051137804891</v>
      </c>
      <c r="V25" s="45">
        <v>2.0907655336037889</v>
      </c>
      <c r="W25" s="45">
        <v>1.1854912622857317</v>
      </c>
    </row>
    <row r="26" spans="1:23" ht="17.100000000000001" customHeight="1" x14ac:dyDescent="0.2">
      <c r="A26" s="78" t="s">
        <v>56</v>
      </c>
      <c r="B26" s="45">
        <v>6.5567740761645066</v>
      </c>
      <c r="C26" s="45">
        <v>2.8697424967201846</v>
      </c>
      <c r="D26" s="45">
        <v>2.4790827545760896</v>
      </c>
      <c r="E26" s="45">
        <v>2.4251550825335366</v>
      </c>
      <c r="F26" s="45">
        <v>-4.4910818840809057</v>
      </c>
      <c r="G26" s="45">
        <v>-2.1509040471696883</v>
      </c>
      <c r="H26" s="45">
        <v>11.079078114015806</v>
      </c>
      <c r="I26" s="45">
        <v>15.925952833284818</v>
      </c>
      <c r="J26" s="45">
        <v>5.1053621106244895</v>
      </c>
      <c r="K26" s="45">
        <v>-8.3880388753468598</v>
      </c>
      <c r="L26" s="45">
        <v>-16.000726320088699</v>
      </c>
      <c r="M26" s="45">
        <v>-10.889874322115434</v>
      </c>
      <c r="N26" s="45">
        <v>4.8099400212561427</v>
      </c>
      <c r="O26" s="45">
        <v>16.341326036288418</v>
      </c>
      <c r="P26" s="45">
        <v>10.602952303895229</v>
      </c>
      <c r="Q26" s="45">
        <v>1.7711573083069254</v>
      </c>
      <c r="R26" s="45">
        <v>-2.2485459546677689</v>
      </c>
      <c r="S26" s="45">
        <v>-4.2009044950814145</v>
      </c>
      <c r="T26" s="45">
        <v>-4.1531609203770419</v>
      </c>
      <c r="U26" s="45">
        <v>2.5523377710680917</v>
      </c>
      <c r="V26" s="45">
        <v>8.7986311803127215</v>
      </c>
      <c r="W26" s="45">
        <v>10.048812447224865</v>
      </c>
    </row>
    <row r="27" spans="1:23" ht="17.100000000000001" customHeight="1" x14ac:dyDescent="0.2">
      <c r="A27" s="78" t="s">
        <v>57</v>
      </c>
      <c r="B27" s="45">
        <v>0.43812393088926704</v>
      </c>
      <c r="C27" s="45">
        <v>0.67346363398177456</v>
      </c>
      <c r="D27" s="45">
        <v>2.8531763273056399</v>
      </c>
      <c r="E27" s="45">
        <v>5.1307027002786665</v>
      </c>
      <c r="F27" s="45">
        <v>4.7550939555690785</v>
      </c>
      <c r="G27" s="45">
        <v>3.6612990009750712</v>
      </c>
      <c r="H27" s="45">
        <v>4.0933945720488474</v>
      </c>
      <c r="I27" s="45">
        <v>4.3080949822932313</v>
      </c>
      <c r="J27" s="45">
        <v>3.4459865505459986</v>
      </c>
      <c r="K27" s="45">
        <v>2.1534324140342953</v>
      </c>
      <c r="L27" s="45">
        <v>-7.9180748052272047</v>
      </c>
      <c r="M27" s="45">
        <v>2.0798297145580902</v>
      </c>
      <c r="N27" s="45">
        <v>2.6714868236954903</v>
      </c>
      <c r="O27" s="45">
        <v>1.9552022042396588</v>
      </c>
      <c r="P27" s="45">
        <v>0.35650646518405882</v>
      </c>
      <c r="Q27" s="45">
        <v>-0.11153945212336591</v>
      </c>
      <c r="R27" s="45">
        <v>0.63624940329500834</v>
      </c>
      <c r="S27" s="45">
        <v>1.2034109811325466</v>
      </c>
      <c r="T27" s="45">
        <v>1.3977298051792486</v>
      </c>
      <c r="U27" s="45">
        <v>2.6442640731169309</v>
      </c>
      <c r="V27" s="45">
        <v>4.585663972886822</v>
      </c>
      <c r="W27" s="45">
        <v>5.6772524788425649</v>
      </c>
    </row>
    <row r="28" spans="1:23" ht="17.100000000000001" customHeight="1" x14ac:dyDescent="0.2">
      <c r="A28" s="78" t="s">
        <v>15</v>
      </c>
      <c r="B28" s="45">
        <v>2.7761112067851812</v>
      </c>
      <c r="C28" s="45">
        <v>-0.56522518684956058</v>
      </c>
      <c r="D28" s="45">
        <v>-2.0235663462628839</v>
      </c>
      <c r="E28" s="45">
        <v>-0.94014770150094851</v>
      </c>
      <c r="F28" s="45">
        <v>0.53538133659363218</v>
      </c>
      <c r="G28" s="45">
        <v>1.9583284363871245</v>
      </c>
      <c r="H28" s="45">
        <v>3.7602396822944417</v>
      </c>
      <c r="I28" s="45">
        <v>5.6724623450300049</v>
      </c>
      <c r="J28" s="45">
        <v>5.0268985250181419</v>
      </c>
      <c r="K28" s="45">
        <v>3.5301412582120717</v>
      </c>
      <c r="L28" s="45">
        <v>2.0431597656198175</v>
      </c>
      <c r="M28" s="45">
        <v>2.3250710610246417</v>
      </c>
      <c r="N28" s="45">
        <v>3.2783973807314126</v>
      </c>
      <c r="O28" s="45">
        <v>3.9894203885284973</v>
      </c>
      <c r="P28" s="45">
        <v>2.6487869195154667</v>
      </c>
      <c r="Q28" s="45">
        <v>-2.2417053859602465E-2</v>
      </c>
      <c r="R28" s="45">
        <v>-0.76302487759551951</v>
      </c>
      <c r="S28" s="45">
        <v>1.5755682092826406</v>
      </c>
      <c r="T28" s="45">
        <v>2.1350477536819623</v>
      </c>
      <c r="U28" s="45">
        <v>2.2792580224321846</v>
      </c>
      <c r="V28" s="45">
        <v>1.6425828287988331</v>
      </c>
      <c r="W28" s="45">
        <v>-1.6753607769340761</v>
      </c>
    </row>
    <row r="29" spans="1:23" ht="17.100000000000001" customHeight="1" x14ac:dyDescent="0.2">
      <c r="A29" s="78" t="s">
        <v>16</v>
      </c>
      <c r="B29" s="45">
        <v>5.1081949934203674</v>
      </c>
      <c r="C29" s="45">
        <v>2.3558868727420634</v>
      </c>
      <c r="D29" s="45">
        <v>-0.15134518545688591</v>
      </c>
      <c r="E29" s="45">
        <v>2.8207422053799558</v>
      </c>
      <c r="F29" s="45">
        <v>6.352795848394055</v>
      </c>
      <c r="G29" s="45">
        <v>3.0990301715185797</v>
      </c>
      <c r="H29" s="45">
        <v>-3.3890663284941058</v>
      </c>
      <c r="I29" s="45">
        <v>-5.4418966260681323</v>
      </c>
      <c r="J29" s="45">
        <v>1.5909025957583367E-2</v>
      </c>
      <c r="K29" s="45">
        <v>4.1283730520592199</v>
      </c>
      <c r="L29" s="45">
        <v>2.2980063537324291</v>
      </c>
      <c r="M29" s="45">
        <v>-3.6065072580337088</v>
      </c>
      <c r="N29" s="45">
        <v>-3.9585287343476216</v>
      </c>
      <c r="O29" s="45">
        <v>0.25309209044721559</v>
      </c>
      <c r="P29" s="45">
        <v>5.8122966628243233</v>
      </c>
      <c r="Q29" s="45">
        <v>0.20131080588980943</v>
      </c>
      <c r="R29" s="45">
        <v>-4.8780410002765784</v>
      </c>
      <c r="S29" s="45">
        <v>-0.78243205867720711</v>
      </c>
      <c r="T29" s="45">
        <v>2.4565727480136301</v>
      </c>
      <c r="U29" s="45">
        <v>1.9814274378293195</v>
      </c>
      <c r="V29" s="45">
        <v>0.53647787104194045</v>
      </c>
      <c r="W29" s="45">
        <v>-3.1065535231872055</v>
      </c>
    </row>
    <row r="30" spans="1:23" ht="17.100000000000001" customHeight="1" x14ac:dyDescent="0.2">
      <c r="A30" s="78" t="s">
        <v>58</v>
      </c>
      <c r="B30" s="45">
        <v>5.9036916727817745</v>
      </c>
      <c r="C30" s="45">
        <v>3.4393477889763435</v>
      </c>
      <c r="D30" s="45">
        <v>0.59726363408505456</v>
      </c>
      <c r="E30" s="45">
        <v>0.99230075770957438</v>
      </c>
      <c r="F30" s="45">
        <v>1.1568703372533795</v>
      </c>
      <c r="G30" s="45">
        <v>0.24129061976672084</v>
      </c>
      <c r="H30" s="45">
        <v>0.82198410441445269</v>
      </c>
      <c r="I30" s="45">
        <v>2.9143463012014204</v>
      </c>
      <c r="J30" s="45">
        <v>0.89273991966958288</v>
      </c>
      <c r="K30" s="45">
        <v>-0.68413716465757224</v>
      </c>
      <c r="L30" s="45">
        <v>-1.0331334469015907E-2</v>
      </c>
      <c r="M30" s="45">
        <v>1.9552125343637261</v>
      </c>
      <c r="N30" s="45">
        <v>1.8198274480363485</v>
      </c>
      <c r="O30" s="45">
        <v>-0.55755239475340224</v>
      </c>
      <c r="P30" s="45">
        <v>-0.58442167670224032</v>
      </c>
      <c r="Q30" s="45">
        <v>1.4803037416427189</v>
      </c>
      <c r="R30" s="45">
        <v>5.1960865548387636</v>
      </c>
      <c r="S30" s="45">
        <v>5.6054808952346491</v>
      </c>
      <c r="T30" s="45">
        <v>2.0243690522958602</v>
      </c>
      <c r="U30" s="45">
        <v>0.29227448493847064</v>
      </c>
      <c r="V30" s="45">
        <v>1.3249580384848914</v>
      </c>
      <c r="W30" s="45">
        <v>1.3166051105409915</v>
      </c>
    </row>
    <row r="31" spans="1:23" ht="17.100000000000001" customHeight="1" x14ac:dyDescent="0.2">
      <c r="A31" s="78" t="s">
        <v>71</v>
      </c>
      <c r="B31" s="45">
        <v>18.279836040861429</v>
      </c>
      <c r="C31" s="45">
        <v>11.572123328250195</v>
      </c>
      <c r="D31" s="45">
        <v>7.589130558338586</v>
      </c>
      <c r="E31" s="45">
        <v>7.2198694891125292</v>
      </c>
      <c r="F31" s="45">
        <v>4.1809935584278701</v>
      </c>
      <c r="G31" s="45">
        <v>1.3757017093125157</v>
      </c>
      <c r="H31" s="45">
        <v>-0.72184624771375328</v>
      </c>
      <c r="I31" s="45">
        <v>-0.48652020299432275</v>
      </c>
      <c r="J31" s="45">
        <v>-0.23849215851176053</v>
      </c>
      <c r="K31" s="45">
        <v>1.2076020043295443</v>
      </c>
      <c r="L31" s="45">
        <v>-8.4675202243530201</v>
      </c>
      <c r="M31" s="45">
        <v>-15.254008335343027</v>
      </c>
      <c r="N31" s="45">
        <v>-6.4964939494144058</v>
      </c>
      <c r="O31" s="45">
        <v>4.0278296550385395</v>
      </c>
      <c r="P31" s="45">
        <v>5.379971798166383</v>
      </c>
      <c r="Q31" s="45">
        <v>10.796110349776855</v>
      </c>
      <c r="R31" s="45">
        <v>2.3799773828589998</v>
      </c>
      <c r="S31" s="45">
        <v>-12.885433931651269</v>
      </c>
      <c r="T31" s="45">
        <v>-12.283953587707364</v>
      </c>
      <c r="U31" s="45">
        <v>-5.098648252822235</v>
      </c>
      <c r="V31" s="45">
        <v>-1.5524251991614113</v>
      </c>
      <c r="W31" s="45">
        <v>12.930928438141475</v>
      </c>
    </row>
    <row r="32" spans="1:23" ht="17.100000000000001" customHeight="1" x14ac:dyDescent="0.2">
      <c r="A32" s="78" t="s">
        <v>17</v>
      </c>
      <c r="B32" s="45">
        <v>-0.29588170931540425</v>
      </c>
      <c r="C32" s="45">
        <v>0.36169656128930416</v>
      </c>
      <c r="D32" s="45">
        <v>0.75796378856300972</v>
      </c>
      <c r="E32" s="45">
        <v>1.2471521021711229</v>
      </c>
      <c r="F32" s="45">
        <v>1.5613824453863057</v>
      </c>
      <c r="G32" s="45">
        <v>1.2154711881693814</v>
      </c>
      <c r="H32" s="45">
        <v>0.72452939963356666</v>
      </c>
      <c r="I32" s="45">
        <v>0.46717513906138208</v>
      </c>
      <c r="J32" s="45">
        <v>0.23413936499310228</v>
      </c>
      <c r="K32" s="45">
        <v>7.6751897111071443E-2</v>
      </c>
      <c r="L32" s="45">
        <v>0.16015390363994797</v>
      </c>
      <c r="M32" s="45">
        <v>0.25257076600599948</v>
      </c>
      <c r="N32" s="45">
        <v>0.58360714358454135</v>
      </c>
      <c r="O32" s="45">
        <v>1.1805004016061771</v>
      </c>
      <c r="P32" s="45">
        <v>1.6126443509117072</v>
      </c>
      <c r="Q32" s="45">
        <v>1.4615786697164346</v>
      </c>
      <c r="R32" s="45">
        <v>1.0190579379919962</v>
      </c>
      <c r="S32" s="45">
        <v>0.86405264010327443</v>
      </c>
      <c r="T32" s="45">
        <v>1.1085883622818926</v>
      </c>
      <c r="U32" s="45">
        <v>1.253251442958514</v>
      </c>
      <c r="V32" s="45">
        <v>0.89670314310028587</v>
      </c>
      <c r="W32" s="45">
        <v>0.23193630304210178</v>
      </c>
    </row>
    <row r="33" spans="1:23" ht="17.100000000000001" customHeight="1" x14ac:dyDescent="0.2">
      <c r="A33" s="78" t="s">
        <v>59</v>
      </c>
      <c r="B33" s="45">
        <v>0.6927269827596616</v>
      </c>
      <c r="C33" s="45">
        <v>0.68785360913765636</v>
      </c>
      <c r="D33" s="45">
        <v>0.68311948963484248</v>
      </c>
      <c r="E33" s="45">
        <v>0.68625999130793591</v>
      </c>
      <c r="F33" s="45">
        <v>0.69711257107594182</v>
      </c>
      <c r="G33" s="45">
        <v>0.69333130716691116</v>
      </c>
      <c r="H33" s="45">
        <v>0.68284712764674627</v>
      </c>
      <c r="I33" s="45">
        <v>0.68240759790965111</v>
      </c>
      <c r="J33" s="45">
        <v>0.6898073115447767</v>
      </c>
      <c r="K33" s="45">
        <v>0.6838886557977375</v>
      </c>
      <c r="L33" s="45">
        <v>0.67093949814478471</v>
      </c>
      <c r="M33" s="45">
        <v>0.66766841891789941</v>
      </c>
      <c r="N33" s="45">
        <v>0.67321456450257777</v>
      </c>
      <c r="O33" s="45">
        <v>0.67940807267952152</v>
      </c>
      <c r="P33" s="45">
        <v>0.68753464255251195</v>
      </c>
      <c r="Q33" s="45">
        <v>0.68958221797057462</v>
      </c>
      <c r="R33" s="45">
        <v>0.68252866135596335</v>
      </c>
      <c r="S33" s="45">
        <v>0.67869531107005443</v>
      </c>
      <c r="T33" s="45">
        <v>0.68000667853549412</v>
      </c>
      <c r="U33" s="45">
        <v>0.67475841392661273</v>
      </c>
      <c r="V33" s="45">
        <v>0.6692720290804921</v>
      </c>
      <c r="W33" s="45">
        <v>0.67542701074911893</v>
      </c>
    </row>
    <row r="34" spans="1:23" ht="17.100000000000001" customHeight="1" x14ac:dyDescent="0.2">
      <c r="A34" s="79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</row>
    <row r="35" spans="1:23" s="86" customFormat="1" ht="17.100000000000001" customHeight="1" x14ac:dyDescent="0.2">
      <c r="A35" s="127" t="s">
        <v>95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</row>
    <row r="36" spans="1:23" s="11" customFormat="1" ht="17.100000000000001" customHeight="1" thickBot="1" x14ac:dyDescent="0.25">
      <c r="A36" s="51" t="s">
        <v>19</v>
      </c>
      <c r="B36" s="99">
        <v>0.50641941295472837</v>
      </c>
      <c r="C36" s="99">
        <v>-0.73912667248928754</v>
      </c>
      <c r="D36" s="99">
        <v>-0.42104241111537988</v>
      </c>
      <c r="E36" s="99">
        <v>0.64144728874995227</v>
      </c>
      <c r="F36" s="99">
        <v>0.77766091990532082</v>
      </c>
      <c r="G36" s="99">
        <v>2.8104231851424855</v>
      </c>
      <c r="H36" s="99">
        <v>2.8482716540327413</v>
      </c>
      <c r="I36" s="99">
        <v>1.4733951826739977</v>
      </c>
      <c r="J36" s="99">
        <v>2.4517686839960584</v>
      </c>
      <c r="K36" s="99">
        <v>0.5987400396947562</v>
      </c>
      <c r="L36" s="99">
        <v>-1.791409578195402</v>
      </c>
      <c r="M36" s="99">
        <v>-1.1231593102440374</v>
      </c>
      <c r="N36" s="99">
        <v>7.8087626993617043E-2</v>
      </c>
      <c r="O36" s="99">
        <v>-1.6933274810437604</v>
      </c>
      <c r="P36" s="99">
        <v>-1.3251661177227092E-2</v>
      </c>
      <c r="Q36" s="99">
        <v>2.1853180285281493</v>
      </c>
      <c r="R36" s="99">
        <v>4.1727937734037379</v>
      </c>
      <c r="S36" s="99">
        <v>5.1192147667067589</v>
      </c>
      <c r="T36" s="99">
        <v>3.3254823431402292</v>
      </c>
      <c r="U36" s="99">
        <v>-0.58217242103599798</v>
      </c>
      <c r="V36" s="99">
        <v>-1.4862388049800779</v>
      </c>
      <c r="W36" s="99">
        <v>1.6123177900494001</v>
      </c>
    </row>
    <row r="37" spans="1:23" x14ac:dyDescent="0.2">
      <c r="A37" s="13" t="s">
        <v>50</v>
      </c>
    </row>
  </sheetData>
  <mergeCells count="6">
    <mergeCell ref="V3:W3"/>
    <mergeCell ref="N3:Q3"/>
    <mergeCell ref="J3:M3"/>
    <mergeCell ref="F3:I3"/>
    <mergeCell ref="B3:E3"/>
    <mergeCell ref="R3:U3"/>
  </mergeCells>
  <conditionalFormatting sqref="B5:W36">
    <cfRule type="cellIs" dxfId="0" priority="1" operator="lessThan">
      <formula>0</formula>
    </cfRule>
  </conditionalFormatting>
  <pageMargins left="0.51181102362204722" right="0" top="0.51181102362204722" bottom="0" header="0" footer="0"/>
  <pageSetup paperSize="9" scale="8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/>
  <dimension ref="A1:AQ57"/>
  <sheetViews>
    <sheetView view="pageBreakPreview" zoomScaleSheetLayoutView="100" workbookViewId="0">
      <pane xSplit="11" ySplit="4" topLeftCell="L5" activePane="bottomRight" state="frozen"/>
      <selection activeCell="AD23" sqref="AD23"/>
      <selection pane="topRight" activeCell="AD23" sqref="AD23"/>
      <selection pane="bottomLeft" activeCell="AD23" sqref="AD23"/>
      <selection pane="bottomRight" activeCell="AO6" sqref="AO6"/>
    </sheetView>
  </sheetViews>
  <sheetFormatPr defaultColWidth="9.140625" defaultRowHeight="11.25" x14ac:dyDescent="0.2"/>
  <cols>
    <col min="1" max="1" width="26.28515625" style="1" customWidth="1"/>
    <col min="2" max="9" width="5.7109375" style="5" hidden="1" customWidth="1"/>
    <col min="10" max="15" width="6" style="5" hidden="1" customWidth="1"/>
    <col min="16" max="19" width="6.28515625" style="5" hidden="1" customWidth="1"/>
    <col min="20" max="23" width="6.7109375" style="5" hidden="1" customWidth="1"/>
    <col min="24" max="28" width="6.7109375" style="5" customWidth="1"/>
    <col min="29" max="40" width="6.7109375" style="1" customWidth="1"/>
    <col min="41" max="41" width="7.5703125" style="1" customWidth="1"/>
    <col min="42" max="43" width="6.28515625" style="1" customWidth="1"/>
    <col min="44" max="16384" width="9.140625" style="1"/>
  </cols>
  <sheetData>
    <row r="1" spans="1:43" ht="16.5" customHeight="1" x14ac:dyDescent="0.2">
      <c r="X1" s="32" t="s">
        <v>113</v>
      </c>
      <c r="AC1" s="5"/>
    </row>
    <row r="2" spans="1:43" ht="1.5" customHeight="1" thickBot="1" x14ac:dyDescent="0.25">
      <c r="B2" s="5" t="s">
        <v>20</v>
      </c>
      <c r="C2" s="5" t="s">
        <v>21</v>
      </c>
      <c r="D2" s="5" t="s">
        <v>22</v>
      </c>
      <c r="E2" s="5" t="s">
        <v>23</v>
      </c>
      <c r="F2" s="5" t="s">
        <v>24</v>
      </c>
      <c r="G2" s="5" t="s">
        <v>25</v>
      </c>
      <c r="H2" s="5" t="s">
        <v>26</v>
      </c>
      <c r="I2" s="5" t="s">
        <v>27</v>
      </c>
      <c r="J2" s="5" t="s">
        <v>28</v>
      </c>
      <c r="K2" s="5" t="s">
        <v>29</v>
      </c>
      <c r="L2" s="5" t="s">
        <v>30</v>
      </c>
      <c r="M2" s="5" t="s">
        <v>31</v>
      </c>
      <c r="N2" s="5" t="s">
        <v>32</v>
      </c>
      <c r="O2" s="5" t="s">
        <v>33</v>
      </c>
      <c r="P2" s="5" t="s">
        <v>34</v>
      </c>
      <c r="Q2" s="5" t="s">
        <v>35</v>
      </c>
      <c r="R2" s="5" t="s">
        <v>36</v>
      </c>
      <c r="S2" s="5" t="s">
        <v>37</v>
      </c>
      <c r="T2" s="5" t="s">
        <v>38</v>
      </c>
      <c r="U2" s="5" t="s">
        <v>39</v>
      </c>
      <c r="V2" s="5" t="s">
        <v>40</v>
      </c>
      <c r="W2" s="5" t="s">
        <v>41</v>
      </c>
      <c r="X2" s="5" t="s">
        <v>42</v>
      </c>
      <c r="Y2" s="5" t="s">
        <v>43</v>
      </c>
      <c r="Z2" s="5" t="s">
        <v>44</v>
      </c>
      <c r="AA2" s="5" t="s">
        <v>45</v>
      </c>
      <c r="AB2" s="5" t="s">
        <v>51</v>
      </c>
      <c r="AC2" s="5" t="s">
        <v>73</v>
      </c>
      <c r="AD2" s="1" t="s">
        <v>74</v>
      </c>
      <c r="AE2" s="1" t="s">
        <v>75</v>
      </c>
      <c r="AF2" s="1" t="s">
        <v>78</v>
      </c>
    </row>
    <row r="3" spans="1:43" s="7" customFormat="1" ht="15" customHeight="1" x14ac:dyDescent="0.2">
      <c r="B3" s="201" t="s">
        <v>67</v>
      </c>
      <c r="C3" s="201"/>
      <c r="D3" s="201" t="s">
        <v>66</v>
      </c>
      <c r="E3" s="201"/>
      <c r="F3" s="201"/>
      <c r="G3" s="201"/>
      <c r="H3" s="201" t="s">
        <v>60</v>
      </c>
      <c r="I3" s="201"/>
      <c r="J3" s="201"/>
      <c r="K3" s="201"/>
      <c r="L3" s="201" t="s">
        <v>61</v>
      </c>
      <c r="M3" s="201"/>
      <c r="N3" s="201"/>
      <c r="O3" s="201"/>
      <c r="P3" s="201" t="s">
        <v>62</v>
      </c>
      <c r="Q3" s="201"/>
      <c r="R3" s="201"/>
      <c r="S3" s="201"/>
      <c r="T3" s="201" t="s">
        <v>63</v>
      </c>
      <c r="U3" s="201"/>
      <c r="V3" s="201"/>
      <c r="W3" s="201"/>
      <c r="X3" s="201" t="s">
        <v>64</v>
      </c>
      <c r="Y3" s="201"/>
      <c r="Z3" s="201"/>
      <c r="AA3" s="201"/>
      <c r="AB3" s="201" t="s">
        <v>65</v>
      </c>
      <c r="AC3" s="201"/>
      <c r="AD3" s="201"/>
      <c r="AE3" s="201"/>
      <c r="AF3" s="200" t="s">
        <v>77</v>
      </c>
      <c r="AG3" s="200"/>
      <c r="AH3" s="200"/>
      <c r="AI3" s="200"/>
      <c r="AJ3" s="195" t="s">
        <v>80</v>
      </c>
      <c r="AK3" s="195"/>
      <c r="AL3" s="195"/>
      <c r="AM3" s="195"/>
      <c r="AN3" s="200" t="s">
        <v>92</v>
      </c>
      <c r="AO3" s="200"/>
      <c r="AP3" s="200"/>
      <c r="AQ3" s="200"/>
    </row>
    <row r="4" spans="1:43" x14ac:dyDescent="0.2">
      <c r="A4" s="21" t="s">
        <v>68</v>
      </c>
      <c r="B4" s="22" t="s">
        <v>48</v>
      </c>
      <c r="C4" s="22" t="s">
        <v>49</v>
      </c>
      <c r="D4" s="22" t="s">
        <v>46</v>
      </c>
      <c r="E4" s="22" t="s">
        <v>47</v>
      </c>
      <c r="F4" s="22" t="s">
        <v>48</v>
      </c>
      <c r="G4" s="22" t="s">
        <v>49</v>
      </c>
      <c r="H4" s="22" t="s">
        <v>46</v>
      </c>
      <c r="I4" s="22" t="s">
        <v>47</v>
      </c>
      <c r="J4" s="22" t="s">
        <v>48</v>
      </c>
      <c r="K4" s="22" t="s">
        <v>49</v>
      </c>
      <c r="L4" s="22" t="s">
        <v>46</v>
      </c>
      <c r="M4" s="22" t="s">
        <v>47</v>
      </c>
      <c r="N4" s="22" t="s">
        <v>48</v>
      </c>
      <c r="O4" s="22" t="s">
        <v>49</v>
      </c>
      <c r="P4" s="22" t="s">
        <v>46</v>
      </c>
      <c r="Q4" s="22" t="s">
        <v>47</v>
      </c>
      <c r="R4" s="22" t="s">
        <v>48</v>
      </c>
      <c r="S4" s="22" t="s">
        <v>49</v>
      </c>
      <c r="T4" s="22" t="s">
        <v>46</v>
      </c>
      <c r="U4" s="22" t="s">
        <v>47</v>
      </c>
      <c r="V4" s="22" t="s">
        <v>48</v>
      </c>
      <c r="W4" s="22" t="s">
        <v>49</v>
      </c>
      <c r="X4" s="22" t="s">
        <v>46</v>
      </c>
      <c r="Y4" s="22" t="s">
        <v>47</v>
      </c>
      <c r="Z4" s="22" t="s">
        <v>48</v>
      </c>
      <c r="AA4" s="22" t="s">
        <v>49</v>
      </c>
      <c r="AB4" s="22" t="s">
        <v>46</v>
      </c>
      <c r="AC4" s="22" t="s">
        <v>47</v>
      </c>
      <c r="AD4" s="22" t="s">
        <v>48</v>
      </c>
      <c r="AE4" s="22" t="s">
        <v>49</v>
      </c>
      <c r="AF4" s="12" t="s">
        <v>46</v>
      </c>
      <c r="AG4" s="12" t="s">
        <v>47</v>
      </c>
      <c r="AH4" s="12" t="s">
        <v>48</v>
      </c>
      <c r="AI4" s="22" t="s">
        <v>49</v>
      </c>
      <c r="AJ4" s="38" t="s">
        <v>46</v>
      </c>
      <c r="AK4" s="38" t="s">
        <v>47</v>
      </c>
      <c r="AL4" s="38" t="s">
        <v>48</v>
      </c>
      <c r="AM4" s="38" t="s">
        <v>49</v>
      </c>
      <c r="AN4" s="56" t="s">
        <v>46</v>
      </c>
      <c r="AO4" s="38" t="s">
        <v>47</v>
      </c>
      <c r="AP4" s="56" t="s">
        <v>48</v>
      </c>
      <c r="AQ4" s="56" t="s">
        <v>49</v>
      </c>
    </row>
    <row r="5" spans="1:43" s="8" customFormat="1" ht="18" customHeight="1" x14ac:dyDescent="0.2">
      <c r="A5" s="2" t="s">
        <v>97</v>
      </c>
      <c r="B5" s="10" t="e">
        <f>#REF!/Trend_VA!#REF!*100</f>
        <v>#REF!</v>
      </c>
      <c r="C5" s="10" t="e">
        <f>#REF!/Trend_VA!#REF!*100</f>
        <v>#REF!</v>
      </c>
      <c r="D5" s="10" t="e">
        <f>#REF!/Trend_VA!#REF!*100</f>
        <v>#REF!</v>
      </c>
      <c r="E5" s="10" t="e">
        <f>#REF!/Trend_VA!#REF!*100</f>
        <v>#REF!</v>
      </c>
      <c r="F5" s="10" t="e">
        <f>#REF!/Trend_VA!#REF!*100</f>
        <v>#REF!</v>
      </c>
      <c r="G5" s="10" t="e">
        <f>#REF!/Trend_VA!#REF!*100</f>
        <v>#REF!</v>
      </c>
      <c r="H5" s="10" t="e">
        <f>#REF!/Trend_VA!#REF!*100</f>
        <v>#REF!</v>
      </c>
      <c r="I5" s="10" t="e">
        <f>#REF!/Trend_VA!#REF!*100</f>
        <v>#REF!</v>
      </c>
      <c r="J5" s="25" t="e">
        <f>#REF!/Trend_VA!#REF!*100</f>
        <v>#REF!</v>
      </c>
      <c r="K5" s="25" t="e">
        <f>#REF!/Trend_VA!#REF!*100</f>
        <v>#REF!</v>
      </c>
      <c r="L5" s="25" t="e">
        <f>#REF!/Trend_VA!#REF!*100</f>
        <v>#REF!</v>
      </c>
      <c r="M5" s="25" t="e">
        <f>#REF!/Trend_VA!#REF!*100</f>
        <v>#REF!</v>
      </c>
      <c r="N5" s="25" t="e">
        <f>#REF!/Trend_VA!#REF!*100</f>
        <v>#REF!</v>
      </c>
      <c r="O5" s="25" t="e">
        <f>#REF!/Trend_VA!#REF!*100</f>
        <v>#REF!</v>
      </c>
      <c r="P5" s="25" t="e">
        <f>#REF!/Trend_VA!#REF!*100</f>
        <v>#REF!</v>
      </c>
      <c r="Q5" s="25" t="e">
        <f>#REF!/Trend_VA!#REF!*100</f>
        <v>#REF!</v>
      </c>
      <c r="R5" s="25" t="e">
        <f>#REF!/Trend_VA!#REF!*100</f>
        <v>#REF!</v>
      </c>
      <c r="S5" s="25" t="e">
        <f>#REF!/Trend_VA!#REF!*100</f>
        <v>#REF!</v>
      </c>
      <c r="T5" s="25" t="e">
        <f>#REF!/Trend_VA!#REF!*100</f>
        <v>#REF!</v>
      </c>
      <c r="U5" s="25" t="e">
        <f>#REF!/Trend_VA!#REF!*100</f>
        <v>#REF!</v>
      </c>
      <c r="V5" s="25" t="e">
        <f>#REF!/Trend_VA!#REF!*100</f>
        <v>#REF!</v>
      </c>
      <c r="W5" s="25" t="e">
        <f>#REF!/Trend_VA!#REF!*100</f>
        <v>#REF!</v>
      </c>
      <c r="X5" s="25" t="e">
        <f>#REF!/Trend_VA!#REF!*100</f>
        <v>#REF!</v>
      </c>
      <c r="Y5" s="25" t="e">
        <f>#REF!/Trend_VA!#REF!*100</f>
        <v>#REF!</v>
      </c>
      <c r="Z5" s="25" t="e">
        <f>#REF!/Trend_VA!#REF!*100</f>
        <v>#REF!</v>
      </c>
      <c r="AA5" s="25" t="e">
        <f>#REF!/Trend_VA!#REF!*100</f>
        <v>#REF!</v>
      </c>
      <c r="AB5" s="25" t="e">
        <f>#REF!/Trend_VA!#REF!*100</f>
        <v>#REF!</v>
      </c>
      <c r="AC5" s="25" t="e">
        <f>#REF!/Trend_VA!#REF!*100</f>
        <v>#REF!</v>
      </c>
      <c r="AD5" s="25" t="e">
        <f>#REF!/Trend_VA!#REF!*100</f>
        <v>#REF!</v>
      </c>
      <c r="AE5" s="25" t="e">
        <f>#REF!/Trend_VA!#REF!*100</f>
        <v>#REF!</v>
      </c>
      <c r="AF5" s="25" t="e">
        <f>#REF!/Trend_VA!#REF!*100</f>
        <v>#REF!</v>
      </c>
      <c r="AG5" s="25" t="e">
        <f>#REF!/Trend_VA!#REF!*100</f>
        <v>#REF!</v>
      </c>
      <c r="AH5" s="25" t="e">
        <f>#REF!/Trend_VA!#REF!*100</f>
        <v>#REF!</v>
      </c>
      <c r="AI5" s="25" t="e">
        <f>#REF!/Trend_VA!#REF!*100</f>
        <v>#REF!</v>
      </c>
      <c r="AJ5" s="25" t="e">
        <f>#REF!/Trend_VA!#REF!*100</f>
        <v>#REF!</v>
      </c>
      <c r="AK5" s="25" t="e">
        <f>#REF!/Trend_VA!#REF!*100</f>
        <v>#REF!</v>
      </c>
      <c r="AL5" s="25" t="e">
        <f>#REF!/Trend_VA!#REF!*100</f>
        <v>#REF!</v>
      </c>
      <c r="AM5" s="25" t="e">
        <f>#REF!/Trend_VA!#REF!*100</f>
        <v>#REF!</v>
      </c>
      <c r="AN5" s="25" t="e">
        <f>#REF!/Trend_VA!#REF!*100</f>
        <v>#REF!</v>
      </c>
      <c r="AO5" s="25" t="e">
        <f>#REF!/Trend_VA!#REF!*100</f>
        <v>#REF!</v>
      </c>
      <c r="AP5" s="25" t="e">
        <f>#REF!/Trend_VA!#REF!*100</f>
        <v>#REF!</v>
      </c>
      <c r="AQ5" s="25" t="e">
        <f>#REF!/Trend_VA!#REF!*100</f>
        <v>#REF!</v>
      </c>
    </row>
    <row r="6" spans="1:43" s="8" customFormat="1" ht="24.75" customHeight="1" x14ac:dyDescent="0.2">
      <c r="A6" s="2" t="s">
        <v>96</v>
      </c>
      <c r="B6" s="10" t="e">
        <f>#REF!/Trend_VA!#REF!*100</f>
        <v>#REF!</v>
      </c>
      <c r="C6" s="10" t="e">
        <f>#REF!/Trend_VA!#REF!*100</f>
        <v>#REF!</v>
      </c>
      <c r="D6" s="10" t="e">
        <f>#REF!/Trend_VA!#REF!*100</f>
        <v>#REF!</v>
      </c>
      <c r="E6" s="10" t="e">
        <f>#REF!/Trend_VA!#REF!*100</f>
        <v>#REF!</v>
      </c>
      <c r="F6" s="10" t="e">
        <f>#REF!/Trend_VA!#REF!*100</f>
        <v>#REF!</v>
      </c>
      <c r="G6" s="10" t="e">
        <f>#REF!/Trend_VA!#REF!*100</f>
        <v>#REF!</v>
      </c>
      <c r="H6" s="10" t="e">
        <f>#REF!/Trend_VA!#REF!*100</f>
        <v>#REF!</v>
      </c>
      <c r="I6" s="10" t="e">
        <f>#REF!/Trend_VA!#REF!*100</f>
        <v>#REF!</v>
      </c>
      <c r="J6" s="25" t="e">
        <f>#REF!/Trend_VA!#REF!*100</f>
        <v>#REF!</v>
      </c>
      <c r="K6" s="25" t="e">
        <f>#REF!/Trend_VA!#REF!*100</f>
        <v>#REF!</v>
      </c>
      <c r="L6" s="25" t="e">
        <f>#REF!/Trend_VA!#REF!*100</f>
        <v>#REF!</v>
      </c>
      <c r="M6" s="25" t="e">
        <f>#REF!/Trend_VA!#REF!*100</f>
        <v>#REF!</v>
      </c>
      <c r="N6" s="25" t="e">
        <f>#REF!/Trend_VA!#REF!*100</f>
        <v>#REF!</v>
      </c>
      <c r="O6" s="25" t="e">
        <f>#REF!/Trend_VA!#REF!*100</f>
        <v>#REF!</v>
      </c>
      <c r="P6" s="25" t="e">
        <f>#REF!/Trend_VA!#REF!*100</f>
        <v>#REF!</v>
      </c>
      <c r="Q6" s="25" t="e">
        <f>#REF!/Trend_VA!#REF!*100</f>
        <v>#REF!</v>
      </c>
      <c r="R6" s="25" t="e">
        <f>#REF!/Trend_VA!#REF!*100</f>
        <v>#REF!</v>
      </c>
      <c r="S6" s="25" t="e">
        <f>#REF!/Trend_VA!#REF!*100</f>
        <v>#REF!</v>
      </c>
      <c r="T6" s="25" t="e">
        <f>#REF!/Trend_VA!#REF!*100</f>
        <v>#REF!</v>
      </c>
      <c r="U6" s="25" t="e">
        <f>#REF!/Trend_VA!#REF!*100</f>
        <v>#REF!</v>
      </c>
      <c r="V6" s="25" t="e">
        <f>#REF!/Trend_VA!#REF!*100</f>
        <v>#REF!</v>
      </c>
      <c r="W6" s="25" t="e">
        <f>#REF!/Trend_VA!#REF!*100</f>
        <v>#REF!</v>
      </c>
      <c r="X6" s="25" t="e">
        <f>#REF!/Trend_VA!#REF!*100</f>
        <v>#REF!</v>
      </c>
      <c r="Y6" s="25" t="e">
        <f>#REF!/Trend_VA!#REF!*100</f>
        <v>#REF!</v>
      </c>
      <c r="Z6" s="25" t="e">
        <f>#REF!/Trend_VA!#REF!*100</f>
        <v>#REF!</v>
      </c>
      <c r="AA6" s="25" t="e">
        <f>#REF!/Trend_VA!#REF!*100</f>
        <v>#REF!</v>
      </c>
      <c r="AB6" s="25" t="e">
        <f>#REF!/Trend_VA!#REF!*100</f>
        <v>#REF!</v>
      </c>
      <c r="AC6" s="25" t="e">
        <f>#REF!/Trend_VA!#REF!*100</f>
        <v>#REF!</v>
      </c>
      <c r="AD6" s="25" t="e">
        <f>#REF!/Trend_VA!#REF!*100</f>
        <v>#REF!</v>
      </c>
      <c r="AE6" s="25" t="e">
        <f>#REF!/Trend_VA!#REF!*100</f>
        <v>#REF!</v>
      </c>
      <c r="AF6" s="49" t="e">
        <f>#REF!/Trend_VA!#REF!*100</f>
        <v>#REF!</v>
      </c>
      <c r="AG6" s="49" t="e">
        <f>#REF!/Trend_VA!#REF!*100</f>
        <v>#REF!</v>
      </c>
      <c r="AH6" s="49" t="e">
        <f>#REF!/Trend_VA!#REF!*100</f>
        <v>#REF!</v>
      </c>
      <c r="AI6" s="49" t="e">
        <f>#REF!/Trend_VA!#REF!*100</f>
        <v>#REF!</v>
      </c>
      <c r="AJ6" s="49" t="e">
        <f>#REF!/Trend_VA!#REF!*100</f>
        <v>#REF!</v>
      </c>
      <c r="AK6" s="49" t="e">
        <f>#REF!/Trend_VA!#REF!*100</f>
        <v>#REF!</v>
      </c>
      <c r="AL6" s="49" t="e">
        <f>#REF!/Trend_VA!#REF!*100</f>
        <v>#REF!</v>
      </c>
      <c r="AM6" s="49" t="e">
        <f>#REF!/Trend_VA!#REF!*100</f>
        <v>#REF!</v>
      </c>
      <c r="AN6" s="49" t="e">
        <f>#REF!/Trend_VA!#REF!*100</f>
        <v>#REF!</v>
      </c>
      <c r="AO6" s="49" t="e">
        <f>#REF!/Trend_VA!#REF!*100</f>
        <v>#REF!</v>
      </c>
      <c r="AP6" s="49" t="e">
        <f>#REF!/Trend_VA!#REF!*100</f>
        <v>#REF!</v>
      </c>
      <c r="AQ6" s="49" t="e">
        <f>#REF!/Trend_VA!#REF!*100</f>
        <v>#REF!</v>
      </c>
    </row>
    <row r="7" spans="1:43" ht="18" customHeight="1" x14ac:dyDescent="0.2">
      <c r="A7" s="16" t="s">
        <v>1</v>
      </c>
      <c r="B7" s="9" t="e">
        <f>#REF!/Trend_VA!#REF!*100</f>
        <v>#REF!</v>
      </c>
      <c r="C7" s="9" t="e">
        <f>#REF!/Trend_VA!#REF!*100</f>
        <v>#REF!</v>
      </c>
      <c r="D7" s="9" t="e">
        <f>#REF!/Trend_VA!#REF!*100</f>
        <v>#REF!</v>
      </c>
      <c r="E7" s="9" t="e">
        <f>#REF!/Trend_VA!#REF!*100</f>
        <v>#REF!</v>
      </c>
      <c r="F7" s="9" t="e">
        <f>#REF!/Trend_VA!#REF!*100</f>
        <v>#REF!</v>
      </c>
      <c r="G7" s="9" t="e">
        <f>#REF!/Trend_VA!#REF!*100</f>
        <v>#REF!</v>
      </c>
      <c r="H7" s="9" t="e">
        <f>#REF!/Trend_VA!#REF!*100</f>
        <v>#REF!</v>
      </c>
      <c r="I7" s="9" t="e">
        <f>#REF!/Trend_VA!#REF!*100</f>
        <v>#REF!</v>
      </c>
      <c r="J7" s="26" t="e">
        <f>#REF!/Trend_VA!#REF!*100</f>
        <v>#REF!</v>
      </c>
      <c r="K7" s="26" t="e">
        <f>#REF!/Trend_VA!#REF!*100</f>
        <v>#REF!</v>
      </c>
      <c r="L7" s="26" t="e">
        <f>#REF!/Trend_VA!#REF!*100</f>
        <v>#REF!</v>
      </c>
      <c r="M7" s="26" t="e">
        <f>#REF!/Trend_VA!#REF!*100</f>
        <v>#REF!</v>
      </c>
      <c r="N7" s="26" t="e">
        <f>#REF!/Trend_VA!#REF!*100</f>
        <v>#REF!</v>
      </c>
      <c r="O7" s="26" t="e">
        <f>#REF!/Trend_VA!#REF!*100</f>
        <v>#REF!</v>
      </c>
      <c r="P7" s="26" t="e">
        <f>#REF!/Trend_VA!#REF!*100</f>
        <v>#REF!</v>
      </c>
      <c r="Q7" s="26" t="e">
        <f>#REF!/Trend_VA!#REF!*100</f>
        <v>#REF!</v>
      </c>
      <c r="R7" s="26" t="e">
        <f>#REF!/Trend_VA!#REF!*100</f>
        <v>#REF!</v>
      </c>
      <c r="S7" s="26" t="e">
        <f>#REF!/Trend_VA!#REF!*100</f>
        <v>#REF!</v>
      </c>
      <c r="T7" s="26" t="e">
        <f>#REF!/Trend_VA!#REF!*100</f>
        <v>#REF!</v>
      </c>
      <c r="U7" s="26" t="e">
        <f>#REF!/Trend_VA!#REF!*100</f>
        <v>#REF!</v>
      </c>
      <c r="V7" s="26" t="e">
        <f>#REF!/Trend_VA!#REF!*100</f>
        <v>#REF!</v>
      </c>
      <c r="W7" s="26" t="e">
        <f>#REF!/Trend_VA!#REF!*100</f>
        <v>#REF!</v>
      </c>
      <c r="X7" s="26" t="e">
        <f>#REF!/Trend_VA!#REF!*100</f>
        <v>#REF!</v>
      </c>
      <c r="Y7" s="26" t="e">
        <f>#REF!/Trend_VA!#REF!*100</f>
        <v>#REF!</v>
      </c>
      <c r="Z7" s="26" t="e">
        <f>#REF!/Trend_VA!#REF!*100</f>
        <v>#REF!</v>
      </c>
      <c r="AA7" s="26" t="e">
        <f>#REF!/Trend_VA!#REF!*100</f>
        <v>#REF!</v>
      </c>
      <c r="AB7" s="26" t="e">
        <f>#REF!/Trend_VA!#REF!*100</f>
        <v>#REF!</v>
      </c>
      <c r="AC7" s="26" t="e">
        <f>#REF!/Trend_VA!#REF!*100</f>
        <v>#REF!</v>
      </c>
      <c r="AD7" s="26" t="e">
        <f>#REF!/Trend_VA!#REF!*100</f>
        <v>#REF!</v>
      </c>
      <c r="AE7" s="26" t="e">
        <f>#REF!/Trend_VA!#REF!*100</f>
        <v>#REF!</v>
      </c>
      <c r="AF7" s="33" t="e">
        <f>#REF!/Trend_VA!#REF!*100</f>
        <v>#REF!</v>
      </c>
      <c r="AG7" s="33" t="e">
        <f>#REF!/Trend_VA!#REF!*100</f>
        <v>#REF!</v>
      </c>
      <c r="AH7" s="33" t="e">
        <f>#REF!/Trend_VA!#REF!*100</f>
        <v>#REF!</v>
      </c>
      <c r="AI7" s="33" t="e">
        <f>#REF!/Trend_VA!#REF!*100</f>
        <v>#REF!</v>
      </c>
      <c r="AJ7" s="33" t="e">
        <f>#REF!/Trend_VA!#REF!*100</f>
        <v>#REF!</v>
      </c>
      <c r="AK7" s="33" t="e">
        <f>#REF!/Trend_VA!#REF!*100</f>
        <v>#REF!</v>
      </c>
      <c r="AL7" s="33" t="e">
        <f>#REF!/Trend_VA!#REF!*100</f>
        <v>#REF!</v>
      </c>
      <c r="AM7" s="33" t="e">
        <f>#REF!/Trend_VA!#REF!*100</f>
        <v>#REF!</v>
      </c>
      <c r="AN7" s="33" t="e">
        <f>#REF!/Trend_VA!#REF!*100</f>
        <v>#REF!</v>
      </c>
      <c r="AO7" s="33" t="e">
        <f>#REF!/Trend_VA!#REF!*100</f>
        <v>#REF!</v>
      </c>
      <c r="AP7" s="33" t="e">
        <f>#REF!/Trend_VA!#REF!*100</f>
        <v>#REF!</v>
      </c>
      <c r="AQ7" s="33" t="e">
        <f>#REF!/Trend_VA!#REF!*100</f>
        <v>#REF!</v>
      </c>
    </row>
    <row r="8" spans="1:43" ht="18" customHeight="1" x14ac:dyDescent="0.2">
      <c r="A8" s="16" t="s">
        <v>2</v>
      </c>
      <c r="B8" s="9" t="e">
        <f>#REF!/Trend_VA!#REF!*100</f>
        <v>#REF!</v>
      </c>
      <c r="C8" s="9" t="e">
        <f>#REF!/Trend_VA!#REF!*100</f>
        <v>#REF!</v>
      </c>
      <c r="D8" s="9" t="e">
        <f>#REF!/Trend_VA!#REF!*100</f>
        <v>#REF!</v>
      </c>
      <c r="E8" s="9" t="e">
        <f>#REF!/Trend_VA!#REF!*100</f>
        <v>#REF!</v>
      </c>
      <c r="F8" s="9" t="e">
        <f>#REF!/Trend_VA!#REF!*100</f>
        <v>#REF!</v>
      </c>
      <c r="G8" s="9" t="e">
        <f>#REF!/Trend_VA!#REF!*100</f>
        <v>#REF!</v>
      </c>
      <c r="H8" s="9" t="e">
        <f>#REF!/Trend_VA!#REF!*100</f>
        <v>#REF!</v>
      </c>
      <c r="I8" s="9" t="e">
        <f>#REF!/Trend_VA!#REF!*100</f>
        <v>#REF!</v>
      </c>
      <c r="J8" s="26" t="e">
        <f>#REF!/Trend_VA!#REF!*100</f>
        <v>#REF!</v>
      </c>
      <c r="K8" s="26" t="e">
        <f>#REF!/Trend_VA!#REF!*100</f>
        <v>#REF!</v>
      </c>
      <c r="L8" s="26" t="e">
        <f>#REF!/Trend_VA!#REF!*100</f>
        <v>#REF!</v>
      </c>
      <c r="M8" s="26" t="e">
        <f>#REF!/Trend_VA!#REF!*100</f>
        <v>#REF!</v>
      </c>
      <c r="N8" s="26" t="e">
        <f>#REF!/Trend_VA!#REF!*100</f>
        <v>#REF!</v>
      </c>
      <c r="O8" s="26" t="e">
        <f>#REF!/Trend_VA!#REF!*100</f>
        <v>#REF!</v>
      </c>
      <c r="P8" s="26" t="e">
        <f>#REF!/Trend_VA!#REF!*100</f>
        <v>#REF!</v>
      </c>
      <c r="Q8" s="26" t="e">
        <f>#REF!/Trend_VA!#REF!*100</f>
        <v>#REF!</v>
      </c>
      <c r="R8" s="26" t="e">
        <f>#REF!/Trend_VA!#REF!*100</f>
        <v>#REF!</v>
      </c>
      <c r="S8" s="26" t="e">
        <f>#REF!/Trend_VA!#REF!*100</f>
        <v>#REF!</v>
      </c>
      <c r="T8" s="26" t="e">
        <f>#REF!/Trend_VA!#REF!*100</f>
        <v>#REF!</v>
      </c>
      <c r="U8" s="26" t="e">
        <f>#REF!/Trend_VA!#REF!*100</f>
        <v>#REF!</v>
      </c>
      <c r="V8" s="26" t="e">
        <f>#REF!/Trend_VA!#REF!*100</f>
        <v>#REF!</v>
      </c>
      <c r="W8" s="26" t="e">
        <f>#REF!/Trend_VA!#REF!*100</f>
        <v>#REF!</v>
      </c>
      <c r="X8" s="26" t="e">
        <f>#REF!/Trend_VA!#REF!*100</f>
        <v>#REF!</v>
      </c>
      <c r="Y8" s="26" t="e">
        <f>#REF!/Trend_VA!#REF!*100</f>
        <v>#REF!</v>
      </c>
      <c r="Z8" s="26" t="e">
        <f>#REF!/Trend_VA!#REF!*100</f>
        <v>#REF!</v>
      </c>
      <c r="AA8" s="26" t="e">
        <f>#REF!/Trend_VA!#REF!*100</f>
        <v>#REF!</v>
      </c>
      <c r="AB8" s="26" t="e">
        <f>#REF!/Trend_VA!#REF!*100</f>
        <v>#REF!</v>
      </c>
      <c r="AC8" s="26" t="e">
        <f>#REF!/Trend_VA!#REF!*100</f>
        <v>#REF!</v>
      </c>
      <c r="AD8" s="26" t="e">
        <f>#REF!/Trend_VA!#REF!*100</f>
        <v>#REF!</v>
      </c>
      <c r="AE8" s="26" t="e">
        <f>#REF!/Trend_VA!#REF!*100</f>
        <v>#REF!</v>
      </c>
      <c r="AF8" s="33" t="e">
        <f>#REF!/Trend_VA!#REF!*100</f>
        <v>#REF!</v>
      </c>
      <c r="AG8" s="33" t="e">
        <f>#REF!/Trend_VA!#REF!*100</f>
        <v>#REF!</v>
      </c>
      <c r="AH8" s="33" t="e">
        <f>#REF!/Trend_VA!#REF!*100</f>
        <v>#REF!</v>
      </c>
      <c r="AI8" s="33" t="e">
        <f>#REF!/Trend_VA!#REF!*100</f>
        <v>#REF!</v>
      </c>
      <c r="AJ8" s="33" t="e">
        <f>#REF!/Trend_VA!#REF!*100</f>
        <v>#REF!</v>
      </c>
      <c r="AK8" s="33" t="e">
        <f>#REF!/Trend_VA!#REF!*100</f>
        <v>#REF!</v>
      </c>
      <c r="AL8" s="33" t="e">
        <f>#REF!/Trend_VA!#REF!*100</f>
        <v>#REF!</v>
      </c>
      <c r="AM8" s="33" t="e">
        <f>#REF!/Trend_VA!#REF!*100</f>
        <v>#REF!</v>
      </c>
      <c r="AN8" s="33" t="e">
        <f>#REF!/Trend_VA!#REF!*100</f>
        <v>#REF!</v>
      </c>
      <c r="AO8" s="33" t="e">
        <f>#REF!/Trend_VA!#REF!*100</f>
        <v>#REF!</v>
      </c>
      <c r="AP8" s="33" t="e">
        <f>#REF!/Trend_VA!#REF!*100</f>
        <v>#REF!</v>
      </c>
      <c r="AQ8" s="33" t="e">
        <f>#REF!/Trend_VA!#REF!*100</f>
        <v>#REF!</v>
      </c>
    </row>
    <row r="9" spans="1:43" ht="18" customHeight="1" x14ac:dyDescent="0.2">
      <c r="A9" s="16" t="s">
        <v>3</v>
      </c>
      <c r="B9" s="9" t="e">
        <f>#REF!/Trend_VA!#REF!*100</f>
        <v>#REF!</v>
      </c>
      <c r="C9" s="9" t="e">
        <f>#REF!/Trend_VA!#REF!*100</f>
        <v>#REF!</v>
      </c>
      <c r="D9" s="9" t="e">
        <f>#REF!/Trend_VA!#REF!*100</f>
        <v>#REF!</v>
      </c>
      <c r="E9" s="9" t="e">
        <f>#REF!/Trend_VA!#REF!*100</f>
        <v>#REF!</v>
      </c>
      <c r="F9" s="9" t="e">
        <f>#REF!/Trend_VA!#REF!*100</f>
        <v>#REF!</v>
      </c>
      <c r="G9" s="9" t="e">
        <f>#REF!/Trend_VA!#REF!*100</f>
        <v>#REF!</v>
      </c>
      <c r="H9" s="9" t="e">
        <f>#REF!/Trend_VA!#REF!*100</f>
        <v>#REF!</v>
      </c>
      <c r="I9" s="9" t="e">
        <f>#REF!/Trend_VA!#REF!*100</f>
        <v>#REF!</v>
      </c>
      <c r="J9" s="26" t="e">
        <f>#REF!/Trend_VA!#REF!*100</f>
        <v>#REF!</v>
      </c>
      <c r="K9" s="26" t="e">
        <f>#REF!/Trend_VA!#REF!*100</f>
        <v>#REF!</v>
      </c>
      <c r="L9" s="26" t="e">
        <f>#REF!/Trend_VA!#REF!*100</f>
        <v>#REF!</v>
      </c>
      <c r="M9" s="26" t="e">
        <f>#REF!/Trend_VA!#REF!*100</f>
        <v>#REF!</v>
      </c>
      <c r="N9" s="26" t="e">
        <f>#REF!/Trend_VA!#REF!*100</f>
        <v>#REF!</v>
      </c>
      <c r="O9" s="26" t="e">
        <f>#REF!/Trend_VA!#REF!*100</f>
        <v>#REF!</v>
      </c>
      <c r="P9" s="26" t="e">
        <f>#REF!/Trend_VA!#REF!*100</f>
        <v>#REF!</v>
      </c>
      <c r="Q9" s="26" t="e">
        <f>#REF!/Trend_VA!#REF!*100</f>
        <v>#REF!</v>
      </c>
      <c r="R9" s="26" t="e">
        <f>#REF!/Trend_VA!#REF!*100</f>
        <v>#REF!</v>
      </c>
      <c r="S9" s="26" t="e">
        <f>#REF!/Trend_VA!#REF!*100</f>
        <v>#REF!</v>
      </c>
      <c r="T9" s="26" t="e">
        <f>#REF!/Trend_VA!#REF!*100</f>
        <v>#REF!</v>
      </c>
      <c r="U9" s="26" t="e">
        <f>#REF!/Trend_VA!#REF!*100</f>
        <v>#REF!</v>
      </c>
      <c r="V9" s="26" t="e">
        <f>#REF!/Trend_VA!#REF!*100</f>
        <v>#REF!</v>
      </c>
      <c r="W9" s="26" t="e">
        <f>#REF!/Trend_VA!#REF!*100</f>
        <v>#REF!</v>
      </c>
      <c r="X9" s="26" t="e">
        <f>#REF!/Trend_VA!#REF!*100</f>
        <v>#REF!</v>
      </c>
      <c r="Y9" s="26" t="e">
        <f>#REF!/Trend_VA!#REF!*100</f>
        <v>#REF!</v>
      </c>
      <c r="Z9" s="26" t="e">
        <f>#REF!/Trend_VA!#REF!*100</f>
        <v>#REF!</v>
      </c>
      <c r="AA9" s="26" t="e">
        <f>#REF!/Trend_VA!#REF!*100</f>
        <v>#REF!</v>
      </c>
      <c r="AB9" s="26" t="e">
        <f>#REF!/Trend_VA!#REF!*100</f>
        <v>#REF!</v>
      </c>
      <c r="AC9" s="26" t="e">
        <f>#REF!/Trend_VA!#REF!*100</f>
        <v>#REF!</v>
      </c>
      <c r="AD9" s="26" t="e">
        <f>#REF!/Trend_VA!#REF!*100</f>
        <v>#REF!</v>
      </c>
      <c r="AE9" s="26" t="e">
        <f>#REF!/Trend_VA!#REF!*100</f>
        <v>#REF!</v>
      </c>
      <c r="AF9" s="33" t="e">
        <f>#REF!/Trend_VA!#REF!*100</f>
        <v>#REF!</v>
      </c>
      <c r="AG9" s="33" t="e">
        <f>#REF!/Trend_VA!#REF!*100</f>
        <v>#REF!</v>
      </c>
      <c r="AH9" s="33" t="e">
        <f>#REF!/Trend_VA!#REF!*100</f>
        <v>#REF!</v>
      </c>
      <c r="AI9" s="33" t="e">
        <f>#REF!/Trend_VA!#REF!*100</f>
        <v>#REF!</v>
      </c>
      <c r="AJ9" s="33" t="e">
        <f>#REF!/Trend_VA!#REF!*100</f>
        <v>#REF!</v>
      </c>
      <c r="AK9" s="33" t="e">
        <f>#REF!/Trend_VA!#REF!*100</f>
        <v>#REF!</v>
      </c>
      <c r="AL9" s="33" t="e">
        <f>#REF!/Trend_VA!#REF!*100</f>
        <v>#REF!</v>
      </c>
      <c r="AM9" s="33" t="e">
        <f>#REF!/Trend_VA!#REF!*100</f>
        <v>#REF!</v>
      </c>
      <c r="AN9" s="33" t="e">
        <f>#REF!/Trend_VA!#REF!*100</f>
        <v>#REF!</v>
      </c>
      <c r="AO9" s="33" t="e">
        <f>#REF!/Trend_VA!#REF!*100</f>
        <v>#REF!</v>
      </c>
      <c r="AP9" s="33" t="e">
        <f>#REF!/Trend_VA!#REF!*100</f>
        <v>#REF!</v>
      </c>
      <c r="AQ9" s="33" t="e">
        <f>#REF!/Trend_VA!#REF!*100</f>
        <v>#REF!</v>
      </c>
    </row>
    <row r="10" spans="1:43" ht="18" customHeight="1" x14ac:dyDescent="0.2">
      <c r="A10" s="16" t="s">
        <v>4</v>
      </c>
      <c r="B10" s="9" t="e">
        <f>#REF!/Trend_VA!#REF!*100</f>
        <v>#REF!</v>
      </c>
      <c r="C10" s="9" t="e">
        <f>#REF!/Trend_VA!#REF!*100</f>
        <v>#REF!</v>
      </c>
      <c r="D10" s="9" t="e">
        <f>#REF!/Trend_VA!#REF!*100</f>
        <v>#REF!</v>
      </c>
      <c r="E10" s="9" t="e">
        <f>#REF!/Trend_VA!#REF!*100</f>
        <v>#REF!</v>
      </c>
      <c r="F10" s="9" t="e">
        <f>#REF!/Trend_VA!#REF!*100</f>
        <v>#REF!</v>
      </c>
      <c r="G10" s="9" t="e">
        <f>#REF!/Trend_VA!#REF!*100</f>
        <v>#REF!</v>
      </c>
      <c r="H10" s="9" t="e">
        <f>#REF!/Trend_VA!#REF!*100</f>
        <v>#REF!</v>
      </c>
      <c r="I10" s="9" t="e">
        <f>#REF!/Trend_VA!#REF!*100</f>
        <v>#REF!</v>
      </c>
      <c r="J10" s="26" t="e">
        <f>#REF!/Trend_VA!#REF!*100</f>
        <v>#REF!</v>
      </c>
      <c r="K10" s="26" t="e">
        <f>#REF!/Trend_VA!#REF!*100</f>
        <v>#REF!</v>
      </c>
      <c r="L10" s="26" t="e">
        <f>#REF!/Trend_VA!#REF!*100</f>
        <v>#REF!</v>
      </c>
      <c r="M10" s="26" t="e">
        <f>#REF!/Trend_VA!#REF!*100</f>
        <v>#REF!</v>
      </c>
      <c r="N10" s="26" t="e">
        <f>#REF!/Trend_VA!#REF!*100</f>
        <v>#REF!</v>
      </c>
      <c r="O10" s="26" t="e">
        <f>#REF!/Trend_VA!#REF!*100</f>
        <v>#REF!</v>
      </c>
      <c r="P10" s="26" t="e">
        <f>#REF!/Trend_VA!#REF!*100</f>
        <v>#REF!</v>
      </c>
      <c r="Q10" s="26" t="e">
        <f>#REF!/Trend_VA!#REF!*100</f>
        <v>#REF!</v>
      </c>
      <c r="R10" s="26" t="e">
        <f>#REF!/Trend_VA!#REF!*100</f>
        <v>#REF!</v>
      </c>
      <c r="S10" s="26" t="e">
        <f>#REF!/Trend_VA!#REF!*100</f>
        <v>#REF!</v>
      </c>
      <c r="T10" s="26" t="e">
        <f>#REF!/Trend_VA!#REF!*100</f>
        <v>#REF!</v>
      </c>
      <c r="U10" s="26" t="e">
        <f>#REF!/Trend_VA!#REF!*100</f>
        <v>#REF!</v>
      </c>
      <c r="V10" s="26" t="e">
        <f>#REF!/Trend_VA!#REF!*100</f>
        <v>#REF!</v>
      </c>
      <c r="W10" s="26" t="e">
        <f>#REF!/Trend_VA!#REF!*100</f>
        <v>#REF!</v>
      </c>
      <c r="X10" s="26" t="e">
        <f>#REF!/Trend_VA!#REF!*100</f>
        <v>#REF!</v>
      </c>
      <c r="Y10" s="26" t="e">
        <f>#REF!/Trend_VA!#REF!*100</f>
        <v>#REF!</v>
      </c>
      <c r="Z10" s="26" t="e">
        <f>#REF!/Trend_VA!#REF!*100</f>
        <v>#REF!</v>
      </c>
      <c r="AA10" s="26" t="e">
        <f>#REF!/Trend_VA!#REF!*100</f>
        <v>#REF!</v>
      </c>
      <c r="AB10" s="26" t="e">
        <f>#REF!/Trend_VA!#REF!*100</f>
        <v>#REF!</v>
      </c>
      <c r="AC10" s="26" t="e">
        <f>#REF!/Trend_VA!#REF!*100</f>
        <v>#REF!</v>
      </c>
      <c r="AD10" s="26" t="e">
        <f>#REF!/Trend_VA!#REF!*100</f>
        <v>#REF!</v>
      </c>
      <c r="AE10" s="26" t="e">
        <f>#REF!/Trend_VA!#REF!*100</f>
        <v>#REF!</v>
      </c>
      <c r="AF10" s="33" t="e">
        <f>#REF!/Trend_VA!#REF!*100</f>
        <v>#REF!</v>
      </c>
      <c r="AG10" s="33" t="e">
        <f>#REF!/Trend_VA!#REF!*100</f>
        <v>#REF!</v>
      </c>
      <c r="AH10" s="33" t="e">
        <f>#REF!/Trend_VA!#REF!*100</f>
        <v>#REF!</v>
      </c>
      <c r="AI10" s="33" t="e">
        <f>#REF!/Trend_VA!#REF!*100</f>
        <v>#REF!</v>
      </c>
      <c r="AJ10" s="33" t="e">
        <f>#REF!/Trend_VA!#REF!*100</f>
        <v>#REF!</v>
      </c>
      <c r="AK10" s="33" t="e">
        <f>#REF!/Trend_VA!#REF!*100</f>
        <v>#REF!</v>
      </c>
      <c r="AL10" s="33" t="e">
        <f>#REF!/Trend_VA!#REF!*100</f>
        <v>#REF!</v>
      </c>
      <c r="AM10" s="33" t="e">
        <f>#REF!/Trend_VA!#REF!*100</f>
        <v>#REF!</v>
      </c>
      <c r="AN10" s="33" t="e">
        <f>#REF!/Trend_VA!#REF!*100</f>
        <v>#REF!</v>
      </c>
      <c r="AO10" s="33" t="e">
        <f>#REF!/Trend_VA!#REF!*100</f>
        <v>#REF!</v>
      </c>
      <c r="AP10" s="33" t="e">
        <f>#REF!/Trend_VA!#REF!*100</f>
        <v>#REF!</v>
      </c>
      <c r="AQ10" s="33" t="e">
        <f>#REF!/Trend_VA!#REF!*100</f>
        <v>#REF!</v>
      </c>
    </row>
    <row r="11" spans="1:43" ht="18" customHeight="1" x14ac:dyDescent="0.2">
      <c r="A11" s="16" t="s">
        <v>5</v>
      </c>
      <c r="B11" s="9" t="e">
        <f>#REF!/Trend_VA!#REF!*100</f>
        <v>#REF!</v>
      </c>
      <c r="C11" s="9" t="e">
        <f>#REF!/Trend_VA!#REF!*100</f>
        <v>#REF!</v>
      </c>
      <c r="D11" s="9" t="e">
        <f>#REF!/Trend_VA!#REF!*100</f>
        <v>#REF!</v>
      </c>
      <c r="E11" s="9" t="e">
        <f>#REF!/Trend_VA!#REF!*100</f>
        <v>#REF!</v>
      </c>
      <c r="F11" s="9" t="e">
        <f>#REF!/Trend_VA!#REF!*100</f>
        <v>#REF!</v>
      </c>
      <c r="G11" s="9" t="e">
        <f>#REF!/Trend_VA!#REF!*100</f>
        <v>#REF!</v>
      </c>
      <c r="H11" s="9" t="e">
        <f>#REF!/Trend_VA!#REF!*100</f>
        <v>#REF!</v>
      </c>
      <c r="I11" s="9" t="e">
        <f>#REF!/Trend_VA!#REF!*100</f>
        <v>#REF!</v>
      </c>
      <c r="J11" s="26" t="e">
        <f>#REF!/Trend_VA!#REF!*100</f>
        <v>#REF!</v>
      </c>
      <c r="K11" s="26" t="e">
        <f>#REF!/Trend_VA!#REF!*100</f>
        <v>#REF!</v>
      </c>
      <c r="L11" s="26" t="e">
        <f>#REF!/Trend_VA!#REF!*100</f>
        <v>#REF!</v>
      </c>
      <c r="M11" s="26" t="e">
        <f>#REF!/Trend_VA!#REF!*100</f>
        <v>#REF!</v>
      </c>
      <c r="N11" s="26" t="e">
        <f>#REF!/Trend_VA!#REF!*100</f>
        <v>#REF!</v>
      </c>
      <c r="O11" s="26" t="e">
        <f>#REF!/Trend_VA!#REF!*100</f>
        <v>#REF!</v>
      </c>
      <c r="P11" s="26" t="e">
        <f>#REF!/Trend_VA!#REF!*100</f>
        <v>#REF!</v>
      </c>
      <c r="Q11" s="26" t="e">
        <f>#REF!/Trend_VA!#REF!*100</f>
        <v>#REF!</v>
      </c>
      <c r="R11" s="26" t="e">
        <f>#REF!/Trend_VA!#REF!*100</f>
        <v>#REF!</v>
      </c>
      <c r="S11" s="26" t="e">
        <f>#REF!/Trend_VA!#REF!*100</f>
        <v>#REF!</v>
      </c>
      <c r="T11" s="26" t="e">
        <f>#REF!/Trend_VA!#REF!*100</f>
        <v>#REF!</v>
      </c>
      <c r="U11" s="26" t="e">
        <f>#REF!/Trend_VA!#REF!*100</f>
        <v>#REF!</v>
      </c>
      <c r="V11" s="26" t="e">
        <f>#REF!/Trend_VA!#REF!*100</f>
        <v>#REF!</v>
      </c>
      <c r="W11" s="26" t="e">
        <f>#REF!/Trend_VA!#REF!*100</f>
        <v>#REF!</v>
      </c>
      <c r="X11" s="26" t="e">
        <f>#REF!/Trend_VA!#REF!*100</f>
        <v>#REF!</v>
      </c>
      <c r="Y11" s="26" t="e">
        <f>#REF!/Trend_VA!#REF!*100</f>
        <v>#REF!</v>
      </c>
      <c r="Z11" s="26" t="e">
        <f>#REF!/Trend_VA!#REF!*100</f>
        <v>#REF!</v>
      </c>
      <c r="AA11" s="26" t="e">
        <f>#REF!/Trend_VA!#REF!*100</f>
        <v>#REF!</v>
      </c>
      <c r="AB11" s="26" t="e">
        <f>#REF!/Trend_VA!#REF!*100</f>
        <v>#REF!</v>
      </c>
      <c r="AC11" s="26" t="e">
        <f>#REF!/Trend_VA!#REF!*100</f>
        <v>#REF!</v>
      </c>
      <c r="AD11" s="26" t="e">
        <f>#REF!/Trend_VA!#REF!*100</f>
        <v>#REF!</v>
      </c>
      <c r="AE11" s="26" t="e">
        <f>#REF!/Trend_VA!#REF!*100</f>
        <v>#REF!</v>
      </c>
      <c r="AF11" s="33" t="e">
        <f>#REF!/Trend_VA!#REF!*100</f>
        <v>#REF!</v>
      </c>
      <c r="AG11" s="33" t="e">
        <f>#REF!/Trend_VA!#REF!*100</f>
        <v>#REF!</v>
      </c>
      <c r="AH11" s="33" t="e">
        <f>#REF!/Trend_VA!#REF!*100</f>
        <v>#REF!</v>
      </c>
      <c r="AI11" s="33" t="e">
        <f>#REF!/Trend_VA!#REF!*100</f>
        <v>#REF!</v>
      </c>
      <c r="AJ11" s="33" t="e">
        <f>#REF!/Trend_VA!#REF!*100</f>
        <v>#REF!</v>
      </c>
      <c r="AK11" s="33" t="e">
        <f>#REF!/Trend_VA!#REF!*100</f>
        <v>#REF!</v>
      </c>
      <c r="AL11" s="33" t="e">
        <f>#REF!/Trend_VA!#REF!*100</f>
        <v>#REF!</v>
      </c>
      <c r="AM11" s="33" t="e">
        <f>#REF!/Trend_VA!#REF!*100</f>
        <v>#REF!</v>
      </c>
      <c r="AN11" s="33" t="e">
        <f>#REF!/Trend_VA!#REF!*100</f>
        <v>#REF!</v>
      </c>
      <c r="AO11" s="33" t="e">
        <f>#REF!/Trend_VA!#REF!*100</f>
        <v>#REF!</v>
      </c>
      <c r="AP11" s="33" t="e">
        <f>#REF!/Trend_VA!#REF!*100</f>
        <v>#REF!</v>
      </c>
      <c r="AQ11" s="33" t="e">
        <f>#REF!/Trend_VA!#REF!*100</f>
        <v>#REF!</v>
      </c>
    </row>
    <row r="12" spans="1:43" ht="18" customHeight="1" x14ac:dyDescent="0.2">
      <c r="A12" s="16" t="s">
        <v>6</v>
      </c>
      <c r="B12" s="9" t="e">
        <f>#REF!/Trend_VA!#REF!*100</f>
        <v>#REF!</v>
      </c>
      <c r="C12" s="9" t="e">
        <f>#REF!/Trend_VA!#REF!*100</f>
        <v>#REF!</v>
      </c>
      <c r="D12" s="9" t="e">
        <f>#REF!/Trend_VA!#REF!*100</f>
        <v>#REF!</v>
      </c>
      <c r="E12" s="9" t="e">
        <f>#REF!/Trend_VA!#REF!*100</f>
        <v>#REF!</v>
      </c>
      <c r="F12" s="9" t="e">
        <f>#REF!/Trend_VA!#REF!*100</f>
        <v>#REF!</v>
      </c>
      <c r="G12" s="9" t="e">
        <f>#REF!/Trend_VA!#REF!*100</f>
        <v>#REF!</v>
      </c>
      <c r="H12" s="9" t="e">
        <f>#REF!/Trend_VA!#REF!*100</f>
        <v>#REF!</v>
      </c>
      <c r="I12" s="9" t="e">
        <f>#REF!/Trend_VA!#REF!*100</f>
        <v>#REF!</v>
      </c>
      <c r="J12" s="26" t="e">
        <f>#REF!/Trend_VA!#REF!*100</f>
        <v>#REF!</v>
      </c>
      <c r="K12" s="26" t="e">
        <f>#REF!/Trend_VA!#REF!*100</f>
        <v>#REF!</v>
      </c>
      <c r="L12" s="26" t="e">
        <f>#REF!/Trend_VA!#REF!*100</f>
        <v>#REF!</v>
      </c>
      <c r="M12" s="26" t="e">
        <f>#REF!/Trend_VA!#REF!*100</f>
        <v>#REF!</v>
      </c>
      <c r="N12" s="26" t="e">
        <f>#REF!/Trend_VA!#REF!*100</f>
        <v>#REF!</v>
      </c>
      <c r="O12" s="26" t="e">
        <f>#REF!/Trend_VA!#REF!*100</f>
        <v>#REF!</v>
      </c>
      <c r="P12" s="26" t="e">
        <f>#REF!/Trend_VA!#REF!*100</f>
        <v>#REF!</v>
      </c>
      <c r="Q12" s="26" t="e">
        <f>#REF!/Trend_VA!#REF!*100</f>
        <v>#REF!</v>
      </c>
      <c r="R12" s="26" t="e">
        <f>#REF!/Trend_VA!#REF!*100</f>
        <v>#REF!</v>
      </c>
      <c r="S12" s="26" t="e">
        <f>#REF!/Trend_VA!#REF!*100</f>
        <v>#REF!</v>
      </c>
      <c r="T12" s="26" t="e">
        <f>#REF!/Trend_VA!#REF!*100</f>
        <v>#REF!</v>
      </c>
      <c r="U12" s="26" t="e">
        <f>#REF!/Trend_VA!#REF!*100</f>
        <v>#REF!</v>
      </c>
      <c r="V12" s="26" t="e">
        <f>#REF!/Trend_VA!#REF!*100</f>
        <v>#REF!</v>
      </c>
      <c r="W12" s="26" t="e">
        <f>#REF!/Trend_VA!#REF!*100</f>
        <v>#REF!</v>
      </c>
      <c r="X12" s="26" t="e">
        <f>#REF!/Trend_VA!#REF!*100</f>
        <v>#REF!</v>
      </c>
      <c r="Y12" s="26" t="e">
        <f>#REF!/Trend_VA!#REF!*100</f>
        <v>#REF!</v>
      </c>
      <c r="Z12" s="26" t="e">
        <f>#REF!/Trend_VA!#REF!*100</f>
        <v>#REF!</v>
      </c>
      <c r="AA12" s="26" t="e">
        <f>#REF!/Trend_VA!#REF!*100</f>
        <v>#REF!</v>
      </c>
      <c r="AB12" s="26" t="e">
        <f>#REF!/Trend_VA!#REF!*100</f>
        <v>#REF!</v>
      </c>
      <c r="AC12" s="26" t="e">
        <f>#REF!/Trend_VA!#REF!*100</f>
        <v>#REF!</v>
      </c>
      <c r="AD12" s="26" t="e">
        <f>#REF!/Trend_VA!#REF!*100</f>
        <v>#REF!</v>
      </c>
      <c r="AE12" s="26" t="e">
        <f>#REF!/Trend_VA!#REF!*100</f>
        <v>#REF!</v>
      </c>
      <c r="AF12" s="33" t="e">
        <f>#REF!/Trend_VA!#REF!*100</f>
        <v>#REF!</v>
      </c>
      <c r="AG12" s="33" t="e">
        <f>#REF!/Trend_VA!#REF!*100</f>
        <v>#REF!</v>
      </c>
      <c r="AH12" s="33" t="e">
        <f>#REF!/Trend_VA!#REF!*100</f>
        <v>#REF!</v>
      </c>
      <c r="AI12" s="33" t="e">
        <f>#REF!/Trend_VA!#REF!*100</f>
        <v>#REF!</v>
      </c>
      <c r="AJ12" s="33" t="e">
        <f>#REF!/Trend_VA!#REF!*100</f>
        <v>#REF!</v>
      </c>
      <c r="AK12" s="33" t="e">
        <f>#REF!/Trend_VA!#REF!*100</f>
        <v>#REF!</v>
      </c>
      <c r="AL12" s="33" t="e">
        <f>#REF!/Trend_VA!#REF!*100</f>
        <v>#REF!</v>
      </c>
      <c r="AM12" s="33" t="e">
        <f>#REF!/Trend_VA!#REF!*100</f>
        <v>#REF!</v>
      </c>
      <c r="AN12" s="33" t="e">
        <f>#REF!/Trend_VA!#REF!*100</f>
        <v>#REF!</v>
      </c>
      <c r="AO12" s="33" t="e">
        <f>#REF!/Trend_VA!#REF!*100</f>
        <v>#REF!</v>
      </c>
      <c r="AP12" s="33" t="e">
        <f>#REF!/Trend_VA!#REF!*100</f>
        <v>#REF!</v>
      </c>
      <c r="AQ12" s="33" t="e">
        <f>#REF!/Trend_VA!#REF!*100</f>
        <v>#REF!</v>
      </c>
    </row>
    <row r="13" spans="1:43" s="8" customFormat="1" ht="24.75" customHeight="1" x14ac:dyDescent="0.2">
      <c r="A13" s="2" t="s">
        <v>93</v>
      </c>
      <c r="B13" s="10" t="e">
        <f>#REF!/Trend_VA!#REF!*100</f>
        <v>#REF!</v>
      </c>
      <c r="C13" s="10" t="e">
        <f>#REF!/Trend_VA!#REF!*100</f>
        <v>#REF!</v>
      </c>
      <c r="D13" s="10" t="e">
        <f>#REF!/Trend_VA!#REF!*100</f>
        <v>#REF!</v>
      </c>
      <c r="E13" s="10" t="e">
        <f>#REF!/Trend_VA!#REF!*100</f>
        <v>#REF!</v>
      </c>
      <c r="F13" s="10" t="e">
        <f>#REF!/Trend_VA!#REF!*100</f>
        <v>#REF!</v>
      </c>
      <c r="G13" s="10" t="e">
        <f>#REF!/Trend_VA!#REF!*100</f>
        <v>#REF!</v>
      </c>
      <c r="H13" s="10" t="e">
        <f>#REF!/Trend_VA!#REF!*100</f>
        <v>#REF!</v>
      </c>
      <c r="I13" s="10" t="e">
        <f>#REF!/Trend_VA!#REF!*100</f>
        <v>#REF!</v>
      </c>
      <c r="J13" s="25" t="e">
        <f>#REF!/Trend_VA!#REF!*100</f>
        <v>#REF!</v>
      </c>
      <c r="K13" s="25" t="e">
        <f>#REF!/Trend_VA!#REF!*100</f>
        <v>#REF!</v>
      </c>
      <c r="L13" s="25" t="e">
        <f>#REF!/Trend_VA!#REF!*100</f>
        <v>#REF!</v>
      </c>
      <c r="M13" s="25" t="e">
        <f>#REF!/Trend_VA!#REF!*100</f>
        <v>#REF!</v>
      </c>
      <c r="N13" s="25" t="e">
        <f>#REF!/Trend_VA!#REF!*100</f>
        <v>#REF!</v>
      </c>
      <c r="O13" s="25" t="e">
        <f>#REF!/Trend_VA!#REF!*100</f>
        <v>#REF!</v>
      </c>
      <c r="P13" s="25" t="e">
        <f>#REF!/Trend_VA!#REF!*100</f>
        <v>#REF!</v>
      </c>
      <c r="Q13" s="25" t="e">
        <f>#REF!/Trend_VA!#REF!*100</f>
        <v>#REF!</v>
      </c>
      <c r="R13" s="25" t="e">
        <f>#REF!/Trend_VA!#REF!*100</f>
        <v>#REF!</v>
      </c>
      <c r="S13" s="25" t="e">
        <f>#REF!/Trend_VA!#REF!*100</f>
        <v>#REF!</v>
      </c>
      <c r="T13" s="25" t="e">
        <f>#REF!/Trend_VA!#REF!*100</f>
        <v>#REF!</v>
      </c>
      <c r="U13" s="25" t="e">
        <f>#REF!/Trend_VA!#REF!*100</f>
        <v>#REF!</v>
      </c>
      <c r="V13" s="25" t="e">
        <f>#REF!/Trend_VA!#REF!*100</f>
        <v>#REF!</v>
      </c>
      <c r="W13" s="25" t="e">
        <f>#REF!/Trend_VA!#REF!*100</f>
        <v>#REF!</v>
      </c>
      <c r="X13" s="25" t="e">
        <f>#REF!/Trend_VA!#REF!*100</f>
        <v>#REF!</v>
      </c>
      <c r="Y13" s="25" t="e">
        <f>#REF!/Trend_VA!#REF!*100</f>
        <v>#REF!</v>
      </c>
      <c r="Z13" s="25" t="e">
        <f>#REF!/Trend_VA!#REF!*100</f>
        <v>#REF!</v>
      </c>
      <c r="AA13" s="25" t="e">
        <f>#REF!/Trend_VA!#REF!*100</f>
        <v>#REF!</v>
      </c>
      <c r="AB13" s="25" t="e">
        <f>#REF!/Trend_VA!#REF!*100</f>
        <v>#REF!</v>
      </c>
      <c r="AC13" s="25" t="e">
        <f>#REF!/Trend_VA!#REF!*100</f>
        <v>#REF!</v>
      </c>
      <c r="AD13" s="25" t="e">
        <f>#REF!/Trend_VA!#REF!*100</f>
        <v>#REF!</v>
      </c>
      <c r="AE13" s="25" t="e">
        <f>#REF!/Trend_VA!#REF!*100</f>
        <v>#REF!</v>
      </c>
      <c r="AF13" s="49" t="e">
        <f>#REF!/Trend_VA!#REF!*100</f>
        <v>#REF!</v>
      </c>
      <c r="AG13" s="49" t="e">
        <f>#REF!/Trend_VA!#REF!*100</f>
        <v>#REF!</v>
      </c>
      <c r="AH13" s="49" t="e">
        <f>#REF!/Trend_VA!#REF!*100</f>
        <v>#REF!</v>
      </c>
      <c r="AI13" s="49" t="e">
        <f>#REF!/Trend_VA!#REF!*100</f>
        <v>#REF!</v>
      </c>
      <c r="AJ13" s="49" t="e">
        <f>#REF!/Trend_VA!#REF!*100</f>
        <v>#REF!</v>
      </c>
      <c r="AK13" s="49" t="e">
        <f>#REF!/Trend_VA!#REF!*100</f>
        <v>#REF!</v>
      </c>
      <c r="AL13" s="49" t="e">
        <f>#REF!/Trend_VA!#REF!*100</f>
        <v>#REF!</v>
      </c>
      <c r="AM13" s="49" t="e">
        <f>#REF!/Trend_VA!#REF!*100</f>
        <v>#REF!</v>
      </c>
      <c r="AN13" s="49" t="e">
        <f>#REF!/Trend_VA!#REF!*100</f>
        <v>#REF!</v>
      </c>
      <c r="AO13" s="49" t="e">
        <f>#REF!/Trend_VA!#REF!*100</f>
        <v>#REF!</v>
      </c>
      <c r="AP13" s="49" t="e">
        <f>#REF!/Trend_VA!#REF!*100</f>
        <v>#REF!</v>
      </c>
      <c r="AQ13" s="49" t="e">
        <f>#REF!/Trend_VA!#REF!*100</f>
        <v>#REF!</v>
      </c>
    </row>
    <row r="14" spans="1:43" ht="18" customHeight="1" x14ac:dyDescent="0.2">
      <c r="A14" s="16" t="s">
        <v>8</v>
      </c>
      <c r="B14" s="9" t="e">
        <f>#REF!/Trend_VA!#REF!*100</f>
        <v>#REF!</v>
      </c>
      <c r="C14" s="9" t="e">
        <f>#REF!/Trend_VA!#REF!*100</f>
        <v>#REF!</v>
      </c>
      <c r="D14" s="9" t="e">
        <f>#REF!/Trend_VA!#REF!*100</f>
        <v>#REF!</v>
      </c>
      <c r="E14" s="9" t="e">
        <f>#REF!/Trend_VA!#REF!*100</f>
        <v>#REF!</v>
      </c>
      <c r="F14" s="9" t="e">
        <f>#REF!/Trend_VA!#REF!*100</f>
        <v>#REF!</v>
      </c>
      <c r="G14" s="9" t="e">
        <f>#REF!/Trend_VA!#REF!*100</f>
        <v>#REF!</v>
      </c>
      <c r="H14" s="9" t="e">
        <f>#REF!/Trend_VA!#REF!*100</f>
        <v>#REF!</v>
      </c>
      <c r="I14" s="9" t="e">
        <f>#REF!/Trend_VA!#REF!*100</f>
        <v>#REF!</v>
      </c>
      <c r="J14" s="26" t="e">
        <f>#REF!/Trend_VA!#REF!*100</f>
        <v>#REF!</v>
      </c>
      <c r="K14" s="26" t="e">
        <f>#REF!/Trend_VA!#REF!*100</f>
        <v>#REF!</v>
      </c>
      <c r="L14" s="26" t="e">
        <f>#REF!/Trend_VA!#REF!*100</f>
        <v>#REF!</v>
      </c>
      <c r="M14" s="26" t="e">
        <f>#REF!/Trend_VA!#REF!*100</f>
        <v>#REF!</v>
      </c>
      <c r="N14" s="26" t="e">
        <f>#REF!/Trend_VA!#REF!*100</f>
        <v>#REF!</v>
      </c>
      <c r="O14" s="26" t="e">
        <f>#REF!/Trend_VA!#REF!*100</f>
        <v>#REF!</v>
      </c>
      <c r="P14" s="26" t="e">
        <f>#REF!/Trend_VA!#REF!*100</f>
        <v>#REF!</v>
      </c>
      <c r="Q14" s="26" t="e">
        <f>#REF!/Trend_VA!#REF!*100</f>
        <v>#REF!</v>
      </c>
      <c r="R14" s="26" t="e">
        <f>#REF!/Trend_VA!#REF!*100</f>
        <v>#REF!</v>
      </c>
      <c r="S14" s="26" t="e">
        <f>#REF!/Trend_VA!#REF!*100</f>
        <v>#REF!</v>
      </c>
      <c r="T14" s="26" t="e">
        <f>#REF!/Trend_VA!#REF!*100</f>
        <v>#REF!</v>
      </c>
      <c r="U14" s="26" t="e">
        <f>#REF!/Trend_VA!#REF!*100</f>
        <v>#REF!</v>
      </c>
      <c r="V14" s="26" t="e">
        <f>#REF!/Trend_VA!#REF!*100</f>
        <v>#REF!</v>
      </c>
      <c r="W14" s="26" t="e">
        <f>#REF!/Trend_VA!#REF!*100</f>
        <v>#REF!</v>
      </c>
      <c r="X14" s="26" t="e">
        <f>#REF!/Trend_VA!#REF!*100</f>
        <v>#REF!</v>
      </c>
      <c r="Y14" s="26" t="e">
        <f>#REF!/Trend_VA!#REF!*100</f>
        <v>#REF!</v>
      </c>
      <c r="Z14" s="26" t="e">
        <f>#REF!/Trend_VA!#REF!*100</f>
        <v>#REF!</v>
      </c>
      <c r="AA14" s="26" t="e">
        <f>#REF!/Trend_VA!#REF!*100</f>
        <v>#REF!</v>
      </c>
      <c r="AB14" s="26" t="e">
        <f>#REF!/Trend_VA!#REF!*100</f>
        <v>#REF!</v>
      </c>
      <c r="AC14" s="26" t="e">
        <f>#REF!/Trend_VA!#REF!*100</f>
        <v>#REF!</v>
      </c>
      <c r="AD14" s="26" t="e">
        <f>#REF!/Trend_VA!#REF!*100</f>
        <v>#REF!</v>
      </c>
      <c r="AE14" s="26" t="e">
        <f>#REF!/Trend_VA!#REF!*100</f>
        <v>#REF!</v>
      </c>
      <c r="AF14" s="33" t="e">
        <f>#REF!/Trend_VA!#REF!*100</f>
        <v>#REF!</v>
      </c>
      <c r="AG14" s="33" t="e">
        <f>#REF!/Trend_VA!#REF!*100</f>
        <v>#REF!</v>
      </c>
      <c r="AH14" s="33" t="e">
        <f>#REF!/Trend_VA!#REF!*100</f>
        <v>#REF!</v>
      </c>
      <c r="AI14" s="33" t="e">
        <f>#REF!/Trend_VA!#REF!*100</f>
        <v>#REF!</v>
      </c>
      <c r="AJ14" s="33" t="e">
        <f>#REF!/Trend_VA!#REF!*100</f>
        <v>#REF!</v>
      </c>
      <c r="AK14" s="33" t="e">
        <f>#REF!/Trend_VA!#REF!*100</f>
        <v>#REF!</v>
      </c>
      <c r="AL14" s="33" t="e">
        <f>#REF!/Trend_VA!#REF!*100</f>
        <v>#REF!</v>
      </c>
      <c r="AM14" s="33" t="e">
        <f>#REF!/Trend_VA!#REF!*100</f>
        <v>#REF!</v>
      </c>
      <c r="AN14" s="33" t="e">
        <f>#REF!/Trend_VA!#REF!*100</f>
        <v>#REF!</v>
      </c>
      <c r="AO14" s="33" t="e">
        <f>#REF!/Trend_VA!#REF!*100</f>
        <v>#REF!</v>
      </c>
      <c r="AP14" s="33" t="e">
        <f>#REF!/Trend_VA!#REF!*100</f>
        <v>#REF!</v>
      </c>
      <c r="AQ14" s="33" t="e">
        <f>#REF!/Trend_VA!#REF!*100</f>
        <v>#REF!</v>
      </c>
    </row>
    <row r="15" spans="1:43" ht="18" customHeight="1" x14ac:dyDescent="0.2">
      <c r="A15" s="4" t="s">
        <v>9</v>
      </c>
      <c r="B15" s="9" t="e">
        <f>#REF!/Trend_VA!#REF!*100</f>
        <v>#REF!</v>
      </c>
      <c r="C15" s="9" t="e">
        <f>#REF!/Trend_VA!#REF!*100</f>
        <v>#REF!</v>
      </c>
      <c r="D15" s="9" t="e">
        <f>#REF!/Trend_VA!#REF!*100</f>
        <v>#REF!</v>
      </c>
      <c r="E15" s="9" t="e">
        <f>#REF!/Trend_VA!#REF!*100</f>
        <v>#REF!</v>
      </c>
      <c r="F15" s="9" t="e">
        <f>#REF!/Trend_VA!#REF!*100</f>
        <v>#REF!</v>
      </c>
      <c r="G15" s="9" t="e">
        <f>#REF!/Trend_VA!#REF!*100</f>
        <v>#REF!</v>
      </c>
      <c r="H15" s="9" t="e">
        <f>#REF!/Trend_VA!#REF!*100</f>
        <v>#REF!</v>
      </c>
      <c r="I15" s="9" t="e">
        <f>#REF!/Trend_VA!#REF!*100</f>
        <v>#REF!</v>
      </c>
      <c r="J15" s="26" t="e">
        <f>#REF!/Trend_VA!#REF!*100</f>
        <v>#REF!</v>
      </c>
      <c r="K15" s="26" t="e">
        <f>#REF!/Trend_VA!#REF!*100</f>
        <v>#REF!</v>
      </c>
      <c r="L15" s="26" t="e">
        <f>#REF!/Trend_VA!#REF!*100</f>
        <v>#REF!</v>
      </c>
      <c r="M15" s="26" t="e">
        <f>#REF!/Trend_VA!#REF!*100</f>
        <v>#REF!</v>
      </c>
      <c r="N15" s="26" t="e">
        <f>#REF!/Trend_VA!#REF!*100</f>
        <v>#REF!</v>
      </c>
      <c r="O15" s="26" t="e">
        <f>#REF!/Trend_VA!#REF!*100</f>
        <v>#REF!</v>
      </c>
      <c r="P15" s="26" t="e">
        <f>#REF!/Trend_VA!#REF!*100</f>
        <v>#REF!</v>
      </c>
      <c r="Q15" s="26" t="e">
        <f>#REF!/Trend_VA!#REF!*100</f>
        <v>#REF!</v>
      </c>
      <c r="R15" s="26" t="e">
        <f>#REF!/Trend_VA!#REF!*100</f>
        <v>#REF!</v>
      </c>
      <c r="S15" s="26" t="e">
        <f>#REF!/Trend_VA!#REF!*100</f>
        <v>#REF!</v>
      </c>
      <c r="T15" s="26" t="e">
        <f>#REF!/Trend_VA!#REF!*100</f>
        <v>#REF!</v>
      </c>
      <c r="U15" s="26" t="e">
        <f>#REF!/Trend_VA!#REF!*100</f>
        <v>#REF!</v>
      </c>
      <c r="V15" s="26" t="e">
        <f>#REF!/Trend_VA!#REF!*100</f>
        <v>#REF!</v>
      </c>
      <c r="W15" s="26" t="e">
        <f>#REF!/Trend_VA!#REF!*100</f>
        <v>#REF!</v>
      </c>
      <c r="X15" s="26" t="e">
        <f>#REF!/Trend_VA!#REF!*100</f>
        <v>#REF!</v>
      </c>
      <c r="Y15" s="26" t="e">
        <f>#REF!/Trend_VA!#REF!*100</f>
        <v>#REF!</v>
      </c>
      <c r="Z15" s="26" t="e">
        <f>#REF!/Trend_VA!#REF!*100</f>
        <v>#REF!</v>
      </c>
      <c r="AA15" s="26" t="e">
        <f>#REF!/Trend_VA!#REF!*100</f>
        <v>#REF!</v>
      </c>
      <c r="AB15" s="26" t="e">
        <f>#REF!/Trend_VA!#REF!*100</f>
        <v>#REF!</v>
      </c>
      <c r="AC15" s="26" t="e">
        <f>#REF!/Trend_VA!#REF!*100</f>
        <v>#REF!</v>
      </c>
      <c r="AD15" s="26" t="e">
        <f>#REF!/Trend_VA!#REF!*100</f>
        <v>#REF!</v>
      </c>
      <c r="AE15" s="26" t="e">
        <f>#REF!/Trend_VA!#REF!*100</f>
        <v>#REF!</v>
      </c>
      <c r="AF15" s="33" t="e">
        <f>#REF!/Trend_VA!#REF!*100</f>
        <v>#REF!</v>
      </c>
      <c r="AG15" s="33" t="e">
        <f>#REF!/Trend_VA!#REF!*100</f>
        <v>#REF!</v>
      </c>
      <c r="AH15" s="33" t="e">
        <f>#REF!/Trend_VA!#REF!*100</f>
        <v>#REF!</v>
      </c>
      <c r="AI15" s="33" t="e">
        <f>#REF!/Trend_VA!#REF!*100</f>
        <v>#REF!</v>
      </c>
      <c r="AJ15" s="33" t="e">
        <f>#REF!/Trend_VA!#REF!*100</f>
        <v>#REF!</v>
      </c>
      <c r="AK15" s="33" t="e">
        <f>#REF!/Trend_VA!#REF!*100</f>
        <v>#REF!</v>
      </c>
      <c r="AL15" s="33" t="e">
        <f>#REF!/Trend_VA!#REF!*100</f>
        <v>#REF!</v>
      </c>
      <c r="AM15" s="33" t="e">
        <f>#REF!/Trend_VA!#REF!*100</f>
        <v>#REF!</v>
      </c>
      <c r="AN15" s="33" t="e">
        <f>#REF!/Trend_VA!#REF!*100</f>
        <v>#REF!</v>
      </c>
      <c r="AO15" s="33" t="e">
        <f>#REF!/Trend_VA!#REF!*100</f>
        <v>#REF!</v>
      </c>
      <c r="AP15" s="33" t="e">
        <f>#REF!/Trend_VA!#REF!*100</f>
        <v>#REF!</v>
      </c>
      <c r="AQ15" s="33" t="e">
        <f>#REF!/Trend_VA!#REF!*100</f>
        <v>#REF!</v>
      </c>
    </row>
    <row r="16" spans="1:43" ht="18" customHeight="1" x14ac:dyDescent="0.2">
      <c r="A16" s="4" t="s">
        <v>10</v>
      </c>
      <c r="B16" s="9" t="e">
        <f>#REF!/Trend_VA!#REF!*100</f>
        <v>#REF!</v>
      </c>
      <c r="C16" s="9" t="e">
        <f>#REF!/Trend_VA!#REF!*100</f>
        <v>#REF!</v>
      </c>
      <c r="D16" s="9" t="e">
        <f>#REF!/Trend_VA!#REF!*100</f>
        <v>#REF!</v>
      </c>
      <c r="E16" s="9" t="e">
        <f>#REF!/Trend_VA!#REF!*100</f>
        <v>#REF!</v>
      </c>
      <c r="F16" s="9" t="e">
        <f>#REF!/Trend_VA!#REF!*100</f>
        <v>#REF!</v>
      </c>
      <c r="G16" s="9" t="e">
        <f>#REF!/Trend_VA!#REF!*100</f>
        <v>#REF!</v>
      </c>
      <c r="H16" s="9" t="e">
        <f>#REF!/Trend_VA!#REF!*100</f>
        <v>#REF!</v>
      </c>
      <c r="I16" s="9" t="e">
        <f>#REF!/Trend_VA!#REF!*100</f>
        <v>#REF!</v>
      </c>
      <c r="J16" s="26" t="e">
        <f>#REF!/Trend_VA!#REF!*100</f>
        <v>#REF!</v>
      </c>
      <c r="K16" s="26" t="e">
        <f>#REF!/Trend_VA!#REF!*100</f>
        <v>#REF!</v>
      </c>
      <c r="L16" s="26" t="e">
        <f>#REF!/Trend_VA!#REF!*100</f>
        <v>#REF!</v>
      </c>
      <c r="M16" s="26" t="e">
        <f>#REF!/Trend_VA!#REF!*100</f>
        <v>#REF!</v>
      </c>
      <c r="N16" s="26" t="e">
        <f>#REF!/Trend_VA!#REF!*100</f>
        <v>#REF!</v>
      </c>
      <c r="O16" s="26" t="e">
        <f>#REF!/Trend_VA!#REF!*100</f>
        <v>#REF!</v>
      </c>
      <c r="P16" s="26" t="e">
        <f>#REF!/Trend_VA!#REF!*100</f>
        <v>#REF!</v>
      </c>
      <c r="Q16" s="26" t="e">
        <f>#REF!/Trend_VA!#REF!*100</f>
        <v>#REF!</v>
      </c>
      <c r="R16" s="26" t="e">
        <f>#REF!/Trend_VA!#REF!*100</f>
        <v>#REF!</v>
      </c>
      <c r="S16" s="26" t="e">
        <f>#REF!/Trend_VA!#REF!*100</f>
        <v>#REF!</v>
      </c>
      <c r="T16" s="26" t="e">
        <f>#REF!/Trend_VA!#REF!*100</f>
        <v>#REF!</v>
      </c>
      <c r="U16" s="26" t="e">
        <f>#REF!/Trend_VA!#REF!*100</f>
        <v>#REF!</v>
      </c>
      <c r="V16" s="26" t="e">
        <f>#REF!/Trend_VA!#REF!*100</f>
        <v>#REF!</v>
      </c>
      <c r="W16" s="26" t="e">
        <f>#REF!/Trend_VA!#REF!*100</f>
        <v>#REF!</v>
      </c>
      <c r="X16" s="26" t="e">
        <f>#REF!/Trend_VA!#REF!*100</f>
        <v>#REF!</v>
      </c>
      <c r="Y16" s="26" t="e">
        <f>#REF!/Trend_VA!#REF!*100</f>
        <v>#REF!</v>
      </c>
      <c r="Z16" s="26" t="e">
        <f>#REF!/Trend_VA!#REF!*100</f>
        <v>#REF!</v>
      </c>
      <c r="AA16" s="26" t="e">
        <f>#REF!/Trend_VA!#REF!*100</f>
        <v>#REF!</v>
      </c>
      <c r="AB16" s="26" t="e">
        <f>#REF!/Trend_VA!#REF!*100</f>
        <v>#REF!</v>
      </c>
      <c r="AC16" s="26" t="e">
        <f>#REF!/Trend_VA!#REF!*100</f>
        <v>#REF!</v>
      </c>
      <c r="AD16" s="26" t="e">
        <f>#REF!/Trend_VA!#REF!*100</f>
        <v>#REF!</v>
      </c>
      <c r="AE16" s="26" t="e">
        <f>#REF!/Trend_VA!#REF!*100</f>
        <v>#REF!</v>
      </c>
      <c r="AF16" s="33" t="e">
        <f>#REF!/Trend_VA!#REF!*100</f>
        <v>#REF!</v>
      </c>
      <c r="AG16" s="33" t="e">
        <f>#REF!/Trend_VA!#REF!*100</f>
        <v>#REF!</v>
      </c>
      <c r="AH16" s="33" t="e">
        <f>#REF!/Trend_VA!#REF!*100</f>
        <v>#REF!</v>
      </c>
      <c r="AI16" s="33" t="e">
        <f>#REF!/Trend_VA!#REF!*100</f>
        <v>#REF!</v>
      </c>
      <c r="AJ16" s="33" t="e">
        <f>#REF!/Trend_VA!#REF!*100</f>
        <v>#REF!</v>
      </c>
      <c r="AK16" s="33" t="e">
        <f>#REF!/Trend_VA!#REF!*100</f>
        <v>#REF!</v>
      </c>
      <c r="AL16" s="33" t="e">
        <f>#REF!/Trend_VA!#REF!*100</f>
        <v>#REF!</v>
      </c>
      <c r="AM16" s="33" t="e">
        <f>#REF!/Trend_VA!#REF!*100</f>
        <v>#REF!</v>
      </c>
      <c r="AN16" s="33" t="e">
        <f>#REF!/Trend_VA!#REF!*100</f>
        <v>#REF!</v>
      </c>
      <c r="AO16" s="33" t="e">
        <f>#REF!/Trend_VA!#REF!*100</f>
        <v>#REF!</v>
      </c>
      <c r="AP16" s="33" t="e">
        <f>#REF!/Trend_VA!#REF!*100</f>
        <v>#REF!</v>
      </c>
      <c r="AQ16" s="33" t="e">
        <f>#REF!/Trend_VA!#REF!*100</f>
        <v>#REF!</v>
      </c>
    </row>
    <row r="17" spans="1:43" ht="18" customHeight="1" x14ac:dyDescent="0.2">
      <c r="A17" s="4" t="s">
        <v>11</v>
      </c>
      <c r="B17" s="9" t="e">
        <f>#REF!/Trend_VA!#REF!*100</f>
        <v>#REF!</v>
      </c>
      <c r="C17" s="9" t="e">
        <f>#REF!/Trend_VA!#REF!*100</f>
        <v>#REF!</v>
      </c>
      <c r="D17" s="9" t="e">
        <f>#REF!/Trend_VA!#REF!*100</f>
        <v>#REF!</v>
      </c>
      <c r="E17" s="9" t="e">
        <f>#REF!/Trend_VA!#REF!*100</f>
        <v>#REF!</v>
      </c>
      <c r="F17" s="9" t="e">
        <f>#REF!/Trend_VA!#REF!*100</f>
        <v>#REF!</v>
      </c>
      <c r="G17" s="9" t="e">
        <f>#REF!/Trend_VA!#REF!*100</f>
        <v>#REF!</v>
      </c>
      <c r="H17" s="9" t="e">
        <f>#REF!/Trend_VA!#REF!*100</f>
        <v>#REF!</v>
      </c>
      <c r="I17" s="9" t="e">
        <f>#REF!/Trend_VA!#REF!*100</f>
        <v>#REF!</v>
      </c>
      <c r="J17" s="26" t="e">
        <f>#REF!/Trend_VA!#REF!*100</f>
        <v>#REF!</v>
      </c>
      <c r="K17" s="26" t="e">
        <f>#REF!/Trend_VA!#REF!*100</f>
        <v>#REF!</v>
      </c>
      <c r="L17" s="26" t="e">
        <f>#REF!/Trend_VA!#REF!*100</f>
        <v>#REF!</v>
      </c>
      <c r="M17" s="26" t="e">
        <f>#REF!/Trend_VA!#REF!*100</f>
        <v>#REF!</v>
      </c>
      <c r="N17" s="26" t="e">
        <f>#REF!/Trend_VA!#REF!*100</f>
        <v>#REF!</v>
      </c>
      <c r="O17" s="26" t="e">
        <f>#REF!/Trend_VA!#REF!*100</f>
        <v>#REF!</v>
      </c>
      <c r="P17" s="26" t="e">
        <f>#REF!/Trend_VA!#REF!*100</f>
        <v>#REF!</v>
      </c>
      <c r="Q17" s="26" t="e">
        <f>#REF!/Trend_VA!#REF!*100</f>
        <v>#REF!</v>
      </c>
      <c r="R17" s="26" t="e">
        <f>#REF!/Trend_VA!#REF!*100</f>
        <v>#REF!</v>
      </c>
      <c r="S17" s="26" t="e">
        <f>#REF!/Trend_VA!#REF!*100</f>
        <v>#REF!</v>
      </c>
      <c r="T17" s="26" t="e">
        <f>#REF!/Trend_VA!#REF!*100</f>
        <v>#REF!</v>
      </c>
      <c r="U17" s="26" t="e">
        <f>#REF!/Trend_VA!#REF!*100</f>
        <v>#REF!</v>
      </c>
      <c r="V17" s="26" t="e">
        <f>#REF!/Trend_VA!#REF!*100</f>
        <v>#REF!</v>
      </c>
      <c r="W17" s="26" t="e">
        <f>#REF!/Trend_VA!#REF!*100</f>
        <v>#REF!</v>
      </c>
      <c r="X17" s="26" t="e">
        <f>#REF!/Trend_VA!#REF!*100</f>
        <v>#REF!</v>
      </c>
      <c r="Y17" s="26" t="e">
        <f>#REF!/Trend_VA!#REF!*100</f>
        <v>#REF!</v>
      </c>
      <c r="Z17" s="26" t="e">
        <f>#REF!/Trend_VA!#REF!*100</f>
        <v>#REF!</v>
      </c>
      <c r="AA17" s="26" t="e">
        <f>#REF!/Trend_VA!#REF!*100</f>
        <v>#REF!</v>
      </c>
      <c r="AB17" s="26" t="e">
        <f>#REF!/Trend_VA!#REF!*100</f>
        <v>#REF!</v>
      </c>
      <c r="AC17" s="26" t="e">
        <f>#REF!/Trend_VA!#REF!*100</f>
        <v>#REF!</v>
      </c>
      <c r="AD17" s="26" t="e">
        <f>#REF!/Trend_VA!#REF!*100</f>
        <v>#REF!</v>
      </c>
      <c r="AE17" s="26" t="e">
        <f>#REF!/Trend_VA!#REF!*100</f>
        <v>#REF!</v>
      </c>
      <c r="AF17" s="33" t="e">
        <f>#REF!/Trend_VA!#REF!*100</f>
        <v>#REF!</v>
      </c>
      <c r="AG17" s="33" t="e">
        <f>#REF!/Trend_VA!#REF!*100</f>
        <v>#REF!</v>
      </c>
      <c r="AH17" s="33" t="e">
        <f>#REF!/Trend_VA!#REF!*100</f>
        <v>#REF!</v>
      </c>
      <c r="AI17" s="33" t="e">
        <f>#REF!/Trend_VA!#REF!*100</f>
        <v>#REF!</v>
      </c>
      <c r="AJ17" s="33" t="e">
        <f>#REF!/Trend_VA!#REF!*100</f>
        <v>#REF!</v>
      </c>
      <c r="AK17" s="33" t="e">
        <f>#REF!/Trend_VA!#REF!*100</f>
        <v>#REF!</v>
      </c>
      <c r="AL17" s="33" t="e">
        <f>#REF!/Trend_VA!#REF!*100</f>
        <v>#REF!</v>
      </c>
      <c r="AM17" s="33" t="e">
        <f>#REF!/Trend_VA!#REF!*100</f>
        <v>#REF!</v>
      </c>
      <c r="AN17" s="33" t="e">
        <f>#REF!/Trend_VA!#REF!*100</f>
        <v>#REF!</v>
      </c>
      <c r="AO17" s="33" t="e">
        <f>#REF!/Trend_VA!#REF!*100</f>
        <v>#REF!</v>
      </c>
      <c r="AP17" s="33" t="e">
        <f>#REF!/Trend_VA!#REF!*100</f>
        <v>#REF!</v>
      </c>
      <c r="AQ17" s="33" t="e">
        <f>#REF!/Trend_VA!#REF!*100</f>
        <v>#REF!</v>
      </c>
    </row>
    <row r="18" spans="1:43" ht="18" customHeight="1" x14ac:dyDescent="0.2">
      <c r="A18" s="16" t="s">
        <v>12</v>
      </c>
      <c r="B18" s="9" t="e">
        <f>#REF!/Trend_VA!#REF!*100</f>
        <v>#REF!</v>
      </c>
      <c r="C18" s="9" t="e">
        <f>#REF!/Trend_VA!#REF!*100</f>
        <v>#REF!</v>
      </c>
      <c r="D18" s="9" t="e">
        <f>#REF!/Trend_VA!#REF!*100</f>
        <v>#REF!</v>
      </c>
      <c r="E18" s="9" t="e">
        <f>#REF!/Trend_VA!#REF!*100</f>
        <v>#REF!</v>
      </c>
      <c r="F18" s="9" t="e">
        <f>#REF!/Trend_VA!#REF!*100</f>
        <v>#REF!</v>
      </c>
      <c r="G18" s="9" t="e">
        <f>#REF!/Trend_VA!#REF!*100</f>
        <v>#REF!</v>
      </c>
      <c r="H18" s="9" t="e">
        <f>#REF!/Trend_VA!#REF!*100</f>
        <v>#REF!</v>
      </c>
      <c r="I18" s="9" t="e">
        <f>#REF!/Trend_VA!#REF!*100</f>
        <v>#REF!</v>
      </c>
      <c r="J18" s="26" t="e">
        <f>#REF!/Trend_VA!#REF!*100</f>
        <v>#REF!</v>
      </c>
      <c r="K18" s="26" t="e">
        <f>#REF!/Trend_VA!#REF!*100</f>
        <v>#REF!</v>
      </c>
      <c r="L18" s="26" t="e">
        <f>#REF!/Trend_VA!#REF!*100</f>
        <v>#REF!</v>
      </c>
      <c r="M18" s="26" t="e">
        <f>#REF!/Trend_VA!#REF!*100</f>
        <v>#REF!</v>
      </c>
      <c r="N18" s="26" t="e">
        <f>#REF!/Trend_VA!#REF!*100</f>
        <v>#REF!</v>
      </c>
      <c r="O18" s="26" t="e">
        <f>#REF!/Trend_VA!#REF!*100</f>
        <v>#REF!</v>
      </c>
      <c r="P18" s="26" t="e">
        <f>#REF!/Trend_VA!#REF!*100</f>
        <v>#REF!</v>
      </c>
      <c r="Q18" s="26" t="e">
        <f>#REF!/Trend_VA!#REF!*100</f>
        <v>#REF!</v>
      </c>
      <c r="R18" s="26" t="e">
        <f>#REF!/Trend_VA!#REF!*100</f>
        <v>#REF!</v>
      </c>
      <c r="S18" s="26" t="e">
        <f>#REF!/Trend_VA!#REF!*100</f>
        <v>#REF!</v>
      </c>
      <c r="T18" s="26" t="e">
        <f>#REF!/Trend_VA!#REF!*100</f>
        <v>#REF!</v>
      </c>
      <c r="U18" s="26" t="e">
        <f>#REF!/Trend_VA!#REF!*100</f>
        <v>#REF!</v>
      </c>
      <c r="V18" s="26" t="e">
        <f>#REF!/Trend_VA!#REF!*100</f>
        <v>#REF!</v>
      </c>
      <c r="W18" s="26" t="e">
        <f>#REF!/Trend_VA!#REF!*100</f>
        <v>#REF!</v>
      </c>
      <c r="X18" s="26" t="e">
        <f>#REF!/Trend_VA!#REF!*100</f>
        <v>#REF!</v>
      </c>
      <c r="Y18" s="26" t="e">
        <f>#REF!/Trend_VA!#REF!*100</f>
        <v>#REF!</v>
      </c>
      <c r="Z18" s="26" t="e">
        <f>#REF!/Trend_VA!#REF!*100</f>
        <v>#REF!</v>
      </c>
      <c r="AA18" s="26" t="e">
        <f>#REF!/Trend_VA!#REF!*100</f>
        <v>#REF!</v>
      </c>
      <c r="AB18" s="26" t="e">
        <f>#REF!/Trend_VA!#REF!*100</f>
        <v>#REF!</v>
      </c>
      <c r="AC18" s="26" t="e">
        <f>#REF!/Trend_VA!#REF!*100</f>
        <v>#REF!</v>
      </c>
      <c r="AD18" s="26" t="e">
        <f>#REF!/Trend_VA!#REF!*100</f>
        <v>#REF!</v>
      </c>
      <c r="AE18" s="26" t="e">
        <f>#REF!/Trend_VA!#REF!*100</f>
        <v>#REF!</v>
      </c>
      <c r="AF18" s="33" t="e">
        <f>#REF!/Trend_VA!#REF!*100</f>
        <v>#REF!</v>
      </c>
      <c r="AG18" s="33" t="e">
        <f>#REF!/Trend_VA!#REF!*100</f>
        <v>#REF!</v>
      </c>
      <c r="AH18" s="33" t="e">
        <f>#REF!/Trend_VA!#REF!*100</f>
        <v>#REF!</v>
      </c>
      <c r="AI18" s="33" t="e">
        <f>#REF!/Trend_VA!#REF!*100</f>
        <v>#REF!</v>
      </c>
      <c r="AJ18" s="33" t="e">
        <f>#REF!/Trend_VA!#REF!*100</f>
        <v>#REF!</v>
      </c>
      <c r="AK18" s="33" t="e">
        <f>#REF!/Trend_VA!#REF!*100</f>
        <v>#REF!</v>
      </c>
      <c r="AL18" s="33" t="e">
        <f>#REF!/Trend_VA!#REF!*100</f>
        <v>#REF!</v>
      </c>
      <c r="AM18" s="33" t="e">
        <f>#REF!/Trend_VA!#REF!*100</f>
        <v>#REF!</v>
      </c>
      <c r="AN18" s="33" t="e">
        <f>#REF!/Trend_VA!#REF!*100</f>
        <v>#REF!</v>
      </c>
      <c r="AO18" s="33" t="e">
        <f>#REF!/Trend_VA!#REF!*100</f>
        <v>#REF!</v>
      </c>
      <c r="AP18" s="33" t="e">
        <f>#REF!/Trend_VA!#REF!*100</f>
        <v>#REF!</v>
      </c>
      <c r="AQ18" s="33" t="e">
        <f>#REF!/Trend_VA!#REF!*100</f>
        <v>#REF!</v>
      </c>
    </row>
    <row r="19" spans="1:43" s="8" customFormat="1" ht="24.75" customHeight="1" x14ac:dyDescent="0.2">
      <c r="A19" s="2" t="s">
        <v>94</v>
      </c>
      <c r="B19" s="10" t="e">
        <f>#REF!/Trend_VA!#REF!*100</f>
        <v>#REF!</v>
      </c>
      <c r="C19" s="10" t="e">
        <f>#REF!/Trend_VA!#REF!*100</f>
        <v>#REF!</v>
      </c>
      <c r="D19" s="10" t="e">
        <f>#REF!/Trend_VA!#REF!*100</f>
        <v>#REF!</v>
      </c>
      <c r="E19" s="10" t="e">
        <f>#REF!/Trend_VA!#REF!*100</f>
        <v>#REF!</v>
      </c>
      <c r="F19" s="10" t="e">
        <f>#REF!/Trend_VA!#REF!*100</f>
        <v>#REF!</v>
      </c>
      <c r="G19" s="10" t="e">
        <f>#REF!/Trend_VA!#REF!*100</f>
        <v>#REF!</v>
      </c>
      <c r="H19" s="10" t="e">
        <f>#REF!/Trend_VA!#REF!*100</f>
        <v>#REF!</v>
      </c>
      <c r="I19" s="10" t="e">
        <f>#REF!/Trend_VA!#REF!*100</f>
        <v>#REF!</v>
      </c>
      <c r="J19" s="25" t="e">
        <f>#REF!/Trend_VA!#REF!*100</f>
        <v>#REF!</v>
      </c>
      <c r="K19" s="25" t="e">
        <f>#REF!/Trend_VA!#REF!*100</f>
        <v>#REF!</v>
      </c>
      <c r="L19" s="25" t="e">
        <f>#REF!/Trend_VA!#REF!*100</f>
        <v>#REF!</v>
      </c>
      <c r="M19" s="25" t="e">
        <f>#REF!/Trend_VA!#REF!*100</f>
        <v>#REF!</v>
      </c>
      <c r="N19" s="25" t="e">
        <f>#REF!/Trend_VA!#REF!*100</f>
        <v>#REF!</v>
      </c>
      <c r="O19" s="25" t="e">
        <f>#REF!/Trend_VA!#REF!*100</f>
        <v>#REF!</v>
      </c>
      <c r="P19" s="25" t="e">
        <f>#REF!/Trend_VA!#REF!*100</f>
        <v>#REF!</v>
      </c>
      <c r="Q19" s="25" t="e">
        <f>#REF!/Trend_VA!#REF!*100</f>
        <v>#REF!</v>
      </c>
      <c r="R19" s="25" t="e">
        <f>#REF!/Trend_VA!#REF!*100</f>
        <v>#REF!</v>
      </c>
      <c r="S19" s="25" t="e">
        <f>#REF!/Trend_VA!#REF!*100</f>
        <v>#REF!</v>
      </c>
      <c r="T19" s="25" t="e">
        <f>#REF!/Trend_VA!#REF!*100</f>
        <v>#REF!</v>
      </c>
      <c r="U19" s="25" t="e">
        <f>#REF!/Trend_VA!#REF!*100</f>
        <v>#REF!</v>
      </c>
      <c r="V19" s="25" t="e">
        <f>#REF!/Trend_VA!#REF!*100</f>
        <v>#REF!</v>
      </c>
      <c r="W19" s="25" t="e">
        <f>#REF!/Trend_VA!#REF!*100</f>
        <v>#REF!</v>
      </c>
      <c r="X19" s="25" t="e">
        <f>#REF!/Trend_VA!#REF!*100</f>
        <v>#REF!</v>
      </c>
      <c r="Y19" s="25" t="e">
        <f>#REF!/Trend_VA!#REF!*100</f>
        <v>#REF!</v>
      </c>
      <c r="Z19" s="25" t="e">
        <f>#REF!/Trend_VA!#REF!*100</f>
        <v>#REF!</v>
      </c>
      <c r="AA19" s="25" t="e">
        <f>#REF!/Trend_VA!#REF!*100</f>
        <v>#REF!</v>
      </c>
      <c r="AB19" s="25" t="e">
        <f>#REF!/Trend_VA!#REF!*100</f>
        <v>#REF!</v>
      </c>
      <c r="AC19" s="25" t="e">
        <f>#REF!/Trend_VA!#REF!*100</f>
        <v>#REF!</v>
      </c>
      <c r="AD19" s="25" t="e">
        <f>#REF!/Trend_VA!#REF!*100</f>
        <v>#REF!</v>
      </c>
      <c r="AE19" s="25" t="e">
        <f>#REF!/Trend_VA!#REF!*100</f>
        <v>#REF!</v>
      </c>
      <c r="AF19" s="49" t="e">
        <f>#REF!/Trend_VA!#REF!*100</f>
        <v>#REF!</v>
      </c>
      <c r="AG19" s="49" t="e">
        <f>#REF!/Trend_VA!#REF!*100</f>
        <v>#REF!</v>
      </c>
      <c r="AH19" s="49" t="e">
        <f>#REF!/Trend_VA!#REF!*100</f>
        <v>#REF!</v>
      </c>
      <c r="AI19" s="49" t="e">
        <f>#REF!/Trend_VA!#REF!*100</f>
        <v>#REF!</v>
      </c>
      <c r="AJ19" s="49" t="e">
        <f>#REF!/Trend_VA!#REF!*100</f>
        <v>#REF!</v>
      </c>
      <c r="AK19" s="49" t="e">
        <f>#REF!/Trend_VA!#REF!*100</f>
        <v>#REF!</v>
      </c>
      <c r="AL19" s="49" t="e">
        <f>#REF!/Trend_VA!#REF!*100</f>
        <v>#REF!</v>
      </c>
      <c r="AM19" s="49" t="e">
        <f>#REF!/Trend_VA!#REF!*100</f>
        <v>#REF!</v>
      </c>
      <c r="AN19" s="49" t="e">
        <f>#REF!/Trend_VA!#REF!*100</f>
        <v>#REF!</v>
      </c>
      <c r="AO19" s="49" t="e">
        <f>#REF!/Trend_VA!#REF!*100</f>
        <v>#REF!</v>
      </c>
      <c r="AP19" s="49" t="e">
        <f>#REF!/Trend_VA!#REF!*100</f>
        <v>#REF!</v>
      </c>
      <c r="AQ19" s="49" t="e">
        <f>#REF!/Trend_VA!#REF!*100</f>
        <v>#REF!</v>
      </c>
    </row>
    <row r="20" spans="1:43" ht="18" customHeight="1" x14ac:dyDescent="0.2">
      <c r="A20" s="55" t="s">
        <v>52</v>
      </c>
      <c r="B20" s="9" t="e">
        <f>#REF!/Trend_VA!#REF!*100</f>
        <v>#REF!</v>
      </c>
      <c r="C20" s="9" t="e">
        <f>#REF!/Trend_VA!#REF!*100</f>
        <v>#REF!</v>
      </c>
      <c r="D20" s="9" t="e">
        <f>#REF!/Trend_VA!#REF!*100</f>
        <v>#REF!</v>
      </c>
      <c r="E20" s="9" t="e">
        <f>#REF!/Trend_VA!#REF!*100</f>
        <v>#REF!</v>
      </c>
      <c r="F20" s="9" t="e">
        <f>#REF!/Trend_VA!#REF!*100</f>
        <v>#REF!</v>
      </c>
      <c r="G20" s="9" t="e">
        <f>#REF!/Trend_VA!#REF!*100</f>
        <v>#REF!</v>
      </c>
      <c r="H20" s="9" t="e">
        <f>#REF!/Trend_VA!#REF!*100</f>
        <v>#REF!</v>
      </c>
      <c r="I20" s="9" t="e">
        <f>#REF!/Trend_VA!#REF!*100</f>
        <v>#REF!</v>
      </c>
      <c r="J20" s="26" t="e">
        <f>#REF!/Trend_VA!#REF!*100</f>
        <v>#REF!</v>
      </c>
      <c r="K20" s="26" t="e">
        <f>#REF!/Trend_VA!#REF!*100</f>
        <v>#REF!</v>
      </c>
      <c r="L20" s="26" t="e">
        <f>#REF!/Trend_VA!#REF!*100</f>
        <v>#REF!</v>
      </c>
      <c r="M20" s="26" t="e">
        <f>#REF!/Trend_VA!#REF!*100</f>
        <v>#REF!</v>
      </c>
      <c r="N20" s="26" t="e">
        <f>#REF!/Trend_VA!#REF!*100</f>
        <v>#REF!</v>
      </c>
      <c r="O20" s="26" t="e">
        <f>#REF!/Trend_VA!#REF!*100</f>
        <v>#REF!</v>
      </c>
      <c r="P20" s="26" t="e">
        <f>#REF!/Trend_VA!#REF!*100</f>
        <v>#REF!</v>
      </c>
      <c r="Q20" s="26" t="e">
        <f>#REF!/Trend_VA!#REF!*100</f>
        <v>#REF!</v>
      </c>
      <c r="R20" s="26" t="e">
        <f>#REF!/Trend_VA!#REF!*100</f>
        <v>#REF!</v>
      </c>
      <c r="S20" s="26" t="e">
        <f>#REF!/Trend_VA!#REF!*100</f>
        <v>#REF!</v>
      </c>
      <c r="T20" s="26" t="e">
        <f>#REF!/Trend_VA!#REF!*100</f>
        <v>#REF!</v>
      </c>
      <c r="U20" s="26" t="e">
        <f>#REF!/Trend_VA!#REF!*100</f>
        <v>#REF!</v>
      </c>
      <c r="V20" s="26" t="e">
        <f>#REF!/Trend_VA!#REF!*100</f>
        <v>#REF!</v>
      </c>
      <c r="W20" s="26" t="e">
        <f>#REF!/Trend_VA!#REF!*100</f>
        <v>#REF!</v>
      </c>
      <c r="X20" s="26" t="e">
        <f>#REF!/Trend_VA!#REF!*100</f>
        <v>#REF!</v>
      </c>
      <c r="Y20" s="26" t="e">
        <f>#REF!/Trend_VA!#REF!*100</f>
        <v>#REF!</v>
      </c>
      <c r="Z20" s="26" t="e">
        <f>#REF!/Trend_VA!#REF!*100</f>
        <v>#REF!</v>
      </c>
      <c r="AA20" s="26" t="e">
        <f>#REF!/Trend_VA!#REF!*100</f>
        <v>#REF!</v>
      </c>
      <c r="AB20" s="26" t="e">
        <f>#REF!/Trend_VA!#REF!*100</f>
        <v>#REF!</v>
      </c>
      <c r="AC20" s="26" t="e">
        <f>#REF!/Trend_VA!#REF!*100</f>
        <v>#REF!</v>
      </c>
      <c r="AD20" s="26" t="e">
        <f>#REF!/Trend_VA!#REF!*100</f>
        <v>#REF!</v>
      </c>
      <c r="AE20" s="26" t="e">
        <f>#REF!/Trend_VA!#REF!*100</f>
        <v>#REF!</v>
      </c>
      <c r="AF20" s="33" t="e">
        <f>#REF!/Trend_VA!#REF!*100</f>
        <v>#REF!</v>
      </c>
      <c r="AG20" s="33" t="e">
        <f>#REF!/Trend_VA!#REF!*100</f>
        <v>#REF!</v>
      </c>
      <c r="AH20" s="33" t="e">
        <f>#REF!/Trend_VA!#REF!*100</f>
        <v>#REF!</v>
      </c>
      <c r="AI20" s="33" t="e">
        <f>#REF!/Trend_VA!#REF!*100</f>
        <v>#REF!</v>
      </c>
      <c r="AJ20" s="33" t="e">
        <f>#REF!/Trend_VA!#REF!*100</f>
        <v>#REF!</v>
      </c>
      <c r="AK20" s="33" t="e">
        <f>#REF!/Trend_VA!#REF!*100</f>
        <v>#REF!</v>
      </c>
      <c r="AL20" s="33" t="e">
        <f>#REF!/Trend_VA!#REF!*100</f>
        <v>#REF!</v>
      </c>
      <c r="AM20" s="33" t="e">
        <f>#REF!/Trend_VA!#REF!*100</f>
        <v>#REF!</v>
      </c>
      <c r="AN20" s="33" t="e">
        <f>#REF!/Trend_VA!#REF!*100</f>
        <v>#REF!</v>
      </c>
      <c r="AO20" s="33" t="e">
        <f>#REF!/Trend_VA!#REF!*100</f>
        <v>#REF!</v>
      </c>
      <c r="AP20" s="33" t="e">
        <f>#REF!/Trend_VA!#REF!*100</f>
        <v>#REF!</v>
      </c>
      <c r="AQ20" s="33" t="e">
        <f>#REF!/Trend_VA!#REF!*100</f>
        <v>#REF!</v>
      </c>
    </row>
    <row r="21" spans="1:43" ht="18" customHeight="1" x14ac:dyDescent="0.2">
      <c r="A21" s="55" t="s">
        <v>53</v>
      </c>
      <c r="B21" s="9" t="e">
        <f>#REF!/Trend_VA!#REF!*100</f>
        <v>#REF!</v>
      </c>
      <c r="C21" s="9" t="e">
        <f>#REF!/Trend_VA!#REF!*100</f>
        <v>#REF!</v>
      </c>
      <c r="D21" s="9" t="e">
        <f>#REF!/Trend_VA!#REF!*100</f>
        <v>#REF!</v>
      </c>
      <c r="E21" s="9" t="e">
        <f>#REF!/Trend_VA!#REF!*100</f>
        <v>#REF!</v>
      </c>
      <c r="F21" s="9" t="e">
        <f>#REF!/Trend_VA!#REF!*100</f>
        <v>#REF!</v>
      </c>
      <c r="G21" s="9" t="e">
        <f>#REF!/Trend_VA!#REF!*100</f>
        <v>#REF!</v>
      </c>
      <c r="H21" s="9" t="e">
        <f>#REF!/Trend_VA!#REF!*100</f>
        <v>#REF!</v>
      </c>
      <c r="I21" s="9" t="e">
        <f>#REF!/Trend_VA!#REF!*100</f>
        <v>#REF!</v>
      </c>
      <c r="J21" s="26" t="e">
        <f>#REF!/Trend_VA!#REF!*100</f>
        <v>#REF!</v>
      </c>
      <c r="K21" s="26" t="e">
        <f>#REF!/Trend_VA!#REF!*100</f>
        <v>#REF!</v>
      </c>
      <c r="L21" s="26" t="e">
        <f>#REF!/Trend_VA!#REF!*100</f>
        <v>#REF!</v>
      </c>
      <c r="M21" s="26" t="e">
        <f>#REF!/Trend_VA!#REF!*100</f>
        <v>#REF!</v>
      </c>
      <c r="N21" s="26" t="e">
        <f>#REF!/Trend_VA!#REF!*100</f>
        <v>#REF!</v>
      </c>
      <c r="O21" s="26" t="e">
        <f>#REF!/Trend_VA!#REF!*100</f>
        <v>#REF!</v>
      </c>
      <c r="P21" s="26" t="e">
        <f>#REF!/Trend_VA!#REF!*100</f>
        <v>#REF!</v>
      </c>
      <c r="Q21" s="26" t="e">
        <f>#REF!/Trend_VA!#REF!*100</f>
        <v>#REF!</v>
      </c>
      <c r="R21" s="26" t="e">
        <f>#REF!/Trend_VA!#REF!*100</f>
        <v>#REF!</v>
      </c>
      <c r="S21" s="26" t="e">
        <f>#REF!/Trend_VA!#REF!*100</f>
        <v>#REF!</v>
      </c>
      <c r="T21" s="26" t="e">
        <f>#REF!/Trend_VA!#REF!*100</f>
        <v>#REF!</v>
      </c>
      <c r="U21" s="26" t="e">
        <f>#REF!/Trend_VA!#REF!*100</f>
        <v>#REF!</v>
      </c>
      <c r="V21" s="26" t="e">
        <f>#REF!/Trend_VA!#REF!*100</f>
        <v>#REF!</v>
      </c>
      <c r="W21" s="26" t="e">
        <f>#REF!/Trend_VA!#REF!*100</f>
        <v>#REF!</v>
      </c>
      <c r="X21" s="26" t="e">
        <f>#REF!/Trend_VA!#REF!*100</f>
        <v>#REF!</v>
      </c>
      <c r="Y21" s="26" t="e">
        <f>#REF!/Trend_VA!#REF!*100</f>
        <v>#REF!</v>
      </c>
      <c r="Z21" s="26" t="e">
        <f>#REF!/Trend_VA!#REF!*100</f>
        <v>#REF!</v>
      </c>
      <c r="AA21" s="26" t="e">
        <f>#REF!/Trend_VA!#REF!*100</f>
        <v>#REF!</v>
      </c>
      <c r="AB21" s="26" t="e">
        <f>#REF!/Trend_VA!#REF!*100</f>
        <v>#REF!</v>
      </c>
      <c r="AC21" s="26" t="e">
        <f>#REF!/Trend_VA!#REF!*100</f>
        <v>#REF!</v>
      </c>
      <c r="AD21" s="26" t="e">
        <f>#REF!/Trend_VA!#REF!*100</f>
        <v>#REF!</v>
      </c>
      <c r="AE21" s="26" t="e">
        <f>#REF!/Trend_VA!#REF!*100</f>
        <v>#REF!</v>
      </c>
      <c r="AF21" s="33" t="e">
        <f>#REF!/Trend_VA!#REF!*100</f>
        <v>#REF!</v>
      </c>
      <c r="AG21" s="33" t="e">
        <f>#REF!/Trend_VA!#REF!*100</f>
        <v>#REF!</v>
      </c>
      <c r="AH21" s="33" t="e">
        <f>#REF!/Trend_VA!#REF!*100</f>
        <v>#REF!</v>
      </c>
      <c r="AI21" s="33" t="e">
        <f>#REF!/Trend_VA!#REF!*100</f>
        <v>#REF!</v>
      </c>
      <c r="AJ21" s="33" t="e">
        <f>#REF!/Trend_VA!#REF!*100</f>
        <v>#REF!</v>
      </c>
      <c r="AK21" s="33" t="e">
        <f>#REF!/Trend_VA!#REF!*100</f>
        <v>#REF!</v>
      </c>
      <c r="AL21" s="33" t="e">
        <f>#REF!/Trend_VA!#REF!*100</f>
        <v>#REF!</v>
      </c>
      <c r="AM21" s="33" t="e">
        <f>#REF!/Trend_VA!#REF!*100</f>
        <v>#REF!</v>
      </c>
      <c r="AN21" s="33" t="e">
        <f>#REF!/Trend_VA!#REF!*100</f>
        <v>#REF!</v>
      </c>
      <c r="AO21" s="33" t="e">
        <f>#REF!/Trend_VA!#REF!*100</f>
        <v>#REF!</v>
      </c>
      <c r="AP21" s="33" t="e">
        <f>#REF!/Trend_VA!#REF!*100</f>
        <v>#REF!</v>
      </c>
      <c r="AQ21" s="33" t="e">
        <f>#REF!/Trend_VA!#REF!*100</f>
        <v>#REF!</v>
      </c>
    </row>
    <row r="22" spans="1:43" ht="18" customHeight="1" x14ac:dyDescent="0.2">
      <c r="A22" s="55" t="s">
        <v>55</v>
      </c>
      <c r="B22" s="9" t="e">
        <f>#REF!/Trend_VA!#REF!*100</f>
        <v>#REF!</v>
      </c>
      <c r="C22" s="9" t="e">
        <f>#REF!/Trend_VA!#REF!*100</f>
        <v>#REF!</v>
      </c>
      <c r="D22" s="9" t="e">
        <f>#REF!/Trend_VA!#REF!*100</f>
        <v>#REF!</v>
      </c>
      <c r="E22" s="9" t="e">
        <f>#REF!/Trend_VA!#REF!*100</f>
        <v>#REF!</v>
      </c>
      <c r="F22" s="9" t="e">
        <f>#REF!/Trend_VA!#REF!*100</f>
        <v>#REF!</v>
      </c>
      <c r="G22" s="9" t="e">
        <f>#REF!/Trend_VA!#REF!*100</f>
        <v>#REF!</v>
      </c>
      <c r="H22" s="9" t="e">
        <f>#REF!/Trend_VA!#REF!*100</f>
        <v>#REF!</v>
      </c>
      <c r="I22" s="9" t="e">
        <f>#REF!/Trend_VA!#REF!*100</f>
        <v>#REF!</v>
      </c>
      <c r="J22" s="26" t="e">
        <f>#REF!/Trend_VA!#REF!*100</f>
        <v>#REF!</v>
      </c>
      <c r="K22" s="26" t="e">
        <f>#REF!/Trend_VA!#REF!*100</f>
        <v>#REF!</v>
      </c>
      <c r="L22" s="26" t="e">
        <f>#REF!/Trend_VA!#REF!*100</f>
        <v>#REF!</v>
      </c>
      <c r="M22" s="26" t="e">
        <f>#REF!/Trend_VA!#REF!*100</f>
        <v>#REF!</v>
      </c>
      <c r="N22" s="26" t="e">
        <f>#REF!/Trend_VA!#REF!*100</f>
        <v>#REF!</v>
      </c>
      <c r="O22" s="26" t="e">
        <f>#REF!/Trend_VA!#REF!*100</f>
        <v>#REF!</v>
      </c>
      <c r="P22" s="26" t="e">
        <f>#REF!/Trend_VA!#REF!*100</f>
        <v>#REF!</v>
      </c>
      <c r="Q22" s="26" t="e">
        <f>#REF!/Trend_VA!#REF!*100</f>
        <v>#REF!</v>
      </c>
      <c r="R22" s="26" t="e">
        <f>#REF!/Trend_VA!#REF!*100</f>
        <v>#REF!</v>
      </c>
      <c r="S22" s="26" t="e">
        <f>#REF!/Trend_VA!#REF!*100</f>
        <v>#REF!</v>
      </c>
      <c r="T22" s="26" t="e">
        <f>#REF!/Trend_VA!#REF!*100</f>
        <v>#REF!</v>
      </c>
      <c r="U22" s="26" t="e">
        <f>#REF!/Trend_VA!#REF!*100</f>
        <v>#REF!</v>
      </c>
      <c r="V22" s="26" t="e">
        <f>#REF!/Trend_VA!#REF!*100</f>
        <v>#REF!</v>
      </c>
      <c r="W22" s="26" t="e">
        <f>#REF!/Trend_VA!#REF!*100</f>
        <v>#REF!</v>
      </c>
      <c r="X22" s="26" t="e">
        <f>#REF!/Trend_VA!#REF!*100</f>
        <v>#REF!</v>
      </c>
      <c r="Y22" s="26" t="e">
        <f>#REF!/Trend_VA!#REF!*100</f>
        <v>#REF!</v>
      </c>
      <c r="Z22" s="26" t="e">
        <f>#REF!/Trend_VA!#REF!*100</f>
        <v>#REF!</v>
      </c>
      <c r="AA22" s="26" t="e">
        <f>#REF!/Trend_VA!#REF!*100</f>
        <v>#REF!</v>
      </c>
      <c r="AB22" s="26" t="e">
        <f>#REF!/Trend_VA!#REF!*100</f>
        <v>#REF!</v>
      </c>
      <c r="AC22" s="26" t="e">
        <f>#REF!/Trend_VA!#REF!*100</f>
        <v>#REF!</v>
      </c>
      <c r="AD22" s="26" t="e">
        <f>#REF!/Trend_VA!#REF!*100</f>
        <v>#REF!</v>
      </c>
      <c r="AE22" s="26" t="e">
        <f>#REF!/Trend_VA!#REF!*100</f>
        <v>#REF!</v>
      </c>
      <c r="AF22" s="33" t="e">
        <f>#REF!/Trend_VA!#REF!*100</f>
        <v>#REF!</v>
      </c>
      <c r="AG22" s="33" t="e">
        <f>#REF!/Trend_VA!#REF!*100</f>
        <v>#REF!</v>
      </c>
      <c r="AH22" s="33" t="e">
        <f>#REF!/Trend_VA!#REF!*100</f>
        <v>#REF!</v>
      </c>
      <c r="AI22" s="33" t="e">
        <f>#REF!/Trend_VA!#REF!*100</f>
        <v>#REF!</v>
      </c>
      <c r="AJ22" s="33" t="e">
        <f>#REF!/Trend_VA!#REF!*100</f>
        <v>#REF!</v>
      </c>
      <c r="AK22" s="33" t="e">
        <f>#REF!/Trend_VA!#REF!*100</f>
        <v>#REF!</v>
      </c>
      <c r="AL22" s="33" t="e">
        <f>#REF!/Trend_VA!#REF!*100</f>
        <v>#REF!</v>
      </c>
      <c r="AM22" s="33" t="e">
        <f>#REF!/Trend_VA!#REF!*100</f>
        <v>#REF!</v>
      </c>
      <c r="AN22" s="33" t="e">
        <f>#REF!/Trend_VA!#REF!*100</f>
        <v>#REF!</v>
      </c>
      <c r="AO22" s="33" t="e">
        <f>#REF!/Trend_VA!#REF!*100</f>
        <v>#REF!</v>
      </c>
      <c r="AP22" s="33" t="e">
        <f>#REF!/Trend_VA!#REF!*100</f>
        <v>#REF!</v>
      </c>
      <c r="AQ22" s="33" t="e">
        <f>#REF!/Trend_VA!#REF!*100</f>
        <v>#REF!</v>
      </c>
    </row>
    <row r="23" spans="1:43" ht="18" customHeight="1" x14ac:dyDescent="0.2">
      <c r="A23" s="55" t="s">
        <v>54</v>
      </c>
      <c r="B23" s="9" t="e">
        <f>#REF!/Trend_VA!#REF!*100</f>
        <v>#REF!</v>
      </c>
      <c r="C23" s="9" t="e">
        <f>#REF!/Trend_VA!#REF!*100</f>
        <v>#REF!</v>
      </c>
      <c r="D23" s="9" t="e">
        <f>#REF!/Trend_VA!#REF!*100</f>
        <v>#REF!</v>
      </c>
      <c r="E23" s="9" t="e">
        <f>#REF!/Trend_VA!#REF!*100</f>
        <v>#REF!</v>
      </c>
      <c r="F23" s="9" t="e">
        <f>#REF!/Trend_VA!#REF!*100</f>
        <v>#REF!</v>
      </c>
      <c r="G23" s="9" t="e">
        <f>#REF!/Trend_VA!#REF!*100</f>
        <v>#REF!</v>
      </c>
      <c r="H23" s="9" t="e">
        <f>#REF!/Trend_VA!#REF!*100</f>
        <v>#REF!</v>
      </c>
      <c r="I23" s="9" t="e">
        <f>#REF!/Trend_VA!#REF!*100</f>
        <v>#REF!</v>
      </c>
      <c r="J23" s="26" t="e">
        <f>#REF!/Trend_VA!#REF!*100</f>
        <v>#REF!</v>
      </c>
      <c r="K23" s="26" t="e">
        <f>#REF!/Trend_VA!#REF!*100</f>
        <v>#REF!</v>
      </c>
      <c r="L23" s="26" t="e">
        <f>#REF!/Trend_VA!#REF!*100</f>
        <v>#REF!</v>
      </c>
      <c r="M23" s="26" t="e">
        <f>#REF!/Trend_VA!#REF!*100</f>
        <v>#REF!</v>
      </c>
      <c r="N23" s="26" t="e">
        <f>#REF!/Trend_VA!#REF!*100</f>
        <v>#REF!</v>
      </c>
      <c r="O23" s="26" t="e">
        <f>#REF!/Trend_VA!#REF!*100</f>
        <v>#REF!</v>
      </c>
      <c r="P23" s="26" t="e">
        <f>#REF!/Trend_VA!#REF!*100</f>
        <v>#REF!</v>
      </c>
      <c r="Q23" s="26" t="e">
        <f>#REF!/Trend_VA!#REF!*100</f>
        <v>#REF!</v>
      </c>
      <c r="R23" s="26" t="e">
        <f>#REF!/Trend_VA!#REF!*100</f>
        <v>#REF!</v>
      </c>
      <c r="S23" s="26" t="e">
        <f>#REF!/Trend_VA!#REF!*100</f>
        <v>#REF!</v>
      </c>
      <c r="T23" s="26" t="e">
        <f>#REF!/Trend_VA!#REF!*100</f>
        <v>#REF!</v>
      </c>
      <c r="U23" s="26" t="e">
        <f>#REF!/Trend_VA!#REF!*100</f>
        <v>#REF!</v>
      </c>
      <c r="V23" s="26" t="e">
        <f>#REF!/Trend_VA!#REF!*100</f>
        <v>#REF!</v>
      </c>
      <c r="W23" s="26" t="e">
        <f>#REF!/Trend_VA!#REF!*100</f>
        <v>#REF!</v>
      </c>
      <c r="X23" s="26" t="e">
        <f>#REF!/Trend_VA!#REF!*100</f>
        <v>#REF!</v>
      </c>
      <c r="Y23" s="26" t="e">
        <f>#REF!/Trend_VA!#REF!*100</f>
        <v>#REF!</v>
      </c>
      <c r="Z23" s="26" t="e">
        <f>#REF!/Trend_VA!#REF!*100</f>
        <v>#REF!</v>
      </c>
      <c r="AA23" s="26" t="e">
        <f>#REF!/Trend_VA!#REF!*100</f>
        <v>#REF!</v>
      </c>
      <c r="AB23" s="26" t="e">
        <f>#REF!/Trend_VA!#REF!*100</f>
        <v>#REF!</v>
      </c>
      <c r="AC23" s="26" t="e">
        <f>#REF!/Trend_VA!#REF!*100</f>
        <v>#REF!</v>
      </c>
      <c r="AD23" s="26" t="e">
        <f>#REF!/Trend_VA!#REF!*100</f>
        <v>#REF!</v>
      </c>
      <c r="AE23" s="26" t="e">
        <f>#REF!/Trend_VA!#REF!*100</f>
        <v>#REF!</v>
      </c>
      <c r="AF23" s="33" t="e">
        <f>#REF!/Trend_VA!#REF!*100</f>
        <v>#REF!</v>
      </c>
      <c r="AG23" s="33" t="e">
        <f>#REF!/Trend_VA!#REF!*100</f>
        <v>#REF!</v>
      </c>
      <c r="AH23" s="33" t="e">
        <f>#REF!/Trend_VA!#REF!*100</f>
        <v>#REF!</v>
      </c>
      <c r="AI23" s="33" t="e">
        <f>#REF!/Trend_VA!#REF!*100</f>
        <v>#REF!</v>
      </c>
      <c r="AJ23" s="33" t="e">
        <f>#REF!/Trend_VA!#REF!*100</f>
        <v>#REF!</v>
      </c>
      <c r="AK23" s="33" t="e">
        <f>#REF!/Trend_VA!#REF!*100</f>
        <v>#REF!</v>
      </c>
      <c r="AL23" s="33" t="e">
        <f>#REF!/Trend_VA!#REF!*100</f>
        <v>#REF!</v>
      </c>
      <c r="AM23" s="33" t="e">
        <f>#REF!/Trend_VA!#REF!*100</f>
        <v>#REF!</v>
      </c>
      <c r="AN23" s="33" t="e">
        <f>#REF!/Trend_VA!#REF!*100</f>
        <v>#REF!</v>
      </c>
      <c r="AO23" s="33" t="e">
        <f>#REF!/Trend_VA!#REF!*100</f>
        <v>#REF!</v>
      </c>
      <c r="AP23" s="33" t="e">
        <f>#REF!/Trend_VA!#REF!*100</f>
        <v>#REF!</v>
      </c>
      <c r="AQ23" s="33" t="e">
        <f>#REF!/Trend_VA!#REF!*100</f>
        <v>#REF!</v>
      </c>
    </row>
    <row r="24" spans="1:43" ht="18" customHeight="1" x14ac:dyDescent="0.2">
      <c r="A24" s="55" t="s">
        <v>72</v>
      </c>
      <c r="B24" s="9" t="e">
        <f>#REF!/Trend_VA!#REF!*100</f>
        <v>#REF!</v>
      </c>
      <c r="C24" s="9" t="e">
        <f>#REF!/Trend_VA!#REF!*100</f>
        <v>#REF!</v>
      </c>
      <c r="D24" s="9" t="e">
        <f>#REF!/Trend_VA!#REF!*100</f>
        <v>#REF!</v>
      </c>
      <c r="E24" s="9" t="e">
        <f>#REF!/Trend_VA!#REF!*100</f>
        <v>#REF!</v>
      </c>
      <c r="F24" s="9" t="e">
        <f>#REF!/Trend_VA!#REF!*100</f>
        <v>#REF!</v>
      </c>
      <c r="G24" s="9" t="e">
        <f>#REF!/Trend_VA!#REF!*100</f>
        <v>#REF!</v>
      </c>
      <c r="H24" s="9" t="e">
        <f>#REF!/Trend_VA!#REF!*100</f>
        <v>#REF!</v>
      </c>
      <c r="I24" s="9" t="e">
        <f>#REF!/Trend_VA!#REF!*100</f>
        <v>#REF!</v>
      </c>
      <c r="J24" s="26" t="e">
        <f>#REF!/Trend_VA!#REF!*100</f>
        <v>#REF!</v>
      </c>
      <c r="K24" s="26" t="e">
        <f>#REF!/Trend_VA!#REF!*100</f>
        <v>#REF!</v>
      </c>
      <c r="L24" s="26" t="e">
        <f>#REF!/Trend_VA!#REF!*100</f>
        <v>#REF!</v>
      </c>
      <c r="M24" s="26" t="e">
        <f>#REF!/Trend_VA!#REF!*100</f>
        <v>#REF!</v>
      </c>
      <c r="N24" s="26" t="e">
        <f>#REF!/Trend_VA!#REF!*100</f>
        <v>#REF!</v>
      </c>
      <c r="O24" s="26" t="e">
        <f>#REF!/Trend_VA!#REF!*100</f>
        <v>#REF!</v>
      </c>
      <c r="P24" s="26" t="e">
        <f>#REF!/Trend_VA!#REF!*100</f>
        <v>#REF!</v>
      </c>
      <c r="Q24" s="26" t="e">
        <f>#REF!/Trend_VA!#REF!*100</f>
        <v>#REF!</v>
      </c>
      <c r="R24" s="26" t="e">
        <f>#REF!/Trend_VA!#REF!*100</f>
        <v>#REF!</v>
      </c>
      <c r="S24" s="26" t="e">
        <f>#REF!/Trend_VA!#REF!*100</f>
        <v>#REF!</v>
      </c>
      <c r="T24" s="26" t="e">
        <f>#REF!/Trend_VA!#REF!*100</f>
        <v>#REF!</v>
      </c>
      <c r="U24" s="26" t="e">
        <f>#REF!/Trend_VA!#REF!*100</f>
        <v>#REF!</v>
      </c>
      <c r="V24" s="26" t="e">
        <f>#REF!/Trend_VA!#REF!*100</f>
        <v>#REF!</v>
      </c>
      <c r="W24" s="26" t="e">
        <f>#REF!/Trend_VA!#REF!*100</f>
        <v>#REF!</v>
      </c>
      <c r="X24" s="26" t="e">
        <f>#REF!/Trend_VA!#REF!*100</f>
        <v>#REF!</v>
      </c>
      <c r="Y24" s="26" t="e">
        <f>#REF!/Trend_VA!#REF!*100</f>
        <v>#REF!</v>
      </c>
      <c r="Z24" s="26" t="e">
        <f>#REF!/Trend_VA!#REF!*100</f>
        <v>#REF!</v>
      </c>
      <c r="AA24" s="26" t="e">
        <f>#REF!/Trend_VA!#REF!*100</f>
        <v>#REF!</v>
      </c>
      <c r="AB24" s="26" t="e">
        <f>#REF!/Trend_VA!#REF!*100</f>
        <v>#REF!</v>
      </c>
      <c r="AC24" s="26" t="e">
        <f>#REF!/Trend_VA!#REF!*100</f>
        <v>#REF!</v>
      </c>
      <c r="AD24" s="26" t="e">
        <f>#REF!/Trend_VA!#REF!*100</f>
        <v>#REF!</v>
      </c>
      <c r="AE24" s="26" t="e">
        <f>#REF!/Trend_VA!#REF!*100</f>
        <v>#REF!</v>
      </c>
      <c r="AF24" s="33" t="e">
        <f>#REF!/Trend_VA!#REF!*100</f>
        <v>#REF!</v>
      </c>
      <c r="AG24" s="33" t="e">
        <f>#REF!/Trend_VA!#REF!*100</f>
        <v>#REF!</v>
      </c>
      <c r="AH24" s="33" t="e">
        <f>#REF!/Trend_VA!#REF!*100</f>
        <v>#REF!</v>
      </c>
      <c r="AI24" s="33" t="e">
        <f>#REF!/Trend_VA!#REF!*100</f>
        <v>#REF!</v>
      </c>
      <c r="AJ24" s="33" t="e">
        <f>#REF!/Trend_VA!#REF!*100</f>
        <v>#REF!</v>
      </c>
      <c r="AK24" s="33" t="e">
        <f>#REF!/Trend_VA!#REF!*100</f>
        <v>#REF!</v>
      </c>
      <c r="AL24" s="33" t="e">
        <f>#REF!/Trend_VA!#REF!*100</f>
        <v>#REF!</v>
      </c>
      <c r="AM24" s="33" t="e">
        <f>#REF!/Trend_VA!#REF!*100</f>
        <v>#REF!</v>
      </c>
      <c r="AN24" s="33" t="e">
        <f>#REF!/Trend_VA!#REF!*100</f>
        <v>#REF!</v>
      </c>
      <c r="AO24" s="33" t="e">
        <f>#REF!/Trend_VA!#REF!*100</f>
        <v>#REF!</v>
      </c>
      <c r="AP24" s="33" t="e">
        <f>#REF!/Trend_VA!#REF!*100</f>
        <v>#REF!</v>
      </c>
      <c r="AQ24" s="33" t="e">
        <f>#REF!/Trend_VA!#REF!*100</f>
        <v>#REF!</v>
      </c>
    </row>
    <row r="25" spans="1:43" ht="18" customHeight="1" x14ac:dyDescent="0.2">
      <c r="A25" s="55" t="s">
        <v>14</v>
      </c>
      <c r="B25" s="9" t="e">
        <f>#REF!/Trend_VA!#REF!*100</f>
        <v>#REF!</v>
      </c>
      <c r="C25" s="9" t="e">
        <f>#REF!/Trend_VA!#REF!*100</f>
        <v>#REF!</v>
      </c>
      <c r="D25" s="9" t="e">
        <f>#REF!/Trend_VA!#REF!*100</f>
        <v>#REF!</v>
      </c>
      <c r="E25" s="9" t="e">
        <f>#REF!/Trend_VA!#REF!*100</f>
        <v>#REF!</v>
      </c>
      <c r="F25" s="9" t="e">
        <f>#REF!/Trend_VA!#REF!*100</f>
        <v>#REF!</v>
      </c>
      <c r="G25" s="9" t="e">
        <f>#REF!/Trend_VA!#REF!*100</f>
        <v>#REF!</v>
      </c>
      <c r="H25" s="9" t="e">
        <f>#REF!/Trend_VA!#REF!*100</f>
        <v>#REF!</v>
      </c>
      <c r="I25" s="9" t="e">
        <f>#REF!/Trend_VA!#REF!*100</f>
        <v>#REF!</v>
      </c>
      <c r="J25" s="26" t="e">
        <f>#REF!/Trend_VA!#REF!*100</f>
        <v>#REF!</v>
      </c>
      <c r="K25" s="26" t="e">
        <f>#REF!/Trend_VA!#REF!*100</f>
        <v>#REF!</v>
      </c>
      <c r="L25" s="26" t="e">
        <f>#REF!/Trend_VA!#REF!*100</f>
        <v>#REF!</v>
      </c>
      <c r="M25" s="26" t="e">
        <f>#REF!/Trend_VA!#REF!*100</f>
        <v>#REF!</v>
      </c>
      <c r="N25" s="26" t="e">
        <f>#REF!/Trend_VA!#REF!*100</f>
        <v>#REF!</v>
      </c>
      <c r="O25" s="26" t="e">
        <f>#REF!/Trend_VA!#REF!*100</f>
        <v>#REF!</v>
      </c>
      <c r="P25" s="26" t="e">
        <f>#REF!/Trend_VA!#REF!*100</f>
        <v>#REF!</v>
      </c>
      <c r="Q25" s="26" t="e">
        <f>#REF!/Trend_VA!#REF!*100</f>
        <v>#REF!</v>
      </c>
      <c r="R25" s="26" t="e">
        <f>#REF!/Trend_VA!#REF!*100</f>
        <v>#REF!</v>
      </c>
      <c r="S25" s="26" t="e">
        <f>#REF!/Trend_VA!#REF!*100</f>
        <v>#REF!</v>
      </c>
      <c r="T25" s="26" t="e">
        <f>#REF!/Trend_VA!#REF!*100</f>
        <v>#REF!</v>
      </c>
      <c r="U25" s="26" t="e">
        <f>#REF!/Trend_VA!#REF!*100</f>
        <v>#REF!</v>
      </c>
      <c r="V25" s="26" t="e">
        <f>#REF!/Trend_VA!#REF!*100</f>
        <v>#REF!</v>
      </c>
      <c r="W25" s="26" t="e">
        <f>#REF!/Trend_VA!#REF!*100</f>
        <v>#REF!</v>
      </c>
      <c r="X25" s="26" t="e">
        <f>#REF!/Trend_VA!#REF!*100</f>
        <v>#REF!</v>
      </c>
      <c r="Y25" s="26" t="e">
        <f>#REF!/Trend_VA!#REF!*100</f>
        <v>#REF!</v>
      </c>
      <c r="Z25" s="26" t="e">
        <f>#REF!/Trend_VA!#REF!*100</f>
        <v>#REF!</v>
      </c>
      <c r="AA25" s="26" t="e">
        <f>#REF!/Trend_VA!#REF!*100</f>
        <v>#REF!</v>
      </c>
      <c r="AB25" s="26" t="e">
        <f>#REF!/Trend_VA!#REF!*100</f>
        <v>#REF!</v>
      </c>
      <c r="AC25" s="26" t="e">
        <f>#REF!/Trend_VA!#REF!*100</f>
        <v>#REF!</v>
      </c>
      <c r="AD25" s="26" t="e">
        <f>#REF!/Trend_VA!#REF!*100</f>
        <v>#REF!</v>
      </c>
      <c r="AE25" s="26" t="e">
        <f>#REF!/Trend_VA!#REF!*100</f>
        <v>#REF!</v>
      </c>
      <c r="AF25" s="33" t="e">
        <f>#REF!/Trend_VA!#REF!*100</f>
        <v>#REF!</v>
      </c>
      <c r="AG25" s="33" t="e">
        <f>#REF!/Trend_VA!#REF!*100</f>
        <v>#REF!</v>
      </c>
      <c r="AH25" s="33" t="e">
        <f>#REF!/Trend_VA!#REF!*100</f>
        <v>#REF!</v>
      </c>
      <c r="AI25" s="33" t="e">
        <f>#REF!/Trend_VA!#REF!*100</f>
        <v>#REF!</v>
      </c>
      <c r="AJ25" s="33" t="e">
        <f>#REF!/Trend_VA!#REF!*100</f>
        <v>#REF!</v>
      </c>
      <c r="AK25" s="33" t="e">
        <f>#REF!/Trend_VA!#REF!*100</f>
        <v>#REF!</v>
      </c>
      <c r="AL25" s="33" t="e">
        <f>#REF!/Trend_VA!#REF!*100</f>
        <v>#REF!</v>
      </c>
      <c r="AM25" s="33" t="e">
        <f>#REF!/Trend_VA!#REF!*100</f>
        <v>#REF!</v>
      </c>
      <c r="AN25" s="33" t="e">
        <f>#REF!/Trend_VA!#REF!*100</f>
        <v>#REF!</v>
      </c>
      <c r="AO25" s="33" t="e">
        <f>#REF!/Trend_VA!#REF!*100</f>
        <v>#REF!</v>
      </c>
      <c r="AP25" s="33" t="e">
        <f>#REF!/Trend_VA!#REF!*100</f>
        <v>#REF!</v>
      </c>
      <c r="AQ25" s="33" t="e">
        <f>#REF!/Trend_VA!#REF!*100</f>
        <v>#REF!</v>
      </c>
    </row>
    <row r="26" spans="1:43" ht="18" customHeight="1" x14ac:dyDescent="0.2">
      <c r="A26" s="55" t="s">
        <v>56</v>
      </c>
      <c r="B26" s="9" t="e">
        <f>#REF!/Trend_VA!#REF!*100</f>
        <v>#REF!</v>
      </c>
      <c r="C26" s="9" t="e">
        <f>#REF!/Trend_VA!#REF!*100</f>
        <v>#REF!</v>
      </c>
      <c r="D26" s="9" t="e">
        <f>#REF!/Trend_VA!#REF!*100</f>
        <v>#REF!</v>
      </c>
      <c r="E26" s="9" t="e">
        <f>#REF!/Trend_VA!#REF!*100</f>
        <v>#REF!</v>
      </c>
      <c r="F26" s="9" t="e">
        <f>#REF!/Trend_VA!#REF!*100</f>
        <v>#REF!</v>
      </c>
      <c r="G26" s="9" t="e">
        <f>#REF!/Trend_VA!#REF!*100</f>
        <v>#REF!</v>
      </c>
      <c r="H26" s="9" t="e">
        <f>#REF!/Trend_VA!#REF!*100</f>
        <v>#REF!</v>
      </c>
      <c r="I26" s="9" t="e">
        <f>#REF!/Trend_VA!#REF!*100</f>
        <v>#REF!</v>
      </c>
      <c r="J26" s="26" t="e">
        <f>#REF!/Trend_VA!#REF!*100</f>
        <v>#REF!</v>
      </c>
      <c r="K26" s="26" t="e">
        <f>#REF!/Trend_VA!#REF!*100</f>
        <v>#REF!</v>
      </c>
      <c r="L26" s="26" t="e">
        <f>#REF!/Trend_VA!#REF!*100</f>
        <v>#REF!</v>
      </c>
      <c r="M26" s="26" t="e">
        <f>#REF!/Trend_VA!#REF!*100</f>
        <v>#REF!</v>
      </c>
      <c r="N26" s="26" t="e">
        <f>#REF!/Trend_VA!#REF!*100</f>
        <v>#REF!</v>
      </c>
      <c r="O26" s="26" t="e">
        <f>#REF!/Trend_VA!#REF!*100</f>
        <v>#REF!</v>
      </c>
      <c r="P26" s="26" t="e">
        <f>#REF!/Trend_VA!#REF!*100</f>
        <v>#REF!</v>
      </c>
      <c r="Q26" s="26" t="e">
        <f>#REF!/Trend_VA!#REF!*100</f>
        <v>#REF!</v>
      </c>
      <c r="R26" s="26" t="e">
        <f>#REF!/Trend_VA!#REF!*100</f>
        <v>#REF!</v>
      </c>
      <c r="S26" s="26" t="e">
        <f>#REF!/Trend_VA!#REF!*100</f>
        <v>#REF!</v>
      </c>
      <c r="T26" s="26" t="e">
        <f>#REF!/Trend_VA!#REF!*100</f>
        <v>#REF!</v>
      </c>
      <c r="U26" s="26" t="e">
        <f>#REF!/Trend_VA!#REF!*100</f>
        <v>#REF!</v>
      </c>
      <c r="V26" s="26" t="e">
        <f>#REF!/Trend_VA!#REF!*100</f>
        <v>#REF!</v>
      </c>
      <c r="W26" s="26" t="e">
        <f>#REF!/Trend_VA!#REF!*100</f>
        <v>#REF!</v>
      </c>
      <c r="X26" s="26" t="e">
        <f>#REF!/Trend_VA!#REF!*100</f>
        <v>#REF!</v>
      </c>
      <c r="Y26" s="26" t="e">
        <f>#REF!/Trend_VA!#REF!*100</f>
        <v>#REF!</v>
      </c>
      <c r="Z26" s="26" t="e">
        <f>#REF!/Trend_VA!#REF!*100</f>
        <v>#REF!</v>
      </c>
      <c r="AA26" s="26" t="e">
        <f>#REF!/Trend_VA!#REF!*100</f>
        <v>#REF!</v>
      </c>
      <c r="AB26" s="26" t="e">
        <f>#REF!/Trend_VA!#REF!*100</f>
        <v>#REF!</v>
      </c>
      <c r="AC26" s="26" t="e">
        <f>#REF!/Trend_VA!#REF!*100</f>
        <v>#REF!</v>
      </c>
      <c r="AD26" s="26" t="e">
        <f>#REF!/Trend_VA!#REF!*100</f>
        <v>#REF!</v>
      </c>
      <c r="AE26" s="26" t="e">
        <f>#REF!/Trend_VA!#REF!*100</f>
        <v>#REF!</v>
      </c>
      <c r="AF26" s="33" t="e">
        <f>#REF!/Trend_VA!#REF!*100</f>
        <v>#REF!</v>
      </c>
      <c r="AG26" s="33" t="e">
        <f>#REF!/Trend_VA!#REF!*100</f>
        <v>#REF!</v>
      </c>
      <c r="AH26" s="33" t="e">
        <f>#REF!/Trend_VA!#REF!*100</f>
        <v>#REF!</v>
      </c>
      <c r="AI26" s="33" t="e">
        <f>#REF!/Trend_VA!#REF!*100</f>
        <v>#REF!</v>
      </c>
      <c r="AJ26" s="33" t="e">
        <f>#REF!/Trend_VA!#REF!*100</f>
        <v>#REF!</v>
      </c>
      <c r="AK26" s="33" t="e">
        <f>#REF!/Trend_VA!#REF!*100</f>
        <v>#REF!</v>
      </c>
      <c r="AL26" s="33" t="e">
        <f>#REF!/Trend_VA!#REF!*100</f>
        <v>#REF!</v>
      </c>
      <c r="AM26" s="33" t="e">
        <f>#REF!/Trend_VA!#REF!*100</f>
        <v>#REF!</v>
      </c>
      <c r="AN26" s="33" t="e">
        <f>#REF!/Trend_VA!#REF!*100</f>
        <v>#REF!</v>
      </c>
      <c r="AO26" s="33" t="e">
        <f>#REF!/Trend_VA!#REF!*100</f>
        <v>#REF!</v>
      </c>
      <c r="AP26" s="33" t="e">
        <f>#REF!/Trend_VA!#REF!*100</f>
        <v>#REF!</v>
      </c>
      <c r="AQ26" s="33" t="e">
        <f>#REF!/Trend_VA!#REF!*100</f>
        <v>#REF!</v>
      </c>
    </row>
    <row r="27" spans="1:43" ht="18" customHeight="1" x14ac:dyDescent="0.2">
      <c r="A27" s="55" t="s">
        <v>57</v>
      </c>
      <c r="B27" s="9" t="e">
        <f>#REF!/Trend_VA!#REF!*100</f>
        <v>#REF!</v>
      </c>
      <c r="C27" s="9" t="e">
        <f>#REF!/Trend_VA!#REF!*100</f>
        <v>#REF!</v>
      </c>
      <c r="D27" s="9" t="e">
        <f>#REF!/Trend_VA!#REF!*100</f>
        <v>#REF!</v>
      </c>
      <c r="E27" s="9" t="e">
        <f>#REF!/Trend_VA!#REF!*100</f>
        <v>#REF!</v>
      </c>
      <c r="F27" s="9" t="e">
        <f>#REF!/Trend_VA!#REF!*100</f>
        <v>#REF!</v>
      </c>
      <c r="G27" s="9" t="e">
        <f>#REF!/Trend_VA!#REF!*100</f>
        <v>#REF!</v>
      </c>
      <c r="H27" s="9" t="e">
        <f>#REF!/Trend_VA!#REF!*100</f>
        <v>#REF!</v>
      </c>
      <c r="I27" s="9" t="e">
        <f>#REF!/Trend_VA!#REF!*100</f>
        <v>#REF!</v>
      </c>
      <c r="J27" s="26" t="e">
        <f>#REF!/Trend_VA!#REF!*100</f>
        <v>#REF!</v>
      </c>
      <c r="K27" s="26" t="e">
        <f>#REF!/Trend_VA!#REF!*100</f>
        <v>#REF!</v>
      </c>
      <c r="L27" s="26" t="e">
        <f>#REF!/Trend_VA!#REF!*100</f>
        <v>#REF!</v>
      </c>
      <c r="M27" s="26" t="e">
        <f>#REF!/Trend_VA!#REF!*100</f>
        <v>#REF!</v>
      </c>
      <c r="N27" s="26" t="e">
        <f>#REF!/Trend_VA!#REF!*100</f>
        <v>#REF!</v>
      </c>
      <c r="O27" s="26" t="e">
        <f>#REF!/Trend_VA!#REF!*100</f>
        <v>#REF!</v>
      </c>
      <c r="P27" s="26" t="e">
        <f>#REF!/Trend_VA!#REF!*100</f>
        <v>#REF!</v>
      </c>
      <c r="Q27" s="26" t="e">
        <f>#REF!/Trend_VA!#REF!*100</f>
        <v>#REF!</v>
      </c>
      <c r="R27" s="26" t="e">
        <f>#REF!/Trend_VA!#REF!*100</f>
        <v>#REF!</v>
      </c>
      <c r="S27" s="26" t="e">
        <f>#REF!/Trend_VA!#REF!*100</f>
        <v>#REF!</v>
      </c>
      <c r="T27" s="26" t="e">
        <f>#REF!/Trend_VA!#REF!*100</f>
        <v>#REF!</v>
      </c>
      <c r="U27" s="26" t="e">
        <f>#REF!/Trend_VA!#REF!*100</f>
        <v>#REF!</v>
      </c>
      <c r="V27" s="26" t="e">
        <f>#REF!/Trend_VA!#REF!*100</f>
        <v>#REF!</v>
      </c>
      <c r="W27" s="26" t="e">
        <f>#REF!/Trend_VA!#REF!*100</f>
        <v>#REF!</v>
      </c>
      <c r="X27" s="26" t="e">
        <f>#REF!/Trend_VA!#REF!*100</f>
        <v>#REF!</v>
      </c>
      <c r="Y27" s="26" t="e">
        <f>#REF!/Trend_VA!#REF!*100</f>
        <v>#REF!</v>
      </c>
      <c r="Z27" s="26" t="e">
        <f>#REF!/Trend_VA!#REF!*100</f>
        <v>#REF!</v>
      </c>
      <c r="AA27" s="26" t="e">
        <f>#REF!/Trend_VA!#REF!*100</f>
        <v>#REF!</v>
      </c>
      <c r="AB27" s="26" t="e">
        <f>#REF!/Trend_VA!#REF!*100</f>
        <v>#REF!</v>
      </c>
      <c r="AC27" s="26" t="e">
        <f>#REF!/Trend_VA!#REF!*100</f>
        <v>#REF!</v>
      </c>
      <c r="AD27" s="26" t="e">
        <f>#REF!/Trend_VA!#REF!*100</f>
        <v>#REF!</v>
      </c>
      <c r="AE27" s="26" t="e">
        <f>#REF!/Trend_VA!#REF!*100</f>
        <v>#REF!</v>
      </c>
      <c r="AF27" s="33" t="e">
        <f>#REF!/Trend_VA!#REF!*100</f>
        <v>#REF!</v>
      </c>
      <c r="AG27" s="33" t="e">
        <f>#REF!/Trend_VA!#REF!*100</f>
        <v>#REF!</v>
      </c>
      <c r="AH27" s="33" t="e">
        <f>#REF!/Trend_VA!#REF!*100</f>
        <v>#REF!</v>
      </c>
      <c r="AI27" s="33" t="e">
        <f>#REF!/Trend_VA!#REF!*100</f>
        <v>#REF!</v>
      </c>
      <c r="AJ27" s="33" t="e">
        <f>#REF!/Trend_VA!#REF!*100</f>
        <v>#REF!</v>
      </c>
      <c r="AK27" s="33" t="e">
        <f>#REF!/Trend_VA!#REF!*100</f>
        <v>#REF!</v>
      </c>
      <c r="AL27" s="33" t="e">
        <f>#REF!/Trend_VA!#REF!*100</f>
        <v>#REF!</v>
      </c>
      <c r="AM27" s="33" t="e">
        <f>#REF!/Trend_VA!#REF!*100</f>
        <v>#REF!</v>
      </c>
      <c r="AN27" s="33" t="e">
        <f>#REF!/Trend_VA!#REF!*100</f>
        <v>#REF!</v>
      </c>
      <c r="AO27" s="33" t="e">
        <f>#REF!/Trend_VA!#REF!*100</f>
        <v>#REF!</v>
      </c>
      <c r="AP27" s="33" t="e">
        <f>#REF!/Trend_VA!#REF!*100</f>
        <v>#REF!</v>
      </c>
      <c r="AQ27" s="33" t="e">
        <f>#REF!/Trend_VA!#REF!*100</f>
        <v>#REF!</v>
      </c>
    </row>
    <row r="28" spans="1:43" ht="18" customHeight="1" x14ac:dyDescent="0.2">
      <c r="A28" s="55" t="s">
        <v>15</v>
      </c>
      <c r="B28" s="9" t="e">
        <f>#REF!/Trend_VA!#REF!*100</f>
        <v>#REF!</v>
      </c>
      <c r="C28" s="9" t="e">
        <f>#REF!/Trend_VA!#REF!*100</f>
        <v>#REF!</v>
      </c>
      <c r="D28" s="9" t="e">
        <f>#REF!/Trend_VA!#REF!*100</f>
        <v>#REF!</v>
      </c>
      <c r="E28" s="9" t="e">
        <f>#REF!/Trend_VA!#REF!*100</f>
        <v>#REF!</v>
      </c>
      <c r="F28" s="9" t="e">
        <f>#REF!/Trend_VA!#REF!*100</f>
        <v>#REF!</v>
      </c>
      <c r="G28" s="9" t="e">
        <f>#REF!/Trend_VA!#REF!*100</f>
        <v>#REF!</v>
      </c>
      <c r="H28" s="9" t="e">
        <f>#REF!/Trend_VA!#REF!*100</f>
        <v>#REF!</v>
      </c>
      <c r="I28" s="9" t="e">
        <f>#REF!/Trend_VA!#REF!*100</f>
        <v>#REF!</v>
      </c>
      <c r="J28" s="26" t="e">
        <f>#REF!/Trend_VA!#REF!*100</f>
        <v>#REF!</v>
      </c>
      <c r="K28" s="26" t="e">
        <f>#REF!/Trend_VA!#REF!*100</f>
        <v>#REF!</v>
      </c>
      <c r="L28" s="26" t="e">
        <f>#REF!/Trend_VA!#REF!*100</f>
        <v>#REF!</v>
      </c>
      <c r="M28" s="26" t="e">
        <f>#REF!/Trend_VA!#REF!*100</f>
        <v>#REF!</v>
      </c>
      <c r="N28" s="26" t="e">
        <f>#REF!/Trend_VA!#REF!*100</f>
        <v>#REF!</v>
      </c>
      <c r="O28" s="26" t="e">
        <f>#REF!/Trend_VA!#REF!*100</f>
        <v>#REF!</v>
      </c>
      <c r="P28" s="26" t="e">
        <f>#REF!/Trend_VA!#REF!*100</f>
        <v>#REF!</v>
      </c>
      <c r="Q28" s="26" t="e">
        <f>#REF!/Trend_VA!#REF!*100</f>
        <v>#REF!</v>
      </c>
      <c r="R28" s="26" t="e">
        <f>#REF!/Trend_VA!#REF!*100</f>
        <v>#REF!</v>
      </c>
      <c r="S28" s="26" t="e">
        <f>#REF!/Trend_VA!#REF!*100</f>
        <v>#REF!</v>
      </c>
      <c r="T28" s="26" t="e">
        <f>#REF!/Trend_VA!#REF!*100</f>
        <v>#REF!</v>
      </c>
      <c r="U28" s="26" t="e">
        <f>#REF!/Trend_VA!#REF!*100</f>
        <v>#REF!</v>
      </c>
      <c r="V28" s="26" t="e">
        <f>#REF!/Trend_VA!#REF!*100</f>
        <v>#REF!</v>
      </c>
      <c r="W28" s="26" t="e">
        <f>#REF!/Trend_VA!#REF!*100</f>
        <v>#REF!</v>
      </c>
      <c r="X28" s="26" t="e">
        <f>#REF!/Trend_VA!#REF!*100</f>
        <v>#REF!</v>
      </c>
      <c r="Y28" s="26" t="e">
        <f>#REF!/Trend_VA!#REF!*100</f>
        <v>#REF!</v>
      </c>
      <c r="Z28" s="26" t="e">
        <f>#REF!/Trend_VA!#REF!*100</f>
        <v>#REF!</v>
      </c>
      <c r="AA28" s="26" t="e">
        <f>#REF!/Trend_VA!#REF!*100</f>
        <v>#REF!</v>
      </c>
      <c r="AB28" s="26" t="e">
        <f>#REF!/Trend_VA!#REF!*100</f>
        <v>#REF!</v>
      </c>
      <c r="AC28" s="26" t="e">
        <f>#REF!/Trend_VA!#REF!*100</f>
        <v>#REF!</v>
      </c>
      <c r="AD28" s="26" t="e">
        <f>#REF!/Trend_VA!#REF!*100</f>
        <v>#REF!</v>
      </c>
      <c r="AE28" s="26" t="e">
        <f>#REF!/Trend_VA!#REF!*100</f>
        <v>#REF!</v>
      </c>
      <c r="AF28" s="33" t="e">
        <f>#REF!/Trend_VA!#REF!*100</f>
        <v>#REF!</v>
      </c>
      <c r="AG28" s="33" t="e">
        <f>#REF!/Trend_VA!#REF!*100</f>
        <v>#REF!</v>
      </c>
      <c r="AH28" s="33" t="e">
        <f>#REF!/Trend_VA!#REF!*100</f>
        <v>#REF!</v>
      </c>
      <c r="AI28" s="33" t="e">
        <f>#REF!/Trend_VA!#REF!*100</f>
        <v>#REF!</v>
      </c>
      <c r="AJ28" s="33" t="e">
        <f>#REF!/Trend_VA!#REF!*100</f>
        <v>#REF!</v>
      </c>
      <c r="AK28" s="33" t="e">
        <f>#REF!/Trend_VA!#REF!*100</f>
        <v>#REF!</v>
      </c>
      <c r="AL28" s="33" t="e">
        <f>#REF!/Trend_VA!#REF!*100</f>
        <v>#REF!</v>
      </c>
      <c r="AM28" s="33" t="e">
        <f>#REF!/Trend_VA!#REF!*100</f>
        <v>#REF!</v>
      </c>
      <c r="AN28" s="33" t="e">
        <f>#REF!/Trend_VA!#REF!*100</f>
        <v>#REF!</v>
      </c>
      <c r="AO28" s="33" t="e">
        <f>#REF!/Trend_VA!#REF!*100</f>
        <v>#REF!</v>
      </c>
      <c r="AP28" s="33" t="e">
        <f>#REF!/Trend_VA!#REF!*100</f>
        <v>#REF!</v>
      </c>
      <c r="AQ28" s="33" t="e">
        <f>#REF!/Trend_VA!#REF!*100</f>
        <v>#REF!</v>
      </c>
    </row>
    <row r="29" spans="1:43" ht="18" customHeight="1" x14ac:dyDescent="0.2">
      <c r="A29" s="55" t="s">
        <v>16</v>
      </c>
      <c r="B29" s="9" t="e">
        <f>#REF!/Trend_VA!#REF!*100</f>
        <v>#REF!</v>
      </c>
      <c r="C29" s="9" t="e">
        <f>#REF!/Trend_VA!#REF!*100</f>
        <v>#REF!</v>
      </c>
      <c r="D29" s="9" t="e">
        <f>#REF!/Trend_VA!#REF!*100</f>
        <v>#REF!</v>
      </c>
      <c r="E29" s="9" t="e">
        <f>#REF!/Trend_VA!#REF!*100</f>
        <v>#REF!</v>
      </c>
      <c r="F29" s="9" t="e">
        <f>#REF!/Trend_VA!#REF!*100</f>
        <v>#REF!</v>
      </c>
      <c r="G29" s="9" t="e">
        <f>#REF!/Trend_VA!#REF!*100</f>
        <v>#REF!</v>
      </c>
      <c r="H29" s="9" t="e">
        <f>#REF!/Trend_VA!#REF!*100</f>
        <v>#REF!</v>
      </c>
      <c r="I29" s="9" t="e">
        <f>#REF!/Trend_VA!#REF!*100</f>
        <v>#REF!</v>
      </c>
      <c r="J29" s="26" t="e">
        <f>#REF!/Trend_VA!#REF!*100</f>
        <v>#REF!</v>
      </c>
      <c r="K29" s="26" t="e">
        <f>#REF!/Trend_VA!#REF!*100</f>
        <v>#REF!</v>
      </c>
      <c r="L29" s="26" t="e">
        <f>#REF!/Trend_VA!#REF!*100</f>
        <v>#REF!</v>
      </c>
      <c r="M29" s="26" t="e">
        <f>#REF!/Trend_VA!#REF!*100</f>
        <v>#REF!</v>
      </c>
      <c r="N29" s="26" t="e">
        <f>#REF!/Trend_VA!#REF!*100</f>
        <v>#REF!</v>
      </c>
      <c r="O29" s="26" t="e">
        <f>#REF!/Trend_VA!#REF!*100</f>
        <v>#REF!</v>
      </c>
      <c r="P29" s="26" t="e">
        <f>#REF!/Trend_VA!#REF!*100</f>
        <v>#REF!</v>
      </c>
      <c r="Q29" s="26" t="e">
        <f>#REF!/Trend_VA!#REF!*100</f>
        <v>#REF!</v>
      </c>
      <c r="R29" s="26" t="e">
        <f>#REF!/Trend_VA!#REF!*100</f>
        <v>#REF!</v>
      </c>
      <c r="S29" s="26" t="e">
        <f>#REF!/Trend_VA!#REF!*100</f>
        <v>#REF!</v>
      </c>
      <c r="T29" s="26" t="e">
        <f>#REF!/Trend_VA!#REF!*100</f>
        <v>#REF!</v>
      </c>
      <c r="U29" s="26" t="e">
        <f>#REF!/Trend_VA!#REF!*100</f>
        <v>#REF!</v>
      </c>
      <c r="V29" s="26" t="e">
        <f>#REF!/Trend_VA!#REF!*100</f>
        <v>#REF!</v>
      </c>
      <c r="W29" s="26" t="e">
        <f>#REF!/Trend_VA!#REF!*100</f>
        <v>#REF!</v>
      </c>
      <c r="X29" s="26" t="e">
        <f>#REF!/Trend_VA!#REF!*100</f>
        <v>#REF!</v>
      </c>
      <c r="Y29" s="26" t="e">
        <f>#REF!/Trend_VA!#REF!*100</f>
        <v>#REF!</v>
      </c>
      <c r="Z29" s="26" t="e">
        <f>#REF!/Trend_VA!#REF!*100</f>
        <v>#REF!</v>
      </c>
      <c r="AA29" s="26" t="e">
        <f>#REF!/Trend_VA!#REF!*100</f>
        <v>#REF!</v>
      </c>
      <c r="AB29" s="26" t="e">
        <f>#REF!/Trend_VA!#REF!*100</f>
        <v>#REF!</v>
      </c>
      <c r="AC29" s="26" t="e">
        <f>#REF!/Trend_VA!#REF!*100</f>
        <v>#REF!</v>
      </c>
      <c r="AD29" s="26" t="e">
        <f>#REF!/Trend_VA!#REF!*100</f>
        <v>#REF!</v>
      </c>
      <c r="AE29" s="26" t="e">
        <f>#REF!/Trend_VA!#REF!*100</f>
        <v>#REF!</v>
      </c>
      <c r="AF29" s="33" t="e">
        <f>#REF!/Trend_VA!#REF!*100</f>
        <v>#REF!</v>
      </c>
      <c r="AG29" s="33" t="e">
        <f>#REF!/Trend_VA!#REF!*100</f>
        <v>#REF!</v>
      </c>
      <c r="AH29" s="33" t="e">
        <f>#REF!/Trend_VA!#REF!*100</f>
        <v>#REF!</v>
      </c>
      <c r="AI29" s="33" t="e">
        <f>#REF!/Trend_VA!#REF!*100</f>
        <v>#REF!</v>
      </c>
      <c r="AJ29" s="33" t="e">
        <f>#REF!/Trend_VA!#REF!*100</f>
        <v>#REF!</v>
      </c>
      <c r="AK29" s="33" t="e">
        <f>#REF!/Trend_VA!#REF!*100</f>
        <v>#REF!</v>
      </c>
      <c r="AL29" s="33" t="e">
        <f>#REF!/Trend_VA!#REF!*100</f>
        <v>#REF!</v>
      </c>
      <c r="AM29" s="33" t="e">
        <f>#REF!/Trend_VA!#REF!*100</f>
        <v>#REF!</v>
      </c>
      <c r="AN29" s="33" t="e">
        <f>#REF!/Trend_VA!#REF!*100</f>
        <v>#REF!</v>
      </c>
      <c r="AO29" s="33" t="e">
        <f>#REF!/Trend_VA!#REF!*100</f>
        <v>#REF!</v>
      </c>
      <c r="AP29" s="33" t="e">
        <f>#REF!/Trend_VA!#REF!*100</f>
        <v>#REF!</v>
      </c>
      <c r="AQ29" s="33" t="e">
        <f>#REF!/Trend_VA!#REF!*100</f>
        <v>#REF!</v>
      </c>
    </row>
    <row r="30" spans="1:43" ht="18" customHeight="1" x14ac:dyDescent="0.2">
      <c r="A30" s="55" t="s">
        <v>58</v>
      </c>
      <c r="B30" s="9" t="e">
        <f>#REF!/Trend_VA!#REF!*100</f>
        <v>#REF!</v>
      </c>
      <c r="C30" s="9" t="e">
        <f>#REF!/Trend_VA!#REF!*100</f>
        <v>#REF!</v>
      </c>
      <c r="D30" s="9" t="e">
        <f>#REF!/Trend_VA!#REF!*100</f>
        <v>#REF!</v>
      </c>
      <c r="E30" s="9" t="e">
        <f>#REF!/Trend_VA!#REF!*100</f>
        <v>#REF!</v>
      </c>
      <c r="F30" s="9" t="e">
        <f>#REF!/Trend_VA!#REF!*100</f>
        <v>#REF!</v>
      </c>
      <c r="G30" s="9" t="e">
        <f>#REF!/Trend_VA!#REF!*100</f>
        <v>#REF!</v>
      </c>
      <c r="H30" s="9" t="e">
        <f>#REF!/Trend_VA!#REF!*100</f>
        <v>#REF!</v>
      </c>
      <c r="I30" s="9" t="e">
        <f>#REF!/Trend_VA!#REF!*100</f>
        <v>#REF!</v>
      </c>
      <c r="J30" s="26" t="e">
        <f>#REF!/Trend_VA!#REF!*100</f>
        <v>#REF!</v>
      </c>
      <c r="K30" s="26" t="e">
        <f>#REF!/Trend_VA!#REF!*100</f>
        <v>#REF!</v>
      </c>
      <c r="L30" s="26" t="e">
        <f>#REF!/Trend_VA!#REF!*100</f>
        <v>#REF!</v>
      </c>
      <c r="M30" s="26" t="e">
        <f>#REF!/Trend_VA!#REF!*100</f>
        <v>#REF!</v>
      </c>
      <c r="N30" s="26" t="e">
        <f>#REF!/Trend_VA!#REF!*100</f>
        <v>#REF!</v>
      </c>
      <c r="O30" s="26" t="e">
        <f>#REF!/Trend_VA!#REF!*100</f>
        <v>#REF!</v>
      </c>
      <c r="P30" s="26" t="e">
        <f>#REF!/Trend_VA!#REF!*100</f>
        <v>#REF!</v>
      </c>
      <c r="Q30" s="26" t="e">
        <f>#REF!/Trend_VA!#REF!*100</f>
        <v>#REF!</v>
      </c>
      <c r="R30" s="26" t="e">
        <f>#REF!/Trend_VA!#REF!*100</f>
        <v>#REF!</v>
      </c>
      <c r="S30" s="26" t="e">
        <f>#REF!/Trend_VA!#REF!*100</f>
        <v>#REF!</v>
      </c>
      <c r="T30" s="26" t="e">
        <f>#REF!/Trend_VA!#REF!*100</f>
        <v>#REF!</v>
      </c>
      <c r="U30" s="26" t="e">
        <f>#REF!/Trend_VA!#REF!*100</f>
        <v>#REF!</v>
      </c>
      <c r="V30" s="26" t="e">
        <f>#REF!/Trend_VA!#REF!*100</f>
        <v>#REF!</v>
      </c>
      <c r="W30" s="26" t="e">
        <f>#REF!/Trend_VA!#REF!*100</f>
        <v>#REF!</v>
      </c>
      <c r="X30" s="26" t="e">
        <f>#REF!/Trend_VA!#REF!*100</f>
        <v>#REF!</v>
      </c>
      <c r="Y30" s="26" t="e">
        <f>#REF!/Trend_VA!#REF!*100</f>
        <v>#REF!</v>
      </c>
      <c r="Z30" s="26" t="e">
        <f>#REF!/Trend_VA!#REF!*100</f>
        <v>#REF!</v>
      </c>
      <c r="AA30" s="26" t="e">
        <f>#REF!/Trend_VA!#REF!*100</f>
        <v>#REF!</v>
      </c>
      <c r="AB30" s="26" t="e">
        <f>#REF!/Trend_VA!#REF!*100</f>
        <v>#REF!</v>
      </c>
      <c r="AC30" s="26" t="e">
        <f>#REF!/Trend_VA!#REF!*100</f>
        <v>#REF!</v>
      </c>
      <c r="AD30" s="26" t="e">
        <f>#REF!/Trend_VA!#REF!*100</f>
        <v>#REF!</v>
      </c>
      <c r="AE30" s="26" t="e">
        <f>#REF!/Trend_VA!#REF!*100</f>
        <v>#REF!</v>
      </c>
      <c r="AF30" s="33" t="e">
        <f>#REF!/Trend_VA!#REF!*100</f>
        <v>#REF!</v>
      </c>
      <c r="AG30" s="33" t="e">
        <f>#REF!/Trend_VA!#REF!*100</f>
        <v>#REF!</v>
      </c>
      <c r="AH30" s="33" t="e">
        <f>#REF!/Trend_VA!#REF!*100</f>
        <v>#REF!</v>
      </c>
      <c r="AI30" s="33" t="e">
        <f>#REF!/Trend_VA!#REF!*100</f>
        <v>#REF!</v>
      </c>
      <c r="AJ30" s="33" t="e">
        <f>#REF!/Trend_VA!#REF!*100</f>
        <v>#REF!</v>
      </c>
      <c r="AK30" s="33" t="e">
        <f>#REF!/Trend_VA!#REF!*100</f>
        <v>#REF!</v>
      </c>
      <c r="AL30" s="33" t="e">
        <f>#REF!/Trend_VA!#REF!*100</f>
        <v>#REF!</v>
      </c>
      <c r="AM30" s="33" t="e">
        <f>#REF!/Trend_VA!#REF!*100</f>
        <v>#REF!</v>
      </c>
      <c r="AN30" s="33" t="e">
        <f>#REF!/Trend_VA!#REF!*100</f>
        <v>#REF!</v>
      </c>
      <c r="AO30" s="33" t="e">
        <f>#REF!/Trend_VA!#REF!*100</f>
        <v>#REF!</v>
      </c>
      <c r="AP30" s="33" t="e">
        <f>#REF!/Trend_VA!#REF!*100</f>
        <v>#REF!</v>
      </c>
      <c r="AQ30" s="33" t="e">
        <f>#REF!/Trend_VA!#REF!*100</f>
        <v>#REF!</v>
      </c>
    </row>
    <row r="31" spans="1:43" ht="18" customHeight="1" x14ac:dyDescent="0.2">
      <c r="A31" s="55" t="s">
        <v>71</v>
      </c>
      <c r="B31" s="9" t="e">
        <f>#REF!/Trend_VA!#REF!*100</f>
        <v>#REF!</v>
      </c>
      <c r="C31" s="9" t="e">
        <f>#REF!/Trend_VA!#REF!*100</f>
        <v>#REF!</v>
      </c>
      <c r="D31" s="9" t="e">
        <f>#REF!/Trend_VA!#REF!*100</f>
        <v>#REF!</v>
      </c>
      <c r="E31" s="9" t="e">
        <f>#REF!/Trend_VA!#REF!*100</f>
        <v>#REF!</v>
      </c>
      <c r="F31" s="9" t="e">
        <f>#REF!/Trend_VA!#REF!*100</f>
        <v>#REF!</v>
      </c>
      <c r="G31" s="9" t="e">
        <f>#REF!/Trend_VA!#REF!*100</f>
        <v>#REF!</v>
      </c>
      <c r="H31" s="9" t="e">
        <f>#REF!/Trend_VA!#REF!*100</f>
        <v>#REF!</v>
      </c>
      <c r="I31" s="9" t="e">
        <f>#REF!/Trend_VA!#REF!*100</f>
        <v>#REF!</v>
      </c>
      <c r="J31" s="26" t="e">
        <f>#REF!/Trend_VA!#REF!*100</f>
        <v>#REF!</v>
      </c>
      <c r="K31" s="26" t="e">
        <f>#REF!/Trend_VA!#REF!*100</f>
        <v>#REF!</v>
      </c>
      <c r="L31" s="26" t="e">
        <f>#REF!/Trend_VA!#REF!*100</f>
        <v>#REF!</v>
      </c>
      <c r="M31" s="26" t="e">
        <f>#REF!/Trend_VA!#REF!*100</f>
        <v>#REF!</v>
      </c>
      <c r="N31" s="26" t="e">
        <f>#REF!/Trend_VA!#REF!*100</f>
        <v>#REF!</v>
      </c>
      <c r="O31" s="26" t="e">
        <f>#REF!/Trend_VA!#REF!*100</f>
        <v>#REF!</v>
      </c>
      <c r="P31" s="26" t="e">
        <f>#REF!/Trend_VA!#REF!*100</f>
        <v>#REF!</v>
      </c>
      <c r="Q31" s="26" t="s">
        <v>79</v>
      </c>
      <c r="R31" s="26" t="e">
        <f>#REF!/Trend_VA!#REF!*100</f>
        <v>#REF!</v>
      </c>
      <c r="S31" s="26" t="e">
        <f>#REF!/Trend_VA!#REF!*100</f>
        <v>#REF!</v>
      </c>
      <c r="T31" s="26" t="e">
        <f>#REF!/Trend_VA!#REF!*100</f>
        <v>#REF!</v>
      </c>
      <c r="U31" s="26" t="e">
        <f>#REF!/Trend_VA!#REF!*100</f>
        <v>#REF!</v>
      </c>
      <c r="V31" s="26" t="e">
        <f>#REF!/Trend_VA!#REF!*100</f>
        <v>#REF!</v>
      </c>
      <c r="W31" s="26" t="e">
        <f>#REF!/Trend_VA!#REF!*100</f>
        <v>#REF!</v>
      </c>
      <c r="X31" s="26" t="e">
        <f>#REF!/Trend_VA!#REF!*100</f>
        <v>#REF!</v>
      </c>
      <c r="Y31" s="26" t="e">
        <f>#REF!/Trend_VA!#REF!*100</f>
        <v>#REF!</v>
      </c>
      <c r="Z31" s="26" t="e">
        <f>#REF!/Trend_VA!#REF!*100</f>
        <v>#REF!</v>
      </c>
      <c r="AA31" s="26" t="e">
        <f>#REF!/Trend_VA!#REF!*100</f>
        <v>#REF!</v>
      </c>
      <c r="AB31" s="26" t="e">
        <f>#REF!/Trend_VA!#REF!*100</f>
        <v>#REF!</v>
      </c>
      <c r="AC31" s="26" t="e">
        <f>#REF!/Trend_VA!#REF!*100</f>
        <v>#REF!</v>
      </c>
      <c r="AD31" s="26" t="e">
        <f>#REF!/Trend_VA!#REF!*100</f>
        <v>#REF!</v>
      </c>
      <c r="AE31" s="26" t="e">
        <f>#REF!/Trend_VA!#REF!*100</f>
        <v>#REF!</v>
      </c>
      <c r="AF31" s="33" t="e">
        <f>#REF!/Trend_VA!#REF!*100</f>
        <v>#REF!</v>
      </c>
      <c r="AG31" s="33" t="e">
        <f>#REF!/Trend_VA!#REF!*100</f>
        <v>#REF!</v>
      </c>
      <c r="AH31" s="33" t="e">
        <f>#REF!/Trend_VA!#REF!*100</f>
        <v>#REF!</v>
      </c>
      <c r="AI31" s="33" t="e">
        <f>#REF!/Trend_VA!#REF!*100</f>
        <v>#REF!</v>
      </c>
      <c r="AJ31" s="33" t="e">
        <f>#REF!/Trend_VA!#REF!*100</f>
        <v>#REF!</v>
      </c>
      <c r="AK31" s="33" t="e">
        <f>#REF!/Trend_VA!#REF!*100</f>
        <v>#REF!</v>
      </c>
      <c r="AL31" s="33" t="e">
        <f>#REF!/Trend_VA!#REF!*100</f>
        <v>#REF!</v>
      </c>
      <c r="AM31" s="33" t="e">
        <f>#REF!/Trend_VA!#REF!*100</f>
        <v>#REF!</v>
      </c>
      <c r="AN31" s="33" t="e">
        <f>#REF!/Trend_VA!#REF!*100</f>
        <v>#REF!</v>
      </c>
      <c r="AO31" s="33" t="e">
        <f>#REF!/Trend_VA!#REF!*100</f>
        <v>#REF!</v>
      </c>
      <c r="AP31" s="33" t="e">
        <f>#REF!/Trend_VA!#REF!*100</f>
        <v>#REF!</v>
      </c>
      <c r="AQ31" s="33" t="e">
        <f>#REF!/Trend_VA!#REF!*100</f>
        <v>#REF!</v>
      </c>
    </row>
    <row r="32" spans="1:43" ht="18" customHeight="1" x14ac:dyDescent="0.2">
      <c r="A32" s="55" t="s">
        <v>17</v>
      </c>
      <c r="B32" s="9" t="e">
        <f>#REF!/Trend_VA!#REF!*100</f>
        <v>#REF!</v>
      </c>
      <c r="C32" s="9" t="e">
        <f>#REF!/Trend_VA!#REF!*100</f>
        <v>#REF!</v>
      </c>
      <c r="D32" s="9" t="e">
        <f>#REF!/Trend_VA!#REF!*100</f>
        <v>#REF!</v>
      </c>
      <c r="E32" s="9" t="e">
        <f>#REF!/Trend_VA!#REF!*100</f>
        <v>#REF!</v>
      </c>
      <c r="F32" s="9" t="e">
        <f>#REF!/Trend_VA!#REF!*100</f>
        <v>#REF!</v>
      </c>
      <c r="G32" s="9" t="e">
        <f>#REF!/Trend_VA!#REF!*100</f>
        <v>#REF!</v>
      </c>
      <c r="H32" s="9" t="e">
        <f>#REF!/Trend_VA!#REF!*100</f>
        <v>#REF!</v>
      </c>
      <c r="I32" s="9" t="e">
        <f>#REF!/Trend_VA!#REF!*100</f>
        <v>#REF!</v>
      </c>
      <c r="J32" s="26" t="e">
        <f>#REF!/Trend_VA!#REF!*100</f>
        <v>#REF!</v>
      </c>
      <c r="K32" s="26" t="e">
        <f>#REF!/Trend_VA!#REF!*100</f>
        <v>#REF!</v>
      </c>
      <c r="L32" s="26" t="e">
        <f>#REF!/Trend_VA!#REF!*100</f>
        <v>#REF!</v>
      </c>
      <c r="M32" s="26" t="e">
        <f>#REF!/Trend_VA!#REF!*100</f>
        <v>#REF!</v>
      </c>
      <c r="N32" s="26" t="e">
        <f>#REF!/Trend_VA!#REF!*100</f>
        <v>#REF!</v>
      </c>
      <c r="O32" s="26" t="e">
        <f>#REF!/Trend_VA!#REF!*100</f>
        <v>#REF!</v>
      </c>
      <c r="P32" s="26" t="e">
        <f>#REF!/Trend_VA!#REF!*100</f>
        <v>#REF!</v>
      </c>
      <c r="Q32" s="26" t="e">
        <f>#REF!/Trend_VA!#REF!*100</f>
        <v>#REF!</v>
      </c>
      <c r="R32" s="26" t="e">
        <f>#REF!/Trend_VA!#REF!*100</f>
        <v>#REF!</v>
      </c>
      <c r="S32" s="26" t="e">
        <f>#REF!/Trend_VA!#REF!*100</f>
        <v>#REF!</v>
      </c>
      <c r="T32" s="26" t="e">
        <f>#REF!/Trend_VA!#REF!*100</f>
        <v>#REF!</v>
      </c>
      <c r="U32" s="26" t="e">
        <f>#REF!/Trend_VA!#REF!*100</f>
        <v>#REF!</v>
      </c>
      <c r="V32" s="26" t="e">
        <f>#REF!/Trend_VA!#REF!*100</f>
        <v>#REF!</v>
      </c>
      <c r="W32" s="26" t="e">
        <f>#REF!/Trend_VA!#REF!*100</f>
        <v>#REF!</v>
      </c>
      <c r="X32" s="26" t="e">
        <f>#REF!/Trend_VA!#REF!*100</f>
        <v>#REF!</v>
      </c>
      <c r="Y32" s="26" t="e">
        <f>#REF!/Trend_VA!#REF!*100</f>
        <v>#REF!</v>
      </c>
      <c r="Z32" s="26" t="e">
        <f>#REF!/Trend_VA!#REF!*100</f>
        <v>#REF!</v>
      </c>
      <c r="AA32" s="26" t="e">
        <f>#REF!/Trend_VA!#REF!*100</f>
        <v>#REF!</v>
      </c>
      <c r="AB32" s="26" t="e">
        <f>#REF!/Trend_VA!#REF!*100</f>
        <v>#REF!</v>
      </c>
      <c r="AC32" s="26" t="e">
        <f>#REF!/Trend_VA!#REF!*100</f>
        <v>#REF!</v>
      </c>
      <c r="AD32" s="26" t="e">
        <f>#REF!/Trend_VA!#REF!*100</f>
        <v>#REF!</v>
      </c>
      <c r="AE32" s="26" t="e">
        <f>#REF!/Trend_VA!#REF!*100</f>
        <v>#REF!</v>
      </c>
      <c r="AF32" s="33" t="e">
        <f>#REF!/Trend_VA!#REF!*100</f>
        <v>#REF!</v>
      </c>
      <c r="AG32" s="33" t="e">
        <f>#REF!/Trend_VA!#REF!*100</f>
        <v>#REF!</v>
      </c>
      <c r="AH32" s="33" t="e">
        <f>#REF!/Trend_VA!#REF!*100</f>
        <v>#REF!</v>
      </c>
      <c r="AI32" s="33" t="e">
        <f>#REF!/Trend_VA!#REF!*100</f>
        <v>#REF!</v>
      </c>
      <c r="AJ32" s="33" t="e">
        <f>#REF!/Trend_VA!#REF!*100</f>
        <v>#REF!</v>
      </c>
      <c r="AK32" s="33" t="e">
        <f>#REF!/Trend_VA!#REF!*100</f>
        <v>#REF!</v>
      </c>
      <c r="AL32" s="33" t="e">
        <f>#REF!/Trend_VA!#REF!*100</f>
        <v>#REF!</v>
      </c>
      <c r="AM32" s="33" t="e">
        <f>#REF!/Trend_VA!#REF!*100</f>
        <v>#REF!</v>
      </c>
      <c r="AN32" s="33" t="e">
        <f>#REF!/Trend_VA!#REF!*100</f>
        <v>#REF!</v>
      </c>
      <c r="AO32" s="33" t="e">
        <f>#REF!/Trend_VA!#REF!*100</f>
        <v>#REF!</v>
      </c>
      <c r="AP32" s="33" t="e">
        <f>#REF!/Trend_VA!#REF!*100</f>
        <v>#REF!</v>
      </c>
      <c r="AQ32" s="33" t="e">
        <f>#REF!/Trend_VA!#REF!*100</f>
        <v>#REF!</v>
      </c>
    </row>
    <row r="33" spans="1:43" ht="18" customHeight="1" x14ac:dyDescent="0.2">
      <c r="A33" s="55" t="s">
        <v>59</v>
      </c>
      <c r="B33" s="9" t="e">
        <f>#REF!/Trend_VA!#REF!*100</f>
        <v>#REF!</v>
      </c>
      <c r="C33" s="9" t="e">
        <f>#REF!/Trend_VA!#REF!*100</f>
        <v>#REF!</v>
      </c>
      <c r="D33" s="9" t="e">
        <f>#REF!/Trend_VA!#REF!*100</f>
        <v>#REF!</v>
      </c>
      <c r="E33" s="9" t="e">
        <f>#REF!/Trend_VA!#REF!*100</f>
        <v>#REF!</v>
      </c>
      <c r="F33" s="9" t="e">
        <f>#REF!/Trend_VA!#REF!*100</f>
        <v>#REF!</v>
      </c>
      <c r="G33" s="9" t="e">
        <f>#REF!/Trend_VA!#REF!*100</f>
        <v>#REF!</v>
      </c>
      <c r="H33" s="9" t="e">
        <f>#REF!/Trend_VA!#REF!*100</f>
        <v>#REF!</v>
      </c>
      <c r="I33" s="9" t="e">
        <f>#REF!/Trend_VA!#REF!*100</f>
        <v>#REF!</v>
      </c>
      <c r="J33" s="26" t="e">
        <f>#REF!/Trend_VA!#REF!*100</f>
        <v>#REF!</v>
      </c>
      <c r="K33" s="26" t="e">
        <f>#REF!/Trend_VA!#REF!*100</f>
        <v>#REF!</v>
      </c>
      <c r="L33" s="26" t="e">
        <f>#REF!/Trend_VA!#REF!*100</f>
        <v>#REF!</v>
      </c>
      <c r="M33" s="26" t="e">
        <f>#REF!/Trend_VA!#REF!*100</f>
        <v>#REF!</v>
      </c>
      <c r="N33" s="26" t="e">
        <f>#REF!/Trend_VA!#REF!*100</f>
        <v>#REF!</v>
      </c>
      <c r="O33" s="26" t="e">
        <f>#REF!/Trend_VA!#REF!*100</f>
        <v>#REF!</v>
      </c>
      <c r="P33" s="26" t="e">
        <f>#REF!/Trend_VA!#REF!*100</f>
        <v>#REF!</v>
      </c>
      <c r="Q33" s="26" t="e">
        <f>#REF!/Trend_VA!#REF!*100</f>
        <v>#REF!</v>
      </c>
      <c r="R33" s="26" t="e">
        <f>#REF!/Trend_VA!#REF!*100</f>
        <v>#REF!</v>
      </c>
      <c r="S33" s="26" t="e">
        <f>#REF!/Trend_VA!#REF!*100</f>
        <v>#REF!</v>
      </c>
      <c r="T33" s="26" t="e">
        <f>#REF!/Trend_VA!#REF!*100</f>
        <v>#REF!</v>
      </c>
      <c r="U33" s="26" t="e">
        <f>#REF!/Trend_VA!#REF!*100</f>
        <v>#REF!</v>
      </c>
      <c r="V33" s="26" t="e">
        <f>#REF!/Trend_VA!#REF!*100</f>
        <v>#REF!</v>
      </c>
      <c r="W33" s="26" t="e">
        <f>#REF!/Trend_VA!#REF!*100</f>
        <v>#REF!</v>
      </c>
      <c r="X33" s="26" t="e">
        <f>#REF!/Trend_VA!#REF!*100</f>
        <v>#REF!</v>
      </c>
      <c r="Y33" s="26" t="e">
        <f>#REF!/Trend_VA!#REF!*100</f>
        <v>#REF!</v>
      </c>
      <c r="Z33" s="26" t="e">
        <f>#REF!/Trend_VA!#REF!*100</f>
        <v>#REF!</v>
      </c>
      <c r="AA33" s="26" t="e">
        <f>#REF!/Trend_VA!#REF!*100</f>
        <v>#REF!</v>
      </c>
      <c r="AB33" s="26" t="e">
        <f>#REF!/Trend_VA!#REF!*100</f>
        <v>#REF!</v>
      </c>
      <c r="AC33" s="26" t="e">
        <f>#REF!/Trend_VA!#REF!*100</f>
        <v>#REF!</v>
      </c>
      <c r="AD33" s="26" t="e">
        <f>#REF!/Trend_VA!#REF!*100</f>
        <v>#REF!</v>
      </c>
      <c r="AE33" s="26" t="e">
        <f>#REF!/Trend_VA!#REF!*100</f>
        <v>#REF!</v>
      </c>
      <c r="AF33" s="33" t="e">
        <f>#REF!/Trend_VA!#REF!*100</f>
        <v>#REF!</v>
      </c>
      <c r="AG33" s="33" t="e">
        <f>#REF!/Trend_VA!#REF!*100</f>
        <v>#REF!</v>
      </c>
      <c r="AH33" s="33" t="e">
        <f>#REF!/Trend_VA!#REF!*100</f>
        <v>#REF!</v>
      </c>
      <c r="AI33" s="33" t="e">
        <f>#REF!/Trend_VA!#REF!*100</f>
        <v>#REF!</v>
      </c>
      <c r="AJ33" s="33" t="e">
        <f>#REF!/Trend_VA!#REF!*100</f>
        <v>#REF!</v>
      </c>
      <c r="AK33" s="33" t="e">
        <f>#REF!/Trend_VA!#REF!*100</f>
        <v>#REF!</v>
      </c>
      <c r="AL33" s="33" t="e">
        <f>#REF!/Trend_VA!#REF!*100</f>
        <v>#REF!</v>
      </c>
      <c r="AM33" s="33" t="e">
        <f>#REF!/Trend_VA!#REF!*100</f>
        <v>#REF!</v>
      </c>
      <c r="AN33" s="33" t="e">
        <f>#REF!/Trend_VA!#REF!*100</f>
        <v>#REF!</v>
      </c>
      <c r="AO33" s="33" t="e">
        <f>#REF!/Trend_VA!#REF!*100</f>
        <v>#REF!</v>
      </c>
      <c r="AP33" s="33" t="e">
        <f>#REF!/Trend_VA!#REF!*100</f>
        <v>#REF!</v>
      </c>
      <c r="AQ33" s="33" t="e">
        <f>#REF!/Trend_VA!#REF!*100</f>
        <v>#REF!</v>
      </c>
    </row>
    <row r="34" spans="1:43" ht="18" customHeight="1" x14ac:dyDescent="0.2">
      <c r="A34" s="17"/>
      <c r="B34" s="14"/>
      <c r="C34" s="14"/>
      <c r="D34" s="14"/>
      <c r="E34" s="14"/>
      <c r="F34" s="14"/>
      <c r="G34" s="14"/>
      <c r="H34" s="14"/>
      <c r="I34" s="14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</row>
    <row r="35" spans="1:43" ht="18" customHeight="1" x14ac:dyDescent="0.2">
      <c r="A35" s="2" t="s">
        <v>95</v>
      </c>
      <c r="B35" s="14"/>
      <c r="C35" s="14"/>
      <c r="D35" s="14"/>
      <c r="E35" s="14"/>
      <c r="F35" s="14"/>
      <c r="G35" s="14"/>
      <c r="H35" s="14"/>
      <c r="I35" s="14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</row>
    <row r="36" spans="1:43" s="11" customFormat="1" ht="18" customHeight="1" thickBot="1" x14ac:dyDescent="0.25">
      <c r="A36" s="28" t="s">
        <v>76</v>
      </c>
      <c r="B36" s="27" t="e">
        <f>#REF!/Trend_VA!#REF!*100</f>
        <v>#REF!</v>
      </c>
      <c r="C36" s="27" t="e">
        <f>#REF!/Trend_VA!#REF!*100</f>
        <v>#REF!</v>
      </c>
      <c r="D36" s="27" t="e">
        <f>#REF!/Trend_VA!#REF!*100</f>
        <v>#REF!</v>
      </c>
      <c r="E36" s="27" t="e">
        <f>#REF!/Trend_VA!#REF!*100</f>
        <v>#REF!</v>
      </c>
      <c r="F36" s="27" t="e">
        <f>#REF!/Trend_VA!#REF!*100</f>
        <v>#REF!</v>
      </c>
      <c r="G36" s="27" t="e">
        <f>#REF!/Trend_VA!#REF!*100</f>
        <v>#REF!</v>
      </c>
      <c r="H36" s="27" t="e">
        <f>#REF!/Trend_VA!#REF!*100</f>
        <v>#REF!</v>
      </c>
      <c r="I36" s="27" t="e">
        <f>#REF!/Trend_VA!#REF!*100</f>
        <v>#REF!</v>
      </c>
      <c r="J36" s="27" t="e">
        <f>#REF!/Trend_VA!#REF!*100</f>
        <v>#REF!</v>
      </c>
      <c r="K36" s="27" t="e">
        <f>#REF!/Trend_VA!#REF!*100</f>
        <v>#REF!</v>
      </c>
      <c r="L36" s="27" t="e">
        <f>#REF!/Trend_VA!#REF!*100</f>
        <v>#REF!</v>
      </c>
      <c r="M36" s="27" t="e">
        <f>#REF!/Trend_VA!#REF!*100</f>
        <v>#REF!</v>
      </c>
      <c r="N36" s="27" t="e">
        <f>#REF!/Trend_VA!#REF!*100</f>
        <v>#REF!</v>
      </c>
      <c r="O36" s="27" t="e">
        <f>#REF!/Trend_VA!#REF!*100</f>
        <v>#REF!</v>
      </c>
      <c r="P36" s="27" t="e">
        <f>#REF!/Trend_VA!#REF!*100</f>
        <v>#REF!</v>
      </c>
      <c r="Q36" s="27" t="e">
        <f>#REF!/Trend_VA!#REF!*100</f>
        <v>#REF!</v>
      </c>
      <c r="R36" s="27" t="e">
        <f>#REF!/Trend_VA!#REF!*100</f>
        <v>#REF!</v>
      </c>
      <c r="S36" s="27" t="e">
        <f>#REF!/Trend_VA!#REF!*100</f>
        <v>#REF!</v>
      </c>
      <c r="T36" s="27" t="e">
        <f>#REF!/Trend_VA!#REF!*100</f>
        <v>#REF!</v>
      </c>
      <c r="U36" s="27" t="e">
        <f>#REF!/Trend_VA!#REF!*100</f>
        <v>#REF!</v>
      </c>
      <c r="V36" s="27" t="e">
        <f>#REF!/Trend_VA!#REF!*100</f>
        <v>#REF!</v>
      </c>
      <c r="W36" s="27" t="e">
        <f>#REF!/Trend_VA!#REF!*100</f>
        <v>#REF!</v>
      </c>
      <c r="X36" s="27" t="e">
        <f>#REF!/Trend_VA!#REF!*100</f>
        <v>#REF!</v>
      </c>
      <c r="Y36" s="27" t="e">
        <f>#REF!/Trend_VA!#REF!*100</f>
        <v>#REF!</v>
      </c>
      <c r="Z36" s="27" t="e">
        <f>#REF!/Trend_VA!#REF!*100</f>
        <v>#REF!</v>
      </c>
      <c r="AA36" s="27" t="e">
        <f>#REF!/Trend_VA!#REF!*100</f>
        <v>#REF!</v>
      </c>
      <c r="AB36" s="27" t="e">
        <f>#REF!/Trend_VA!#REF!*100</f>
        <v>#REF!</v>
      </c>
      <c r="AC36" s="27" t="e">
        <f>#REF!/Trend_VA!#REF!*100</f>
        <v>#REF!</v>
      </c>
      <c r="AD36" s="27" t="e">
        <f>#REF!/Trend_VA!#REF!*100</f>
        <v>#REF!</v>
      </c>
      <c r="AE36" s="27" t="e">
        <f>#REF!/Trend_VA!#REF!*100</f>
        <v>#REF!</v>
      </c>
      <c r="AF36" s="34" t="e">
        <f>#REF!/Trend_VA!#REF!*100</f>
        <v>#REF!</v>
      </c>
      <c r="AG36" s="34" t="e">
        <f>#REF!/Trend_VA!#REF!*100</f>
        <v>#REF!</v>
      </c>
      <c r="AH36" s="34" t="e">
        <f>#REF!/Trend_VA!#REF!*100</f>
        <v>#REF!</v>
      </c>
      <c r="AI36" s="34" t="e">
        <f>#REF!/Trend_VA!#REF!*100</f>
        <v>#REF!</v>
      </c>
      <c r="AJ36" s="34" t="e">
        <f>#REF!/Trend_VA!#REF!*100</f>
        <v>#REF!</v>
      </c>
      <c r="AK36" s="34" t="e">
        <f>#REF!/Trend_VA!#REF!*100</f>
        <v>#REF!</v>
      </c>
      <c r="AL36" s="34" t="e">
        <f>#REF!/Trend_VA!#REF!*100</f>
        <v>#REF!</v>
      </c>
      <c r="AM36" s="34" t="e">
        <f>#REF!/Trend_VA!#REF!*100</f>
        <v>#REF!</v>
      </c>
      <c r="AN36" s="34" t="e">
        <f>#REF!/Trend_VA!#REF!*100</f>
        <v>#REF!</v>
      </c>
      <c r="AO36" s="34" t="e">
        <f>#REF!/Trend_VA!#REF!*100</f>
        <v>#REF!</v>
      </c>
      <c r="AP36" s="34" t="e">
        <f>#REF!/Trend_VA!#REF!*100</f>
        <v>#REF!</v>
      </c>
      <c r="AQ36" s="34" t="e">
        <f>#REF!/Trend_VA!#REF!*100</f>
        <v>#REF!</v>
      </c>
    </row>
    <row r="37" spans="1:43" x14ac:dyDescent="0.2">
      <c r="A37" s="13" t="s">
        <v>50</v>
      </c>
      <c r="AC37" s="5"/>
    </row>
    <row r="38" spans="1:43" x14ac:dyDescent="0.2">
      <c r="Z38" s="5">
        <v>8.5</v>
      </c>
      <c r="AC38" s="5"/>
    </row>
    <row r="39" spans="1:43" x14ac:dyDescent="0.2">
      <c r="AC39" s="5"/>
    </row>
    <row r="40" spans="1:43" x14ac:dyDescent="0.2">
      <c r="AC40" s="5"/>
    </row>
    <row r="41" spans="1:43" x14ac:dyDescent="0.2">
      <c r="AC41" s="5"/>
    </row>
    <row r="42" spans="1:43" x14ac:dyDescent="0.2">
      <c r="AC42" s="5"/>
    </row>
    <row r="43" spans="1:43" x14ac:dyDescent="0.2">
      <c r="AC43" s="5"/>
    </row>
    <row r="44" spans="1:43" x14ac:dyDescent="0.2">
      <c r="AC44" s="5"/>
    </row>
    <row r="45" spans="1:43" x14ac:dyDescent="0.2">
      <c r="AC45" s="5"/>
    </row>
    <row r="46" spans="1:43" x14ac:dyDescent="0.2">
      <c r="AC46" s="5"/>
    </row>
    <row r="47" spans="1:43" x14ac:dyDescent="0.2">
      <c r="AC47" s="5"/>
    </row>
    <row r="48" spans="1:43" x14ac:dyDescent="0.2">
      <c r="AC48" s="5"/>
    </row>
    <row r="49" spans="29:29" x14ac:dyDescent="0.2">
      <c r="AC49" s="5"/>
    </row>
    <row r="50" spans="29:29" x14ac:dyDescent="0.2">
      <c r="AC50" s="5"/>
    </row>
    <row r="51" spans="29:29" x14ac:dyDescent="0.2">
      <c r="AC51" s="5"/>
    </row>
    <row r="52" spans="29:29" x14ac:dyDescent="0.2">
      <c r="AC52" s="5"/>
    </row>
    <row r="53" spans="29:29" x14ac:dyDescent="0.2">
      <c r="AC53" s="5"/>
    </row>
    <row r="54" spans="29:29" x14ac:dyDescent="0.2">
      <c r="AC54" s="5"/>
    </row>
    <row r="55" spans="29:29" x14ac:dyDescent="0.2">
      <c r="AC55" s="5"/>
    </row>
    <row r="56" spans="29:29" x14ac:dyDescent="0.2">
      <c r="AC56" s="5"/>
    </row>
    <row r="57" spans="29:29" x14ac:dyDescent="0.2">
      <c r="AC57" s="5"/>
    </row>
  </sheetData>
  <mergeCells count="11">
    <mergeCell ref="T3:W3"/>
    <mergeCell ref="B3:C3"/>
    <mergeCell ref="D3:G3"/>
    <mergeCell ref="H3:K3"/>
    <mergeCell ref="L3:O3"/>
    <mergeCell ref="P3:S3"/>
    <mergeCell ref="AJ3:AM3"/>
    <mergeCell ref="AF3:AI3"/>
    <mergeCell ref="AB3:AE3"/>
    <mergeCell ref="X3:AA3"/>
    <mergeCell ref="AN3:AQ3"/>
  </mergeCells>
  <pageMargins left="0.5" right="0" top="0.5" bottom="0" header="0" footer="0"/>
  <pageSetup paperSize="9" scale="7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/>
  <dimension ref="A1"/>
  <sheetViews>
    <sheetView workbookViewId="0">
      <selection activeCell="I77" sqref="I77"/>
    </sheetView>
  </sheetViews>
  <sheetFormatPr defaultRowHeight="15" x14ac:dyDescent="0.25"/>
  <sheetData/>
  <pageMargins left="0.5" right="0" top="0.5" bottom="0" header="0" footer="0"/>
  <pageSetup paperSize="9" scale="8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/>
  <dimension ref="B63:G68"/>
  <sheetViews>
    <sheetView topLeftCell="A13" workbookViewId="0">
      <selection activeCell="P57" sqref="P57"/>
    </sheetView>
  </sheetViews>
  <sheetFormatPr defaultRowHeight="15" x14ac:dyDescent="0.25"/>
  <sheetData>
    <row r="63" spans="2:7" x14ac:dyDescent="0.25">
      <c r="G63" s="29"/>
    </row>
    <row r="64" spans="2:7" x14ac:dyDescent="0.25">
      <c r="B64" s="3"/>
      <c r="C64" s="29"/>
    </row>
    <row r="65" spans="2:3" x14ac:dyDescent="0.25">
      <c r="B65" s="3"/>
      <c r="C65" s="29"/>
    </row>
    <row r="66" spans="2:3" x14ac:dyDescent="0.25">
      <c r="B66" s="3"/>
      <c r="C66" s="29"/>
    </row>
    <row r="67" spans="2:3" x14ac:dyDescent="0.25">
      <c r="B67" s="4"/>
      <c r="C67" s="29"/>
    </row>
    <row r="68" spans="2:3" x14ac:dyDescent="0.25">
      <c r="B68" s="2"/>
      <c r="C68" s="30"/>
    </row>
  </sheetData>
  <pageMargins left="0.5" right="0" top="0.5" bottom="0" header="0" footer="0"/>
  <pageSetup paperSize="9" scale="8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  <pageSetUpPr autoPageBreaks="0"/>
  </sheetPr>
  <dimension ref="A1:X166"/>
  <sheetViews>
    <sheetView view="pageBreakPreview" zoomScale="96" zoomScaleNormal="100" zoomScaleSheetLayoutView="96" workbookViewId="0">
      <pane xSplit="2" ySplit="2" topLeftCell="L15" activePane="bottomRight" state="frozen"/>
      <selection activeCell="BK36" sqref="BK36"/>
      <selection pane="topRight" activeCell="BK36" sqref="BK36"/>
      <selection pane="bottomLeft" activeCell="BK36" sqref="BK36"/>
      <selection pane="bottomRight" activeCell="V23" sqref="V23"/>
    </sheetView>
  </sheetViews>
  <sheetFormatPr defaultColWidth="9.140625" defaultRowHeight="17.100000000000001" customHeight="1" x14ac:dyDescent="0.2"/>
  <cols>
    <col min="1" max="1" width="6.28515625" style="143" customWidth="1"/>
    <col min="2" max="2" width="41.28515625" style="143" customWidth="1"/>
    <col min="3" max="5" width="9.7109375" style="143" customWidth="1"/>
    <col min="6" max="6" width="10.42578125" style="143" customWidth="1"/>
    <col min="7" max="7" width="9.85546875" style="143" bestFit="1" customWidth="1"/>
    <col min="8" max="8" width="8.42578125" style="143" customWidth="1"/>
    <col min="9" max="9" width="10.28515625" style="143" bestFit="1" customWidth="1"/>
    <col min="10" max="10" width="9.85546875" style="143" bestFit="1" customWidth="1"/>
    <col min="11" max="11" width="10.28515625" style="143" bestFit="1" customWidth="1"/>
    <col min="12" max="12" width="9.85546875" style="143" bestFit="1" customWidth="1"/>
    <col min="13" max="13" width="10.5703125" style="143" bestFit="1" customWidth="1"/>
    <col min="14" max="14" width="10.28515625" style="143" bestFit="1" customWidth="1"/>
    <col min="15" max="17" width="9.85546875" style="143" bestFit="1" customWidth="1"/>
    <col min="18" max="18" width="9.28515625" style="143" bestFit="1" customWidth="1"/>
    <col min="19" max="19" width="11.7109375" style="143" bestFit="1" customWidth="1"/>
    <col min="20" max="20" width="10.7109375" style="143" bestFit="1" customWidth="1"/>
    <col min="21" max="21" width="9.85546875" style="143" bestFit="1" customWidth="1"/>
    <col min="22" max="22" width="11.28515625" style="143" bestFit="1" customWidth="1"/>
    <col min="23" max="23" width="10.7109375" style="143" customWidth="1"/>
    <col min="24" max="16384" width="9.140625" style="143"/>
  </cols>
  <sheetData>
    <row r="1" spans="1:24" ht="17.100000000000001" customHeight="1" x14ac:dyDescent="0.2">
      <c r="A1" s="31" t="s">
        <v>177</v>
      </c>
      <c r="B1" s="152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</row>
    <row r="2" spans="1:24" s="154" customFormat="1" ht="17.100000000000001" customHeight="1" x14ac:dyDescent="0.2">
      <c r="A2" s="167"/>
      <c r="B2" s="166" t="s">
        <v>163</v>
      </c>
      <c r="C2" s="202" t="s">
        <v>134</v>
      </c>
      <c r="D2" s="202"/>
      <c r="E2" s="202"/>
      <c r="F2" s="202"/>
      <c r="G2" s="202" t="s">
        <v>136</v>
      </c>
      <c r="H2" s="202"/>
      <c r="I2" s="202"/>
      <c r="J2" s="202"/>
      <c r="K2" s="202" t="s">
        <v>137</v>
      </c>
      <c r="L2" s="202"/>
      <c r="M2" s="202"/>
      <c r="N2" s="202"/>
      <c r="O2" s="202" t="s">
        <v>138</v>
      </c>
      <c r="P2" s="202"/>
      <c r="Q2" s="202"/>
      <c r="R2" s="202"/>
      <c r="S2" s="202" t="s">
        <v>139</v>
      </c>
      <c r="T2" s="202"/>
      <c r="U2" s="202"/>
      <c r="V2" s="202"/>
      <c r="W2" s="202" t="s">
        <v>140</v>
      </c>
      <c r="X2" s="202"/>
    </row>
    <row r="3" spans="1:24" s="148" customFormat="1" ht="17.100000000000001" customHeight="1" x14ac:dyDescent="0.2">
      <c r="A3" s="151"/>
      <c r="B3" s="150" t="s">
        <v>162</v>
      </c>
      <c r="C3" s="158" t="s">
        <v>46</v>
      </c>
      <c r="D3" s="158" t="s">
        <v>47</v>
      </c>
      <c r="E3" s="158" t="s">
        <v>48</v>
      </c>
      <c r="F3" s="158" t="s">
        <v>49</v>
      </c>
      <c r="G3" s="158" t="s">
        <v>46</v>
      </c>
      <c r="H3" s="158" t="s">
        <v>47</v>
      </c>
      <c r="I3" s="158" t="s">
        <v>48</v>
      </c>
      <c r="J3" s="158" t="s">
        <v>49</v>
      </c>
      <c r="K3" s="158" t="s">
        <v>46</v>
      </c>
      <c r="L3" s="158" t="s">
        <v>47</v>
      </c>
      <c r="M3" s="158" t="s">
        <v>48</v>
      </c>
      <c r="N3" s="158" t="s">
        <v>49</v>
      </c>
      <c r="O3" s="158" t="s">
        <v>46</v>
      </c>
      <c r="P3" s="158" t="s">
        <v>47</v>
      </c>
      <c r="Q3" s="158" t="s">
        <v>48</v>
      </c>
      <c r="R3" s="158" t="s">
        <v>49</v>
      </c>
      <c r="S3" s="158" t="s">
        <v>46</v>
      </c>
      <c r="T3" s="158" t="s">
        <v>47</v>
      </c>
      <c r="U3" s="158" t="s">
        <v>48</v>
      </c>
      <c r="V3" s="158" t="s">
        <v>49</v>
      </c>
      <c r="W3" s="158" t="s">
        <v>46</v>
      </c>
      <c r="X3" s="158" t="s">
        <v>47</v>
      </c>
    </row>
    <row r="4" spans="1:24" s="151" customFormat="1" ht="17.100000000000001" customHeight="1" x14ac:dyDescent="0.2">
      <c r="B4" s="150" t="s">
        <v>160</v>
      </c>
      <c r="C4" s="162">
        <v>24581.282386986459</v>
      </c>
      <c r="D4" s="162">
        <v>25054.919575449559</v>
      </c>
      <c r="E4" s="162">
        <v>24432.178116242208</v>
      </c>
      <c r="F4" s="162">
        <v>26520.939041026235</v>
      </c>
      <c r="G4" s="162">
        <v>27499.165921128657</v>
      </c>
      <c r="H4" s="162">
        <v>27761.878061477582</v>
      </c>
      <c r="I4" s="162">
        <v>24502.781936615815</v>
      </c>
      <c r="J4" s="162">
        <v>24069.745155557201</v>
      </c>
      <c r="K4" s="162">
        <v>27546.269024549387</v>
      </c>
      <c r="L4" s="162">
        <v>28197.719972600549</v>
      </c>
      <c r="M4" s="162">
        <v>26473.924560431871</v>
      </c>
      <c r="N4" s="162">
        <v>27874.722420022514</v>
      </c>
      <c r="O4" s="162">
        <v>28041.244309435559</v>
      </c>
      <c r="P4" s="162">
        <v>28406.50554711762</v>
      </c>
      <c r="Q4" s="162">
        <v>28259.665904974874</v>
      </c>
      <c r="R4" s="162">
        <v>30165.596691495903</v>
      </c>
      <c r="S4" s="162">
        <v>31044.267395938878</v>
      </c>
      <c r="T4" s="162">
        <v>30010.437712682753</v>
      </c>
      <c r="U4" s="162">
        <v>27913.439033660819</v>
      </c>
      <c r="V4" s="162">
        <v>30968.4538177391</v>
      </c>
      <c r="W4" s="162">
        <v>35316.0307712379</v>
      </c>
      <c r="X4" s="162">
        <v>34137.927067030731</v>
      </c>
    </row>
    <row r="5" spans="1:24" s="148" customFormat="1" ht="17.100000000000001" customHeight="1" x14ac:dyDescent="0.2">
      <c r="A5" s="151"/>
      <c r="B5" s="149" t="s">
        <v>159</v>
      </c>
      <c r="C5" s="165">
        <v>2424.5466075456006</v>
      </c>
      <c r="D5" s="165">
        <v>2664.5425146399066</v>
      </c>
      <c r="E5" s="165">
        <v>2471.3689554023931</v>
      </c>
      <c r="F5" s="165">
        <v>3311.891965812235</v>
      </c>
      <c r="G5" s="165">
        <v>2636.7756082398005</v>
      </c>
      <c r="H5" s="165">
        <v>3250.8125928412665</v>
      </c>
      <c r="I5" s="165">
        <v>3009.6372850259045</v>
      </c>
      <c r="J5" s="165">
        <v>3360.1975732484811</v>
      </c>
      <c r="K5" s="165">
        <v>2847.242252467152</v>
      </c>
      <c r="L5" s="165">
        <v>3377.6292226441051</v>
      </c>
      <c r="M5" s="165">
        <v>3362.9960737268616</v>
      </c>
      <c r="N5" s="165">
        <v>3470.281521364333</v>
      </c>
      <c r="O5" s="165">
        <v>3027.2756114394824</v>
      </c>
      <c r="P5" s="165">
        <v>3010.3098549710794</v>
      </c>
      <c r="Q5" s="165">
        <v>3656.955910899605</v>
      </c>
      <c r="R5" s="165">
        <v>4036.2792017728298</v>
      </c>
      <c r="S5" s="165">
        <v>3666.8128276238072</v>
      </c>
      <c r="T5" s="165">
        <v>3579.4500943178437</v>
      </c>
      <c r="U5" s="165">
        <v>3427.7021313984096</v>
      </c>
      <c r="V5" s="165">
        <v>3581.5558102564132</v>
      </c>
      <c r="W5" s="165">
        <v>3539.5458068068724</v>
      </c>
      <c r="X5" s="165">
        <v>3195.9607003340684</v>
      </c>
    </row>
    <row r="6" spans="1:24" s="148" customFormat="1" ht="17.100000000000001" customHeight="1" x14ac:dyDescent="0.2">
      <c r="B6" s="149" t="s">
        <v>158</v>
      </c>
      <c r="C6" s="165">
        <v>1377.0740716359585</v>
      </c>
      <c r="D6" s="165">
        <v>1406.5087012191907</v>
      </c>
      <c r="E6" s="165">
        <v>1388.0911180840117</v>
      </c>
      <c r="F6" s="165">
        <v>1337.5775882705034</v>
      </c>
      <c r="G6" s="165">
        <v>1258.9501661757618</v>
      </c>
      <c r="H6" s="165">
        <v>1195.5730869433596</v>
      </c>
      <c r="I6" s="165">
        <v>1138.9487766878169</v>
      </c>
      <c r="J6" s="165">
        <v>1108.976101481358</v>
      </c>
      <c r="K6" s="165">
        <v>1105.4746401788893</v>
      </c>
      <c r="L6" s="165">
        <v>1116.2274335118302</v>
      </c>
      <c r="M6" s="165">
        <v>1151.8392329309897</v>
      </c>
      <c r="N6" s="165">
        <v>1193.8862487592121</v>
      </c>
      <c r="O6" s="165">
        <v>1239.649662799724</v>
      </c>
      <c r="P6" s="165">
        <v>1278.2518086679495</v>
      </c>
      <c r="Q6" s="165">
        <v>1301.0994087888353</v>
      </c>
      <c r="R6" s="165">
        <v>1329.4570853989144</v>
      </c>
      <c r="S6" s="165">
        <v>1366.0236446914839</v>
      </c>
      <c r="T6" s="165">
        <v>1356.9076769949693</v>
      </c>
      <c r="U6" s="165">
        <v>1377.1328898860465</v>
      </c>
      <c r="V6" s="165">
        <v>1395.62243951905</v>
      </c>
      <c r="W6" s="165">
        <v>1452.1765931968503</v>
      </c>
      <c r="X6" s="165">
        <v>1442.7242436018262</v>
      </c>
    </row>
    <row r="7" spans="1:24" s="148" customFormat="1" ht="17.100000000000001" customHeight="1" x14ac:dyDescent="0.2">
      <c r="B7" s="149" t="s">
        <v>157</v>
      </c>
      <c r="C7" s="165">
        <v>20779.661707804898</v>
      </c>
      <c r="D7" s="165">
        <v>20983.868359590462</v>
      </c>
      <c r="E7" s="165">
        <v>20572.718042755805</v>
      </c>
      <c r="F7" s="165">
        <v>21871.469486943497</v>
      </c>
      <c r="G7" s="165">
        <v>23603.440146713096</v>
      </c>
      <c r="H7" s="165">
        <v>23315.492381692955</v>
      </c>
      <c r="I7" s="165">
        <v>20354.195874902092</v>
      </c>
      <c r="J7" s="165">
        <v>19600.571480827362</v>
      </c>
      <c r="K7" s="165">
        <v>23593.552131903347</v>
      </c>
      <c r="L7" s="165">
        <v>23703.863316444615</v>
      </c>
      <c r="M7" s="165">
        <v>21959.089253774018</v>
      </c>
      <c r="N7" s="165">
        <v>23210.554649898968</v>
      </c>
      <c r="O7" s="165">
        <v>23774.319035196353</v>
      </c>
      <c r="P7" s="165">
        <v>24117.943883478591</v>
      </c>
      <c r="Q7" s="165">
        <v>23301.610585286435</v>
      </c>
      <c r="R7" s="165">
        <v>24799.860404324158</v>
      </c>
      <c r="S7" s="165">
        <v>26011.430923623586</v>
      </c>
      <c r="T7" s="165">
        <v>25074.079941369939</v>
      </c>
      <c r="U7" s="165">
        <v>23108.604012376363</v>
      </c>
      <c r="V7" s="165">
        <v>25991.275567963639</v>
      </c>
      <c r="W7" s="165">
        <v>30324.308371234176</v>
      </c>
      <c r="X7" s="165">
        <v>29499.242123094838</v>
      </c>
    </row>
    <row r="8" spans="1:24" s="151" customFormat="1" ht="17.100000000000001" customHeight="1" x14ac:dyDescent="0.2">
      <c r="B8" s="150" t="s">
        <v>156</v>
      </c>
      <c r="C8" s="162">
        <v>7676.0244613375917</v>
      </c>
      <c r="D8" s="162">
        <v>7829.1175845290327</v>
      </c>
      <c r="E8" s="162">
        <v>7691.4792377084623</v>
      </c>
      <c r="F8" s="162">
        <v>8231.2547871389415</v>
      </c>
      <c r="G8" s="162">
        <v>7982.3284235413639</v>
      </c>
      <c r="H8" s="162">
        <v>8100.3582970994194</v>
      </c>
      <c r="I8" s="162">
        <v>8239.523231857831</v>
      </c>
      <c r="J8" s="162">
        <v>7082.6211790374728</v>
      </c>
      <c r="K8" s="162">
        <v>7135.8072548304608</v>
      </c>
      <c r="L8" s="162">
        <v>8642.6987261628456</v>
      </c>
      <c r="M8" s="162">
        <v>8523.7236225504366</v>
      </c>
      <c r="N8" s="162">
        <v>8547.0668072901171</v>
      </c>
      <c r="O8" s="162">
        <v>8716.9518434616293</v>
      </c>
      <c r="P8" s="162">
        <v>9161.3632150861467</v>
      </c>
      <c r="Q8" s="162">
        <v>8539.4170481762867</v>
      </c>
      <c r="R8" s="162">
        <v>8828.3300046698259</v>
      </c>
      <c r="S8" s="162">
        <v>9216.181764817904</v>
      </c>
      <c r="T8" s="162">
        <v>9418.5144074210111</v>
      </c>
      <c r="U8" s="162">
        <v>9222.4185302083897</v>
      </c>
      <c r="V8" s="162">
        <v>9626.9876366812623</v>
      </c>
      <c r="W8" s="162">
        <v>10234.807390276341</v>
      </c>
      <c r="X8" s="162">
        <v>9969.6971120390499</v>
      </c>
    </row>
    <row r="9" spans="1:24" s="148" customFormat="1" ht="17.100000000000001" customHeight="1" x14ac:dyDescent="0.2">
      <c r="B9" s="149" t="s">
        <v>155</v>
      </c>
      <c r="C9" s="165">
        <v>84.667391380553937</v>
      </c>
      <c r="D9" s="165">
        <v>84.977295832921627</v>
      </c>
      <c r="E9" s="165">
        <v>85.297352592728714</v>
      </c>
      <c r="F9" s="165">
        <v>85.62770655912081</v>
      </c>
      <c r="G9" s="165">
        <v>85.968504156895065</v>
      </c>
      <c r="H9" s="165">
        <v>86.308471591622876</v>
      </c>
      <c r="I9" s="165">
        <v>86.647580142550396</v>
      </c>
      <c r="J9" s="165">
        <v>86.985800744314474</v>
      </c>
      <c r="K9" s="165">
        <v>87.323103983651293</v>
      </c>
      <c r="L9" s="165">
        <v>87.662248492694715</v>
      </c>
      <c r="M9" s="165">
        <v>88.003247665905093</v>
      </c>
      <c r="N9" s="165">
        <v>88.346115006716815</v>
      </c>
      <c r="O9" s="165">
        <v>88.690864128438378</v>
      </c>
      <c r="P9" s="165">
        <v>89.036830023412804</v>
      </c>
      <c r="Q9" s="165">
        <v>89.384015935674881</v>
      </c>
      <c r="R9" s="165">
        <v>89.732425108223481</v>
      </c>
      <c r="S9" s="165">
        <v>90.082060782902857</v>
      </c>
      <c r="T9" s="165">
        <v>90.433082960377988</v>
      </c>
      <c r="U9" s="165">
        <v>90.785497326097001</v>
      </c>
      <c r="V9" s="165">
        <v>91.139309590238625</v>
      </c>
      <c r="W9" s="165">
        <v>91.494525487830629</v>
      </c>
      <c r="X9" s="165">
        <v>91.851125841092298</v>
      </c>
    </row>
    <row r="10" spans="1:24" s="148" customFormat="1" ht="17.100000000000001" customHeight="1" x14ac:dyDescent="0.2">
      <c r="B10" s="149" t="s">
        <v>154</v>
      </c>
      <c r="C10" s="165">
        <v>1735.3284964840975</v>
      </c>
      <c r="D10" s="165">
        <v>1776.0633441310788</v>
      </c>
      <c r="E10" s="165">
        <v>1787.2148782382658</v>
      </c>
      <c r="F10" s="165">
        <v>1930.7858012642691</v>
      </c>
      <c r="G10" s="165">
        <v>1859.4098597453144</v>
      </c>
      <c r="H10" s="165">
        <v>1956.2226257773705</v>
      </c>
      <c r="I10" s="165">
        <v>1940.3938869066194</v>
      </c>
      <c r="J10" s="165">
        <v>1821.8443205114424</v>
      </c>
      <c r="K10" s="165">
        <v>1558.778592286505</v>
      </c>
      <c r="L10" s="165">
        <v>1942.140129134124</v>
      </c>
      <c r="M10" s="165">
        <v>2020.6743303736146</v>
      </c>
      <c r="N10" s="165">
        <v>2177.4472923714293</v>
      </c>
      <c r="O10" s="165">
        <v>2305.1425915410096</v>
      </c>
      <c r="P10" s="165">
        <v>2189.1075206885321</v>
      </c>
      <c r="Q10" s="165">
        <v>2041.7178737718939</v>
      </c>
      <c r="R10" s="165">
        <v>2155.0005234262107</v>
      </c>
      <c r="S10" s="165">
        <v>2226.5095149072727</v>
      </c>
      <c r="T10" s="165">
        <v>2094.1578207220045</v>
      </c>
      <c r="U10" s="165">
        <v>2168.199230279547</v>
      </c>
      <c r="V10" s="165">
        <v>2201.1538416476174</v>
      </c>
      <c r="W10" s="165">
        <v>2369.9195894095096</v>
      </c>
      <c r="X10" s="165">
        <v>2112.1098088851563</v>
      </c>
    </row>
    <row r="11" spans="1:24" s="148" customFormat="1" ht="17.100000000000001" customHeight="1" x14ac:dyDescent="0.2">
      <c r="B11" s="149" t="s">
        <v>153</v>
      </c>
      <c r="C11" s="165">
        <v>2711.7096911770891</v>
      </c>
      <c r="D11" s="165">
        <v>2982.8802677195472</v>
      </c>
      <c r="E11" s="165">
        <v>2942.8011149007616</v>
      </c>
      <c r="F11" s="165">
        <v>3099.9826063135815</v>
      </c>
      <c r="G11" s="165">
        <v>2905.3037097035617</v>
      </c>
      <c r="H11" s="165">
        <v>3070.7697775727142</v>
      </c>
      <c r="I11" s="165">
        <v>3166.3051123957202</v>
      </c>
      <c r="J11" s="165">
        <v>2973.3835030987761</v>
      </c>
      <c r="K11" s="165">
        <v>2528.9368810392184</v>
      </c>
      <c r="L11" s="165">
        <v>3296.6682605550463</v>
      </c>
      <c r="M11" s="165">
        <v>3413.6829616081754</v>
      </c>
      <c r="N11" s="165">
        <v>3476.3553216009473</v>
      </c>
      <c r="O11" s="165">
        <v>3266.8823226355644</v>
      </c>
      <c r="P11" s="165">
        <v>3208.435492301629</v>
      </c>
      <c r="Q11" s="165">
        <v>3063.6380992124446</v>
      </c>
      <c r="R11" s="165">
        <v>3262.6451088380554</v>
      </c>
      <c r="S11" s="165">
        <v>3372.8734803192647</v>
      </c>
      <c r="T11" s="165">
        <v>3336.8872500974612</v>
      </c>
      <c r="U11" s="165">
        <v>3446.7679955569811</v>
      </c>
      <c r="V11" s="165">
        <v>3701.782088296186</v>
      </c>
      <c r="W11" s="165">
        <v>3554.5984402508898</v>
      </c>
      <c r="X11" s="165">
        <v>3502.7324022951661</v>
      </c>
    </row>
    <row r="12" spans="1:24" s="148" customFormat="1" ht="17.100000000000001" customHeight="1" x14ac:dyDescent="0.2">
      <c r="B12" s="149" t="s">
        <v>152</v>
      </c>
      <c r="C12" s="165">
        <v>590.40112660746661</v>
      </c>
      <c r="D12" s="165">
        <v>563.92210818569652</v>
      </c>
      <c r="E12" s="165">
        <v>502.05941778211451</v>
      </c>
      <c r="F12" s="165">
        <v>554.28286929515968</v>
      </c>
      <c r="G12" s="165">
        <v>540.18173698365433</v>
      </c>
      <c r="H12" s="165">
        <v>468.52444843968107</v>
      </c>
      <c r="I12" s="165">
        <v>452.90137559078039</v>
      </c>
      <c r="J12" s="165">
        <v>208.53431251719994</v>
      </c>
      <c r="K12" s="165">
        <v>490.83061839533343</v>
      </c>
      <c r="L12" s="165">
        <v>457.03500123370287</v>
      </c>
      <c r="M12" s="165">
        <v>561.60909909663258</v>
      </c>
      <c r="N12" s="165">
        <v>510.95978259069489</v>
      </c>
      <c r="O12" s="165">
        <v>500.19473394174008</v>
      </c>
      <c r="P12" s="165">
        <v>549.65878224917481</v>
      </c>
      <c r="Q12" s="165">
        <v>503.5833745916932</v>
      </c>
      <c r="R12" s="165">
        <v>610.47097353462664</v>
      </c>
      <c r="S12" s="165">
        <v>657.10546720834941</v>
      </c>
      <c r="T12" s="165">
        <v>623.79340415030822</v>
      </c>
      <c r="U12" s="165">
        <v>769.29357892956978</v>
      </c>
      <c r="V12" s="165">
        <v>785.03214883675275</v>
      </c>
      <c r="W12" s="165">
        <v>822.64142093123473</v>
      </c>
      <c r="X12" s="165">
        <v>722.82214732003024</v>
      </c>
    </row>
    <row r="13" spans="1:24" s="148" customFormat="1" ht="17.100000000000001" customHeight="1" x14ac:dyDescent="0.2">
      <c r="B13" s="149" t="s">
        <v>151</v>
      </c>
      <c r="C13" s="165">
        <v>129.47363905024443</v>
      </c>
      <c r="D13" s="165">
        <v>141.40823579664587</v>
      </c>
      <c r="E13" s="165">
        <v>175.99873539537413</v>
      </c>
      <c r="F13" s="165">
        <v>150.76353377621174</v>
      </c>
      <c r="G13" s="165">
        <v>128.18128895977065</v>
      </c>
      <c r="H13" s="165">
        <v>121.01586130234443</v>
      </c>
      <c r="I13" s="165">
        <v>121.74559495943168</v>
      </c>
      <c r="J13" s="165">
        <v>124.40271259795071</v>
      </c>
      <c r="K13" s="165">
        <v>102.17375369702256</v>
      </c>
      <c r="L13" s="165">
        <v>130.01171061497902</v>
      </c>
      <c r="M13" s="165">
        <v>106.52056734260439</v>
      </c>
      <c r="N13" s="165">
        <v>123.59554982874218</v>
      </c>
      <c r="O13" s="165">
        <v>89.4580923959535</v>
      </c>
      <c r="P13" s="165">
        <v>134.3149335259439</v>
      </c>
      <c r="Q13" s="165">
        <v>115.76209845963702</v>
      </c>
      <c r="R13" s="165">
        <v>161.44241705758478</v>
      </c>
      <c r="S13" s="165">
        <v>120.18779325886123</v>
      </c>
      <c r="T13" s="165">
        <v>120.24038182841065</v>
      </c>
      <c r="U13" s="165">
        <v>156.13237300997167</v>
      </c>
      <c r="V13" s="165">
        <v>128.71184148173984</v>
      </c>
      <c r="W13" s="165">
        <v>152.94111688344216</v>
      </c>
      <c r="X13" s="165">
        <v>103.91672288280877</v>
      </c>
    </row>
    <row r="14" spans="1:24" s="148" customFormat="1" ht="17.100000000000001" customHeight="1" x14ac:dyDescent="0.2">
      <c r="B14" s="149" t="s">
        <v>150</v>
      </c>
      <c r="C14" s="165">
        <v>1854.5659409927971</v>
      </c>
      <c r="D14" s="165">
        <v>1765.1434495863152</v>
      </c>
      <c r="E14" s="165">
        <v>1601.0828106857637</v>
      </c>
      <c r="F14" s="165">
        <v>1835.2596394412803</v>
      </c>
      <c r="G14" s="165">
        <v>1856.702928957633</v>
      </c>
      <c r="H14" s="165">
        <v>1766.9392999661629</v>
      </c>
      <c r="I14" s="165">
        <v>1876.0829076538932</v>
      </c>
      <c r="J14" s="165">
        <v>1347.20960532813</v>
      </c>
      <c r="K14" s="165">
        <v>1743.4024095482512</v>
      </c>
      <c r="L14" s="165">
        <v>2068.2596388996635</v>
      </c>
      <c r="M14" s="165">
        <v>1713.5199510859652</v>
      </c>
      <c r="N14" s="165">
        <v>1597.5842656081443</v>
      </c>
      <c r="O14" s="165">
        <v>1782.6780903555898</v>
      </c>
      <c r="P14" s="165">
        <v>2194.0598847323549</v>
      </c>
      <c r="Q14" s="165">
        <v>2036.226913052091</v>
      </c>
      <c r="R14" s="165">
        <v>1849.6047526776581</v>
      </c>
      <c r="S14" s="165">
        <v>1991.5977253604706</v>
      </c>
      <c r="T14" s="165">
        <v>2357.4608377177919</v>
      </c>
      <c r="U14" s="165">
        <v>1700.7582410755101</v>
      </c>
      <c r="V14" s="165">
        <v>1770.3958951007403</v>
      </c>
      <c r="W14" s="165">
        <v>2294.205884061756</v>
      </c>
      <c r="X14" s="165">
        <v>2280.2569441688065</v>
      </c>
    </row>
    <row r="15" spans="1:24" s="148" customFormat="1" ht="17.100000000000001" customHeight="1" x14ac:dyDescent="0.2">
      <c r="B15" s="157" t="s">
        <v>149</v>
      </c>
      <c r="C15" s="165">
        <v>569.87817564534146</v>
      </c>
      <c r="D15" s="165">
        <v>514.72288327682736</v>
      </c>
      <c r="E15" s="165">
        <v>597.02492811345348</v>
      </c>
      <c r="F15" s="165">
        <v>574.55263048931874</v>
      </c>
      <c r="G15" s="165">
        <v>606.58039503453494</v>
      </c>
      <c r="H15" s="165">
        <v>630.57781244952412</v>
      </c>
      <c r="I15" s="165">
        <v>595.44677420883613</v>
      </c>
      <c r="J15" s="165">
        <v>520.26092423965883</v>
      </c>
      <c r="K15" s="165">
        <v>624.36189588047955</v>
      </c>
      <c r="L15" s="165">
        <v>660.92173723263443</v>
      </c>
      <c r="M15" s="165">
        <v>619.71346537753936</v>
      </c>
      <c r="N15" s="165">
        <v>572.77848028344272</v>
      </c>
      <c r="O15" s="165">
        <v>683.90514846333292</v>
      </c>
      <c r="P15" s="165">
        <v>796.74977156509806</v>
      </c>
      <c r="Q15" s="165">
        <v>689.10467315285246</v>
      </c>
      <c r="R15" s="165">
        <v>699.43380402746629</v>
      </c>
      <c r="S15" s="165">
        <v>757.8257229807848</v>
      </c>
      <c r="T15" s="165">
        <v>795.54162994465537</v>
      </c>
      <c r="U15" s="165">
        <v>890.4816140307139</v>
      </c>
      <c r="V15" s="165">
        <v>948.77251172798788</v>
      </c>
      <c r="W15" s="165">
        <v>949.00641325167635</v>
      </c>
      <c r="X15" s="165">
        <v>1156.007960645989</v>
      </c>
    </row>
    <row r="16" spans="1:24" s="151" customFormat="1" ht="17.100000000000001" customHeight="1" x14ac:dyDescent="0.2">
      <c r="B16" s="150" t="s">
        <v>148</v>
      </c>
      <c r="C16" s="162">
        <v>176.79497790967537</v>
      </c>
      <c r="D16" s="162">
        <v>180.08273849009163</v>
      </c>
      <c r="E16" s="162">
        <v>182.87765269988259</v>
      </c>
      <c r="F16" s="162">
        <v>187.61374007179299</v>
      </c>
      <c r="G16" s="162">
        <v>193.3831776449328</v>
      </c>
      <c r="H16" s="162">
        <v>197.56695525073104</v>
      </c>
      <c r="I16" s="162">
        <v>202.0264158286424</v>
      </c>
      <c r="J16" s="162">
        <v>204.43789685994386</v>
      </c>
      <c r="K16" s="162">
        <v>204.75258148931761</v>
      </c>
      <c r="L16" s="162">
        <v>210.9651182558116</v>
      </c>
      <c r="M16" s="162">
        <v>222.04502259331133</v>
      </c>
      <c r="N16" s="162">
        <v>237.45260419891275</v>
      </c>
      <c r="O16" s="162">
        <v>232.547764523382</v>
      </c>
      <c r="P16" s="162">
        <v>237.16615356454932</v>
      </c>
      <c r="Q16" s="162">
        <v>243.15979037236772</v>
      </c>
      <c r="R16" s="162">
        <v>249.32626368949784</v>
      </c>
      <c r="S16" s="162">
        <v>264.94292089336136</v>
      </c>
      <c r="T16" s="162">
        <v>262.13953022937642</v>
      </c>
      <c r="U16" s="162">
        <v>269.77182674739686</v>
      </c>
      <c r="V16" s="162">
        <v>263.83612224053638</v>
      </c>
      <c r="W16" s="162">
        <v>267.4523681931687</v>
      </c>
      <c r="X16" s="162">
        <v>271.2523987211481</v>
      </c>
    </row>
    <row r="17" spans="1:24" s="151" customFormat="1" ht="17.100000000000001" customHeight="1" x14ac:dyDescent="0.2">
      <c r="B17" s="150" t="s">
        <v>147</v>
      </c>
      <c r="C17" s="162">
        <v>-1780.5720892624995</v>
      </c>
      <c r="D17" s="162">
        <v>-2035.193626475575</v>
      </c>
      <c r="E17" s="162">
        <v>101.23550855939629</v>
      </c>
      <c r="F17" s="162">
        <v>-1068.8517045633844</v>
      </c>
      <c r="G17" s="162">
        <v>-1015.827230777435</v>
      </c>
      <c r="H17" s="162">
        <v>-914.42968316333372</v>
      </c>
      <c r="I17" s="162">
        <v>-1493.3943790504318</v>
      </c>
      <c r="J17" s="162">
        <v>-1713.3935594459622</v>
      </c>
      <c r="K17" s="162">
        <v>-2153.6041861514432</v>
      </c>
      <c r="L17" s="162">
        <v>-2970.4079568882298</v>
      </c>
      <c r="M17" s="162">
        <v>-1502.3328186760955</v>
      </c>
      <c r="N17" s="162">
        <v>-3276.6339705925147</v>
      </c>
      <c r="O17" s="162">
        <v>-2430.0385720110708</v>
      </c>
      <c r="P17" s="162">
        <v>-3236.8822429930606</v>
      </c>
      <c r="Q17" s="162">
        <v>-3055.3968081723951</v>
      </c>
      <c r="R17" s="162">
        <v>-3069.3624460560059</v>
      </c>
      <c r="S17" s="162">
        <v>-2959.5960967277251</v>
      </c>
      <c r="T17" s="162">
        <v>-2451.3344208363405</v>
      </c>
      <c r="U17" s="162">
        <v>-2179.1289115384789</v>
      </c>
      <c r="V17" s="162">
        <v>-3302.3023976241757</v>
      </c>
      <c r="W17" s="162">
        <v>-4586.3509515638552</v>
      </c>
      <c r="X17" s="162">
        <v>-8057.4180850281864</v>
      </c>
    </row>
    <row r="18" spans="1:24" s="151" customFormat="1" ht="17.100000000000001" customHeight="1" x14ac:dyDescent="0.2">
      <c r="B18" s="156" t="s">
        <v>146</v>
      </c>
      <c r="C18" s="162">
        <v>4420.9267411717165</v>
      </c>
      <c r="D18" s="162">
        <v>4621.594115135942</v>
      </c>
      <c r="E18" s="162">
        <v>6712.6327148983173</v>
      </c>
      <c r="F18" s="162">
        <v>4882.4783562727889</v>
      </c>
      <c r="G18" s="162">
        <v>5492.6545580657057</v>
      </c>
      <c r="H18" s="162">
        <v>5743.6248203438654</v>
      </c>
      <c r="I18" s="162">
        <v>5611.4460838240529</v>
      </c>
      <c r="J18" s="162">
        <v>3548.4421648160646</v>
      </c>
      <c r="K18" s="162">
        <v>5050.4696527230999</v>
      </c>
      <c r="L18" s="162">
        <v>4776.1204191470388</v>
      </c>
      <c r="M18" s="162">
        <v>5254.3067739195467</v>
      </c>
      <c r="N18" s="162">
        <v>5363.3423964220492</v>
      </c>
      <c r="O18" s="162">
        <v>3954.2362133350252</v>
      </c>
      <c r="P18" s="162">
        <v>3807.1232090080757</v>
      </c>
      <c r="Q18" s="162">
        <v>4226.3120488017294</v>
      </c>
      <c r="R18" s="162">
        <v>4434.4867666756127</v>
      </c>
      <c r="S18" s="162">
        <v>5066.8523222724989</v>
      </c>
      <c r="T18" s="162">
        <v>4850.1953246257935</v>
      </c>
      <c r="U18" s="162">
        <v>4994.7119369427237</v>
      </c>
      <c r="V18" s="162">
        <v>4323.7930682714987</v>
      </c>
      <c r="W18" s="162">
        <v>4853.0637329770989</v>
      </c>
      <c r="X18" s="162">
        <v>4136.8774609466545</v>
      </c>
    </row>
    <row r="19" spans="1:24" s="148" customFormat="1" ht="17.100000000000001" customHeight="1" x14ac:dyDescent="0.2">
      <c r="B19" s="149" t="s">
        <v>144</v>
      </c>
      <c r="C19" s="165">
        <v>2676.7345597974713</v>
      </c>
      <c r="D19" s="165">
        <v>2918.3209287019163</v>
      </c>
      <c r="E19" s="165">
        <v>4913.7078201436989</v>
      </c>
      <c r="F19" s="165">
        <v>3241.5048889078994</v>
      </c>
      <c r="G19" s="165">
        <v>3467.131561471881</v>
      </c>
      <c r="H19" s="165">
        <v>3708.7076340388753</v>
      </c>
      <c r="I19" s="165">
        <v>3868.4203419429891</v>
      </c>
      <c r="J19" s="165">
        <v>3049.0330568980471</v>
      </c>
      <c r="K19" s="165">
        <v>4187.8011235303347</v>
      </c>
      <c r="L19" s="165">
        <v>3726.0379989854687</v>
      </c>
      <c r="M19" s="165">
        <v>3938.0180337788784</v>
      </c>
      <c r="N19" s="165">
        <v>4006.9741341326881</v>
      </c>
      <c r="O19" s="165">
        <v>2744.9421250562336</v>
      </c>
      <c r="P19" s="165">
        <v>2700.96247418558</v>
      </c>
      <c r="Q19" s="165">
        <v>3027.4989319223841</v>
      </c>
      <c r="R19" s="165">
        <v>3216.5734037459588</v>
      </c>
      <c r="S19" s="165">
        <v>3947.7590644614334</v>
      </c>
      <c r="T19" s="165">
        <v>3661.0990511221403</v>
      </c>
      <c r="U19" s="165">
        <v>3954.8311277201128</v>
      </c>
      <c r="V19" s="165">
        <v>3421.407607788557</v>
      </c>
      <c r="W19" s="165">
        <v>3982.7954954596862</v>
      </c>
      <c r="X19" s="165">
        <v>3371.0914105318907</v>
      </c>
    </row>
    <row r="20" spans="1:24" s="148" customFormat="1" ht="17.100000000000001" customHeight="1" x14ac:dyDescent="0.2">
      <c r="B20" s="149" t="s">
        <v>143</v>
      </c>
      <c r="C20" s="165">
        <v>1744.1921813742449</v>
      </c>
      <c r="D20" s="165">
        <v>1703.2731864340262</v>
      </c>
      <c r="E20" s="165">
        <v>1798.9248947546187</v>
      </c>
      <c r="F20" s="165">
        <v>1640.9734673648895</v>
      </c>
      <c r="G20" s="165">
        <v>2025.5229965938242</v>
      </c>
      <c r="H20" s="165">
        <v>2034.9171863049901</v>
      </c>
      <c r="I20" s="165">
        <v>1743.0257418810638</v>
      </c>
      <c r="J20" s="165">
        <v>499.40910791801764</v>
      </c>
      <c r="K20" s="165">
        <v>862.66852919276494</v>
      </c>
      <c r="L20" s="165">
        <v>1050.0824201615701</v>
      </c>
      <c r="M20" s="165">
        <v>1316.2887401406683</v>
      </c>
      <c r="N20" s="165">
        <v>1356.3682622893614</v>
      </c>
      <c r="O20" s="165">
        <v>1209.2940882787916</v>
      </c>
      <c r="P20" s="165">
        <v>1106.1607348224959</v>
      </c>
      <c r="Q20" s="165">
        <v>1198.8131168793454</v>
      </c>
      <c r="R20" s="165">
        <v>1217.9133629296537</v>
      </c>
      <c r="S20" s="165">
        <v>1119.0932578110653</v>
      </c>
      <c r="T20" s="165">
        <v>1189.096273503653</v>
      </c>
      <c r="U20" s="165">
        <v>1039.8808092226111</v>
      </c>
      <c r="V20" s="165">
        <v>902.38546048294131</v>
      </c>
      <c r="W20" s="165">
        <v>870.26823751741279</v>
      </c>
      <c r="X20" s="165">
        <v>765.78605041476362</v>
      </c>
    </row>
    <row r="21" spans="1:24" s="151" customFormat="1" ht="17.100000000000001" customHeight="1" x14ac:dyDescent="0.2">
      <c r="B21" s="156" t="s">
        <v>145</v>
      </c>
      <c r="C21" s="162">
        <v>6201.498830434216</v>
      </c>
      <c r="D21" s="162">
        <v>6656.787741611517</v>
      </c>
      <c r="E21" s="162">
        <v>6611.397206338921</v>
      </c>
      <c r="F21" s="162">
        <v>5951.3300608361733</v>
      </c>
      <c r="G21" s="162">
        <v>6508.4817888431407</v>
      </c>
      <c r="H21" s="162">
        <v>6658.0545035071991</v>
      </c>
      <c r="I21" s="162">
        <v>7104.8404628744847</v>
      </c>
      <c r="J21" s="162">
        <v>5261.8357242620268</v>
      </c>
      <c r="K21" s="162">
        <v>7204.0738388745431</v>
      </c>
      <c r="L21" s="162">
        <v>7746.5283760352686</v>
      </c>
      <c r="M21" s="162">
        <v>6756.6395925956422</v>
      </c>
      <c r="N21" s="162">
        <v>8639.9763670145639</v>
      </c>
      <c r="O21" s="162">
        <v>6384.274785346096</v>
      </c>
      <c r="P21" s="162">
        <v>7044.0054520011363</v>
      </c>
      <c r="Q21" s="162">
        <v>7281.7088569741245</v>
      </c>
      <c r="R21" s="162">
        <v>7503.8492127316185</v>
      </c>
      <c r="S21" s="162">
        <v>8026.448419000224</v>
      </c>
      <c r="T21" s="162">
        <v>7301.5297454621341</v>
      </c>
      <c r="U21" s="162">
        <v>7173.8408484812026</v>
      </c>
      <c r="V21" s="162">
        <v>7626.0954658956744</v>
      </c>
      <c r="W21" s="162">
        <v>9439.4146845409541</v>
      </c>
      <c r="X21" s="162">
        <v>12194.295545974841</v>
      </c>
    </row>
    <row r="22" spans="1:24" s="148" customFormat="1" ht="17.100000000000001" customHeight="1" x14ac:dyDescent="0.2">
      <c r="B22" s="149" t="s">
        <v>144</v>
      </c>
      <c r="C22" s="165">
        <v>3799.153367440892</v>
      </c>
      <c r="D22" s="165">
        <v>4203.7470444429437</v>
      </c>
      <c r="E22" s="165">
        <v>4215.0165794900486</v>
      </c>
      <c r="F22" s="165">
        <v>3675.9064416078895</v>
      </c>
      <c r="G22" s="165">
        <v>4002.6677632198707</v>
      </c>
      <c r="H22" s="165">
        <v>4235.304869720012</v>
      </c>
      <c r="I22" s="165">
        <v>4216.7457774264903</v>
      </c>
      <c r="J22" s="165">
        <v>3426.5542388915574</v>
      </c>
      <c r="K22" s="165">
        <v>4952.3818691788028</v>
      </c>
      <c r="L22" s="165">
        <v>5234.3889715801515</v>
      </c>
      <c r="M22" s="165">
        <v>4714.0218930294504</v>
      </c>
      <c r="N22" s="165">
        <v>6245.4310625878406</v>
      </c>
      <c r="O22" s="165">
        <v>4225.1750931411025</v>
      </c>
      <c r="P22" s="165">
        <v>4884.0677199458914</v>
      </c>
      <c r="Q22" s="165">
        <v>5087.0645936919718</v>
      </c>
      <c r="R22" s="165">
        <v>5204.1417721339003</v>
      </c>
      <c r="S22" s="165">
        <v>5481.9680789945223</v>
      </c>
      <c r="T22" s="165">
        <v>4991.2248546631345</v>
      </c>
      <c r="U22" s="165">
        <v>5042.7964711946406</v>
      </c>
      <c r="V22" s="165">
        <v>5535.6747524390921</v>
      </c>
      <c r="W22" s="165">
        <v>6866.5007087365193</v>
      </c>
      <c r="X22" s="165">
        <v>8690.129579592829</v>
      </c>
    </row>
    <row r="23" spans="1:24" s="148" customFormat="1" ht="17.100000000000001" customHeight="1" x14ac:dyDescent="0.2">
      <c r="B23" s="149" t="s">
        <v>143</v>
      </c>
      <c r="C23" s="165">
        <v>2402.345462993324</v>
      </c>
      <c r="D23" s="165">
        <v>2453.0406971685738</v>
      </c>
      <c r="E23" s="165">
        <v>2396.3806268488725</v>
      </c>
      <c r="F23" s="165">
        <v>2275.4236192282842</v>
      </c>
      <c r="G23" s="165">
        <v>2505.81402562327</v>
      </c>
      <c r="H23" s="165">
        <v>2422.7496337871871</v>
      </c>
      <c r="I23" s="165">
        <v>2888.0946854479939</v>
      </c>
      <c r="J23" s="165">
        <v>1835.2814853704695</v>
      </c>
      <c r="K23" s="165">
        <v>2251.6919696957398</v>
      </c>
      <c r="L23" s="165">
        <v>2512.1394044551175</v>
      </c>
      <c r="M23" s="165">
        <v>2042.617699566192</v>
      </c>
      <c r="N23" s="165">
        <v>2394.5453044267238</v>
      </c>
      <c r="O23" s="165">
        <v>2159.0996922049935</v>
      </c>
      <c r="P23" s="165">
        <v>2159.9377320552453</v>
      </c>
      <c r="Q23" s="165">
        <v>2194.6442632821522</v>
      </c>
      <c r="R23" s="165">
        <v>2299.7074405977182</v>
      </c>
      <c r="S23" s="165">
        <v>2544.4803400057017</v>
      </c>
      <c r="T23" s="165">
        <v>2310.3048907989992</v>
      </c>
      <c r="U23" s="165">
        <v>2131.0443772865619</v>
      </c>
      <c r="V23" s="165">
        <v>2090.4207134565818</v>
      </c>
      <c r="W23" s="165">
        <v>2572.9139758044353</v>
      </c>
      <c r="X23" s="165">
        <v>3504.1659663820128</v>
      </c>
    </row>
    <row r="24" spans="1:24" s="163" customFormat="1" ht="17.100000000000001" customHeight="1" x14ac:dyDescent="0.2">
      <c r="B24" s="156" t="s">
        <v>142</v>
      </c>
      <c r="C24" s="164">
        <v>1906.6487474746282</v>
      </c>
      <c r="D24" s="164">
        <v>-995.52784081618302</v>
      </c>
      <c r="E24" s="164">
        <v>-2558.3103182883569</v>
      </c>
      <c r="F24" s="164">
        <v>-3226.9013382583507</v>
      </c>
      <c r="G24" s="164">
        <v>361.25567751169729</v>
      </c>
      <c r="H24" s="164">
        <v>-2600.8515943483253</v>
      </c>
      <c r="I24" s="164">
        <v>-1240.1555488089361</v>
      </c>
      <c r="J24" s="164">
        <v>-688.73253337469578</v>
      </c>
      <c r="K24" s="164">
        <v>2160.9595145896492</v>
      </c>
      <c r="L24" s="164">
        <v>-1511.6970905664202</v>
      </c>
      <c r="M24" s="164">
        <v>-2649.4775443348408</v>
      </c>
      <c r="N24" s="164">
        <v>-665.36126355461602</v>
      </c>
      <c r="O24" s="164">
        <v>1140.5360382117797</v>
      </c>
      <c r="P24" s="164">
        <v>-441.09384303729894</v>
      </c>
      <c r="Q24" s="164">
        <v>-1157.4513164955279</v>
      </c>
      <c r="R24" s="164">
        <v>-1522.1750930513372</v>
      </c>
      <c r="S24" s="164">
        <v>1358.2888427518046</v>
      </c>
      <c r="T24" s="164">
        <v>-1586.5475651987581</v>
      </c>
      <c r="U24" s="164">
        <v>-1801.9419951939053</v>
      </c>
      <c r="V24" s="164">
        <v>-1041.5882971347455</v>
      </c>
      <c r="W24" s="164">
        <v>-242.86358399572782</v>
      </c>
      <c r="X24" s="164">
        <v>1282.5852165702818</v>
      </c>
    </row>
    <row r="25" spans="1:24" s="151" customFormat="1" ht="17.100000000000001" customHeight="1" x14ac:dyDescent="0.2">
      <c r="B25" s="150" t="s">
        <v>141</v>
      </c>
      <c r="C25" s="162">
        <v>32560.178484445853</v>
      </c>
      <c r="D25" s="162">
        <v>30033.398431176927</v>
      </c>
      <c r="E25" s="162">
        <v>29849.460196921591</v>
      </c>
      <c r="F25" s="162">
        <v>30644.054525415231</v>
      </c>
      <c r="G25" s="162">
        <v>35020.305969049208</v>
      </c>
      <c r="H25" s="162">
        <v>32544.522036316073</v>
      </c>
      <c r="I25" s="162">
        <v>30210.781656442919</v>
      </c>
      <c r="J25" s="162">
        <v>28954.678138633961</v>
      </c>
      <c r="K25" s="162">
        <v>34894.184189307372</v>
      </c>
      <c r="L25" s="162">
        <v>32569.278769564553</v>
      </c>
      <c r="M25" s="162">
        <v>31067.882842564686</v>
      </c>
      <c r="N25" s="162">
        <v>32717.246597364421</v>
      </c>
      <c r="O25" s="162">
        <v>35701.24138362128</v>
      </c>
      <c r="P25" s="162">
        <v>34127.058829737958</v>
      </c>
      <c r="Q25" s="162">
        <v>32829.394618855607</v>
      </c>
      <c r="R25" s="162">
        <v>34651.715420747874</v>
      </c>
      <c r="S25" s="162">
        <v>38924.084827674218</v>
      </c>
      <c r="T25" s="162">
        <v>35653.20966429804</v>
      </c>
      <c r="U25" s="162">
        <v>33424.558483884226</v>
      </c>
      <c r="V25" s="162">
        <v>36515.386881901977</v>
      </c>
      <c r="W25" s="162">
        <v>40989.075994147825</v>
      </c>
      <c r="X25" s="162">
        <v>37604.043709333026</v>
      </c>
    </row>
    <row r="26" spans="1:24" s="148" customFormat="1" ht="17.100000000000001" customHeight="1" x14ac:dyDescent="0.2">
      <c r="A26" s="161"/>
      <c r="B26" s="160"/>
      <c r="C26" s="202" t="s">
        <v>134</v>
      </c>
      <c r="D26" s="202"/>
      <c r="E26" s="202"/>
      <c r="F26" s="202"/>
      <c r="G26" s="202" t="s">
        <v>136</v>
      </c>
      <c r="H26" s="202"/>
      <c r="I26" s="202"/>
      <c r="J26" s="202"/>
      <c r="K26" s="202" t="s">
        <v>137</v>
      </c>
      <c r="L26" s="202"/>
      <c r="M26" s="202"/>
      <c r="N26" s="202"/>
      <c r="O26" s="202" t="s">
        <v>138</v>
      </c>
      <c r="P26" s="202"/>
      <c r="Q26" s="202"/>
      <c r="R26" s="202"/>
      <c r="S26" s="203" t="s">
        <v>139</v>
      </c>
      <c r="T26" s="203"/>
      <c r="U26" s="203"/>
      <c r="V26" s="203"/>
      <c r="W26" s="202" t="s">
        <v>140</v>
      </c>
      <c r="X26" s="202"/>
    </row>
    <row r="27" spans="1:24" s="144" customFormat="1" ht="17.100000000000001" customHeight="1" x14ac:dyDescent="0.2">
      <c r="B27" s="145" t="s">
        <v>161</v>
      </c>
      <c r="C27" s="158" t="s">
        <v>46</v>
      </c>
      <c r="D27" s="158" t="s">
        <v>47</v>
      </c>
      <c r="E27" s="158" t="s">
        <v>48</v>
      </c>
      <c r="F27" s="158" t="s">
        <v>49</v>
      </c>
      <c r="G27" s="158" t="s">
        <v>46</v>
      </c>
      <c r="H27" s="158" t="s">
        <v>47</v>
      </c>
      <c r="I27" s="158" t="s">
        <v>48</v>
      </c>
      <c r="J27" s="158" t="s">
        <v>49</v>
      </c>
      <c r="K27" s="158" t="s">
        <v>46</v>
      </c>
      <c r="L27" s="158" t="s">
        <v>47</v>
      </c>
      <c r="M27" s="158" t="s">
        <v>48</v>
      </c>
      <c r="N27" s="158" t="s">
        <v>49</v>
      </c>
      <c r="O27" s="158" t="s">
        <v>46</v>
      </c>
      <c r="P27" s="158" t="s">
        <v>47</v>
      </c>
      <c r="Q27" s="158" t="s">
        <v>48</v>
      </c>
      <c r="R27" s="158" t="s">
        <v>49</v>
      </c>
      <c r="S27" s="158" t="s">
        <v>46</v>
      </c>
      <c r="T27" s="158" t="s">
        <v>47</v>
      </c>
      <c r="U27" s="158" t="s">
        <v>48</v>
      </c>
      <c r="V27" s="158" t="s">
        <v>49</v>
      </c>
      <c r="W27" s="158" t="s">
        <v>46</v>
      </c>
      <c r="X27" s="158" t="s">
        <v>47</v>
      </c>
    </row>
    <row r="28" spans="1:24" s="144" customFormat="1" ht="17.100000000000001" customHeight="1" x14ac:dyDescent="0.2">
      <c r="B28" s="150" t="s">
        <v>160</v>
      </c>
      <c r="C28" s="143">
        <v>3.9953488385835456</v>
      </c>
      <c r="D28" s="143">
        <v>9.4499335128106274</v>
      </c>
      <c r="E28" s="143">
        <v>5.8442983306316254</v>
      </c>
      <c r="F28" s="143">
        <v>8.6758534446045097</v>
      </c>
      <c r="G28" s="143">
        <v>11.870347072237974</v>
      </c>
      <c r="H28" s="143">
        <v>10.804099681407386</v>
      </c>
      <c r="I28" s="143">
        <v>0.28897882144478526</v>
      </c>
      <c r="J28" s="143">
        <v>-9.2424852742853165</v>
      </c>
      <c r="K28" s="143">
        <v>0.17128920766480427</v>
      </c>
      <c r="L28" s="143">
        <v>1.5699294916497131</v>
      </c>
      <c r="M28" s="143">
        <v>8.0445666492688019</v>
      </c>
      <c r="N28" s="143">
        <v>15.808132740395141</v>
      </c>
      <c r="O28" s="143">
        <v>1.7968868467996391</v>
      </c>
      <c r="P28" s="143">
        <v>0.74043424333578578</v>
      </c>
      <c r="Q28" s="143">
        <v>6.7452837997883597</v>
      </c>
      <c r="R28" s="143">
        <v>8.2184648763635515</v>
      </c>
      <c r="S28" s="143">
        <v>10.709307523464062</v>
      </c>
      <c r="T28" s="143">
        <v>5.6463550678724106</v>
      </c>
      <c r="U28" s="143">
        <v>-1.2251626486960876</v>
      </c>
      <c r="V28" s="143">
        <v>2.6614992385333158</v>
      </c>
      <c r="W28" s="143">
        <v>13.760232511906011</v>
      </c>
      <c r="X28" s="143">
        <v>13.753512674037594</v>
      </c>
    </row>
    <row r="29" spans="1:24" s="144" customFormat="1" ht="17.100000000000001" customHeight="1" x14ac:dyDescent="0.2">
      <c r="B29" s="149" t="s">
        <v>159</v>
      </c>
      <c r="C29" s="143">
        <v>2.9707736259507289</v>
      </c>
      <c r="D29" s="143">
        <v>3.4540531685926856</v>
      </c>
      <c r="E29" s="143">
        <v>0.6244442399704786</v>
      </c>
      <c r="F29" s="143">
        <v>23.234650297320304</v>
      </c>
      <c r="G29" s="143">
        <v>8.7533479469401385</v>
      </c>
      <c r="H29" s="143">
        <v>22.002654301073889</v>
      </c>
      <c r="I29" s="143">
        <v>21.780168778395502</v>
      </c>
      <c r="J29" s="143">
        <v>1.4585502164591091</v>
      </c>
      <c r="K29" s="143">
        <v>7.9819702355275579</v>
      </c>
      <c r="L29" s="143">
        <v>3.9010747676475166</v>
      </c>
      <c r="M29" s="143">
        <v>11.740909459723014</v>
      </c>
      <c r="N29" s="143">
        <v>3.2761153389390785</v>
      </c>
      <c r="O29" s="143">
        <v>6.323078368773527</v>
      </c>
      <c r="P29" s="143">
        <v>-10.875064829806202</v>
      </c>
      <c r="Q29" s="143">
        <v>8.7410104183374138</v>
      </c>
      <c r="R29" s="143">
        <v>16.309849126764099</v>
      </c>
      <c r="S29" s="143">
        <v>21.125833860902475</v>
      </c>
      <c r="T29" s="143">
        <v>18.906367343112997</v>
      </c>
      <c r="U29" s="143">
        <v>-6.2689784915891833</v>
      </c>
      <c r="V29" s="143">
        <v>-11.265905275251797</v>
      </c>
      <c r="W29" s="143">
        <v>-3.4707803970296269</v>
      </c>
      <c r="X29" s="143">
        <v>-10.713639913363815</v>
      </c>
    </row>
    <row r="30" spans="1:24" s="144" customFormat="1" ht="17.100000000000001" customHeight="1" x14ac:dyDescent="0.2">
      <c r="B30" s="149" t="s">
        <v>158</v>
      </c>
      <c r="C30" s="143">
        <v>20.463403572407877</v>
      </c>
      <c r="D30" s="143">
        <v>18.101602679669206</v>
      </c>
      <c r="E30" s="143">
        <v>11.55537475423014</v>
      </c>
      <c r="F30" s="143">
        <v>2.9750652559271229</v>
      </c>
      <c r="G30" s="143">
        <v>-8.5778904630646302</v>
      </c>
      <c r="H30" s="143">
        <v>-14.997106956607364</v>
      </c>
      <c r="I30" s="143">
        <v>-17.948558142212377</v>
      </c>
      <c r="J30" s="143">
        <v>-17.090708516186236</v>
      </c>
      <c r="K30" s="143">
        <v>-12.190754655768144</v>
      </c>
      <c r="L30" s="143">
        <v>-6.6366209057437953</v>
      </c>
      <c r="M30" s="143">
        <v>1.1317854241575054</v>
      </c>
      <c r="N30" s="143">
        <v>7.6566255273158745</v>
      </c>
      <c r="O30" s="143">
        <v>12.137322534972149</v>
      </c>
      <c r="P30" s="143">
        <v>14.515355051466949</v>
      </c>
      <c r="Q30" s="143">
        <v>12.958420896815227</v>
      </c>
      <c r="R30" s="143">
        <v>11.35542324744916</v>
      </c>
      <c r="S30" s="143">
        <v>10.194330356719238</v>
      </c>
      <c r="T30" s="143">
        <v>6.1533938613383299</v>
      </c>
      <c r="U30" s="143">
        <v>5.8437872297543381</v>
      </c>
      <c r="V30" s="143">
        <v>4.9768702462691383</v>
      </c>
      <c r="W30" s="143">
        <v>6.3068416743857991</v>
      </c>
      <c r="X30" s="143">
        <v>6.3244219235982113</v>
      </c>
    </row>
    <row r="31" spans="1:24" s="144" customFormat="1" ht="17.100000000000001" customHeight="1" x14ac:dyDescent="0.2">
      <c r="B31" s="149" t="s">
        <v>157</v>
      </c>
      <c r="C31" s="143">
        <v>3.1803720207915109</v>
      </c>
      <c r="D31" s="143">
        <v>9.7186544667289709</v>
      </c>
      <c r="E31" s="143">
        <v>6.1390855610624184</v>
      </c>
      <c r="F31" s="143">
        <v>7.1222030287220628</v>
      </c>
      <c r="G31" s="143">
        <v>13.589145379819056</v>
      </c>
      <c r="H31" s="143">
        <v>11.11150709748352</v>
      </c>
      <c r="I31" s="143">
        <v>-1.0621939570627625</v>
      </c>
      <c r="J31" s="143">
        <v>-10.382923778723608</v>
      </c>
      <c r="K31" s="143">
        <v>-4.1892261247877816E-2</v>
      </c>
      <c r="L31" s="143">
        <v>1.6657204934543923</v>
      </c>
      <c r="M31" s="143">
        <v>7.8848282129919678</v>
      </c>
      <c r="N31" s="143">
        <v>18.417744465271202</v>
      </c>
      <c r="O31" s="143">
        <v>0.76617078379042081</v>
      </c>
      <c r="P31" s="143">
        <v>1.7468906292026576</v>
      </c>
      <c r="Q31" s="143">
        <v>6.1137386710228947</v>
      </c>
      <c r="R31" s="143">
        <v>6.8473406964969286</v>
      </c>
      <c r="S31" s="143">
        <v>9.4097832418053038</v>
      </c>
      <c r="T31" s="143">
        <v>3.9644177899689215</v>
      </c>
      <c r="U31" s="143">
        <v>-0.82829713509994241</v>
      </c>
      <c r="V31" s="143">
        <v>4.8041204434833951</v>
      </c>
      <c r="W31" s="143">
        <v>16.580700463093834</v>
      </c>
      <c r="X31" s="143">
        <v>17.648353168180609</v>
      </c>
    </row>
    <row r="32" spans="1:24" s="144" customFormat="1" ht="17.100000000000001" customHeight="1" x14ac:dyDescent="0.2">
      <c r="B32" s="150" t="s">
        <v>156</v>
      </c>
      <c r="C32" s="143">
        <v>6.8503012604515412</v>
      </c>
      <c r="D32" s="143">
        <v>7.2826934434315094</v>
      </c>
      <c r="E32" s="143">
        <v>8.9424881984072826</v>
      </c>
      <c r="F32" s="143">
        <v>15.790824601599439</v>
      </c>
      <c r="G32" s="143">
        <v>3.9903984640298651</v>
      </c>
      <c r="H32" s="143">
        <v>3.4645119279646641</v>
      </c>
      <c r="I32" s="143">
        <v>7.12533931655841</v>
      </c>
      <c r="J32" s="143">
        <v>-13.954538376046511</v>
      </c>
      <c r="K32" s="143">
        <v>-10.604940360689186</v>
      </c>
      <c r="L32" s="143">
        <v>6.695264692891767</v>
      </c>
      <c r="M32" s="143">
        <v>3.4492334410048731</v>
      </c>
      <c r="N32" s="143">
        <v>20.676605330622277</v>
      </c>
      <c r="O32" s="143">
        <v>22.157893734599398</v>
      </c>
      <c r="P32" s="143">
        <v>6.0011867283215503</v>
      </c>
      <c r="Q32" s="143">
        <v>0.18411467007601878</v>
      </c>
      <c r="R32" s="143">
        <v>3.2907569780525003</v>
      </c>
      <c r="S32" s="143">
        <v>5.727115743225486</v>
      </c>
      <c r="T32" s="143">
        <v>2.8069096956161443</v>
      </c>
      <c r="U32" s="143">
        <v>7.9982214029231447</v>
      </c>
      <c r="V32" s="143">
        <v>9.0465312419107491</v>
      </c>
      <c r="W32" s="143">
        <v>11.052577427964415</v>
      </c>
      <c r="X32" s="143">
        <v>5.8521193552961259</v>
      </c>
    </row>
    <row r="33" spans="2:24" s="144" customFormat="1" ht="17.100000000000001" customHeight="1" x14ac:dyDescent="0.2">
      <c r="B33" s="149" t="s">
        <v>155</v>
      </c>
      <c r="C33" s="143">
        <v>1.698944557632398</v>
      </c>
      <c r="D33" s="143">
        <v>1.5749299917690252</v>
      </c>
      <c r="E33" s="143">
        <v>1.5065087899770679</v>
      </c>
      <c r="F33" s="143">
        <v>1.493715912971294</v>
      </c>
      <c r="G33" s="143">
        <v>1.5367342197812883</v>
      </c>
      <c r="H33" s="143">
        <v>1.5665075543455087</v>
      </c>
      <c r="I33" s="143">
        <v>1.582965366192135</v>
      </c>
      <c r="J33" s="143">
        <v>1.5860452647484813</v>
      </c>
      <c r="K33" s="143">
        <v>1.5756931448801748</v>
      </c>
      <c r="L33" s="143">
        <v>1.568533049081644</v>
      </c>
      <c r="M33" s="143">
        <v>1.5645763229906517</v>
      </c>
      <c r="N33" s="143">
        <v>1.5638348451844974</v>
      </c>
      <c r="O33" s="143">
        <v>1.5663210334840638</v>
      </c>
      <c r="P33" s="143">
        <v>1.5680427485642578</v>
      </c>
      <c r="Q33" s="143">
        <v>1.568996947716883</v>
      </c>
      <c r="R33" s="143">
        <v>1.5691806044909384</v>
      </c>
      <c r="S33" s="143">
        <v>1.5685907090157603</v>
      </c>
      <c r="T33" s="143">
        <v>1.5681745819095649</v>
      </c>
      <c r="U33" s="143">
        <v>1.5679328968958961</v>
      </c>
      <c r="V33" s="143">
        <v>1.5678663318397401</v>
      </c>
      <c r="W33" s="143">
        <v>1.5679755687781238</v>
      </c>
      <c r="X33" s="143">
        <v>1.5680576557758341</v>
      </c>
    </row>
    <row r="34" spans="2:24" s="144" customFormat="1" ht="17.100000000000001" customHeight="1" x14ac:dyDescent="0.2">
      <c r="B34" s="149" t="s">
        <v>154</v>
      </c>
      <c r="C34" s="143">
        <v>14.612646874213775</v>
      </c>
      <c r="D34" s="143">
        <v>14.805868607181804</v>
      </c>
      <c r="E34" s="143">
        <v>9.091869423957144</v>
      </c>
      <c r="F34" s="143">
        <v>9.855862959400552</v>
      </c>
      <c r="G34" s="143">
        <v>7.1503097835720952</v>
      </c>
      <c r="H34" s="143">
        <v>10.143741902090376</v>
      </c>
      <c r="I34" s="143">
        <v>8.5708221509071656</v>
      </c>
      <c r="J34" s="143">
        <v>-5.6423390249447873</v>
      </c>
      <c r="K34" s="143">
        <v>-16.168101179155158</v>
      </c>
      <c r="L34" s="143">
        <v>-0.71988210634514882</v>
      </c>
      <c r="M34" s="143">
        <v>4.1373271689171487</v>
      </c>
      <c r="N34" s="143">
        <v>19.518845153583662</v>
      </c>
      <c r="O34" s="143">
        <v>47.881334972640047</v>
      </c>
      <c r="P34" s="143">
        <v>12.716249865271823</v>
      </c>
      <c r="Q34" s="143">
        <v>1.0414119228400631</v>
      </c>
      <c r="R34" s="143">
        <v>-1.0308754211346249</v>
      </c>
      <c r="S34" s="143">
        <v>-3.4112022797327279</v>
      </c>
      <c r="T34" s="143">
        <v>-4.3373703241704309</v>
      </c>
      <c r="U34" s="143">
        <v>6.1948498434795995</v>
      </c>
      <c r="V34" s="143">
        <v>2.141684780105213</v>
      </c>
      <c r="W34" s="143">
        <v>6.4410267974179147</v>
      </c>
      <c r="X34" s="143">
        <v>0.85724141635907802</v>
      </c>
    </row>
    <row r="35" spans="2:24" s="144" customFormat="1" ht="17.100000000000001" customHeight="1" x14ac:dyDescent="0.2">
      <c r="B35" s="149" t="s">
        <v>153</v>
      </c>
      <c r="C35" s="143">
        <v>16.855037824319187</v>
      </c>
      <c r="D35" s="143">
        <v>18.12830150053799</v>
      </c>
      <c r="E35" s="143">
        <v>16.409595084620388</v>
      </c>
      <c r="F35" s="143">
        <v>13.821645824336048</v>
      </c>
      <c r="G35" s="143">
        <v>7.1391867336078274</v>
      </c>
      <c r="H35" s="143">
        <v>2.9464645565663306</v>
      </c>
      <c r="I35" s="143">
        <v>7.594940628615876</v>
      </c>
      <c r="J35" s="143">
        <v>-4.0838649532086819</v>
      </c>
      <c r="K35" s="143">
        <v>-12.954474515256287</v>
      </c>
      <c r="L35" s="143">
        <v>7.3564122140375332</v>
      </c>
      <c r="M35" s="143">
        <v>7.8128241098433415</v>
      </c>
      <c r="N35" s="143">
        <v>16.915807126056492</v>
      </c>
      <c r="O35" s="143">
        <v>29.180065628727814</v>
      </c>
      <c r="P35" s="143">
        <v>-2.6764224143851822</v>
      </c>
      <c r="Q35" s="143">
        <v>-10.254170241715299</v>
      </c>
      <c r="R35" s="143">
        <v>-6.1475365143190519</v>
      </c>
      <c r="S35" s="143">
        <v>3.2444130891801315</v>
      </c>
      <c r="T35" s="143">
        <v>4.0035636715789247</v>
      </c>
      <c r="U35" s="143">
        <v>12.505716534959731</v>
      </c>
      <c r="V35" s="143">
        <v>13.45953865066627</v>
      </c>
      <c r="W35" s="143">
        <v>5.3878380257069036</v>
      </c>
      <c r="X35" s="143">
        <v>4.9700556167386445</v>
      </c>
    </row>
    <row r="36" spans="2:24" s="144" customFormat="1" ht="17.100000000000001" customHeight="1" x14ac:dyDescent="0.2">
      <c r="B36" s="149" t="s">
        <v>152</v>
      </c>
      <c r="C36" s="143">
        <v>-8.9813926622680729</v>
      </c>
      <c r="D36" s="143">
        <v>-14.578893733217891</v>
      </c>
      <c r="E36" s="143">
        <v>-14.527059671786112</v>
      </c>
      <c r="F36" s="143">
        <v>-9.6180308210725762</v>
      </c>
      <c r="G36" s="143">
        <v>-8.5059779462787315</v>
      </c>
      <c r="H36" s="143">
        <v>-16.916814992931883</v>
      </c>
      <c r="I36" s="143">
        <v>-9.7912797669434166</v>
      </c>
      <c r="J36" s="143">
        <v>-62.377637111105834</v>
      </c>
      <c r="K36" s="143">
        <v>-9.1360213071798526</v>
      </c>
      <c r="L36" s="143">
        <v>-2.4522620418723773</v>
      </c>
      <c r="M36" s="143">
        <v>24.002515639094725</v>
      </c>
      <c r="N36" s="143">
        <v>145.02432066116259</v>
      </c>
      <c r="O36" s="143">
        <v>1.9078099848417462</v>
      </c>
      <c r="P36" s="143">
        <v>20.266233606933138</v>
      </c>
      <c r="Q36" s="143">
        <v>-10.332048501043833</v>
      </c>
      <c r="R36" s="143">
        <v>19.475347049700265</v>
      </c>
      <c r="S36" s="143">
        <v>31.369929073440716</v>
      </c>
      <c r="T36" s="143">
        <v>13.48738968524772</v>
      </c>
      <c r="U36" s="143">
        <v>52.763895264277764</v>
      </c>
      <c r="V36" s="143">
        <v>28.594508644926563</v>
      </c>
      <c r="W36" s="143">
        <v>25.19168717712077</v>
      </c>
      <c r="X36" s="143">
        <v>15.8752469184269</v>
      </c>
    </row>
    <row r="37" spans="2:24" s="144" customFormat="1" ht="17.100000000000001" customHeight="1" x14ac:dyDescent="0.2">
      <c r="B37" s="149" t="s">
        <v>151</v>
      </c>
      <c r="C37" s="143">
        <v>-19.215524023807806</v>
      </c>
      <c r="D37" s="143">
        <v>-21.840003428395406</v>
      </c>
      <c r="E37" s="143">
        <v>29.904329120544638</v>
      </c>
      <c r="F37" s="143">
        <v>48.875413050890629</v>
      </c>
      <c r="G37" s="143">
        <v>-0.9981569220992248</v>
      </c>
      <c r="H37" s="143">
        <v>-14.420924198239049</v>
      </c>
      <c r="I37" s="143">
        <v>-30.825869466655497</v>
      </c>
      <c r="J37" s="143">
        <v>-17.484878815184935</v>
      </c>
      <c r="K37" s="143">
        <v>-20.289650286564431</v>
      </c>
      <c r="L37" s="143">
        <v>7.4336117727241469</v>
      </c>
      <c r="M37" s="143">
        <v>-12.505608619269227</v>
      </c>
      <c r="N37" s="143">
        <v>-0.64883052174042888</v>
      </c>
      <c r="O37" s="143">
        <v>-12.445134724887385</v>
      </c>
      <c r="P37" s="143">
        <v>3.309873311111633</v>
      </c>
      <c r="Q37" s="143">
        <v>8.6758185274294455</v>
      </c>
      <c r="R37" s="143">
        <v>30.621545258938852</v>
      </c>
      <c r="S37" s="143">
        <v>34.350945833825698</v>
      </c>
      <c r="T37" s="143">
        <v>-10.478769060191395</v>
      </c>
      <c r="U37" s="143">
        <v>34.873481983751908</v>
      </c>
      <c r="V37" s="143">
        <v>-20.273838915686138</v>
      </c>
      <c r="W37" s="143">
        <v>27.251788835191128</v>
      </c>
      <c r="X37" s="143">
        <v>-13.575854215846217</v>
      </c>
    </row>
    <row r="38" spans="2:24" s="144" customFormat="1" ht="17.100000000000001" customHeight="1" x14ac:dyDescent="0.2">
      <c r="B38" s="149" t="s">
        <v>150</v>
      </c>
      <c r="C38" s="143">
        <v>-1.9079288864678245</v>
      </c>
      <c r="D38" s="143">
        <v>2.3611143313365224</v>
      </c>
      <c r="E38" s="143">
        <v>5.2072951501105358</v>
      </c>
      <c r="F38" s="143">
        <v>45.394709650436901</v>
      </c>
      <c r="G38" s="143">
        <v>0.11522847031752992</v>
      </c>
      <c r="H38" s="143">
        <v>0.10173962803241565</v>
      </c>
      <c r="I38" s="143">
        <v>17.175882167540337</v>
      </c>
      <c r="J38" s="143">
        <v>-26.592969388338449</v>
      </c>
      <c r="K38" s="143">
        <v>-6.1022427251186446</v>
      </c>
      <c r="L38" s="143">
        <v>17.053236573507125</v>
      </c>
      <c r="M38" s="143">
        <v>-8.6650198615805696</v>
      </c>
      <c r="N38" s="143">
        <v>18.584684913898929</v>
      </c>
      <c r="O38" s="143">
        <v>2.2528178573250734</v>
      </c>
      <c r="P38" s="143">
        <v>6.0824203821730372</v>
      </c>
      <c r="Q38" s="143">
        <v>18.832985385527977</v>
      </c>
      <c r="R38" s="143">
        <v>15.775098221412343</v>
      </c>
      <c r="S38" s="143">
        <v>11.71942574125695</v>
      </c>
      <c r="T38" s="143">
        <v>7.4474244810947665</v>
      </c>
      <c r="U38" s="143">
        <v>-16.47501414632363</v>
      </c>
      <c r="V38" s="143">
        <v>-4.2824748077797565</v>
      </c>
      <c r="W38" s="143">
        <v>15.194241028092904</v>
      </c>
      <c r="X38" s="143">
        <v>-3.2748749126083054</v>
      </c>
    </row>
    <row r="39" spans="2:24" s="144" customFormat="1" ht="17.100000000000001" customHeight="1" x14ac:dyDescent="0.2">
      <c r="B39" s="157" t="s">
        <v>149</v>
      </c>
      <c r="C39" s="143">
        <v>0.60925665355224812</v>
      </c>
      <c r="D39" s="143">
        <v>-10.691468387419413</v>
      </c>
      <c r="E39" s="143">
        <v>5.6400824016345608</v>
      </c>
      <c r="F39" s="143">
        <v>1.4289728484489173</v>
      </c>
      <c r="G39" s="143">
        <v>6.4403623366750651</v>
      </c>
      <c r="H39" s="143">
        <v>22.508214213275579</v>
      </c>
      <c r="I39" s="143">
        <v>-0.26433635017623081</v>
      </c>
      <c r="J39" s="143">
        <v>-9.4493878138582907</v>
      </c>
      <c r="K39" s="143">
        <v>2.9314334903508099</v>
      </c>
      <c r="L39" s="143">
        <v>4.8120825351017693</v>
      </c>
      <c r="M39" s="143">
        <v>4.0753753685115024</v>
      </c>
      <c r="N39" s="143">
        <v>10.094464834262972</v>
      </c>
      <c r="O39" s="143">
        <v>9.5366570214675086</v>
      </c>
      <c r="P39" s="143">
        <v>20.551303835336586</v>
      </c>
      <c r="Q39" s="143">
        <v>11.197305150217908</v>
      </c>
      <c r="R39" s="143">
        <v>22.112444532020035</v>
      </c>
      <c r="S39" s="143">
        <v>10.808600386112621</v>
      </c>
      <c r="T39" s="143">
        <v>-0.15163375799523982</v>
      </c>
      <c r="U39" s="143">
        <v>29.222982911508044</v>
      </c>
      <c r="V39" s="143">
        <v>35.648649845744409</v>
      </c>
      <c r="W39" s="143">
        <v>25.227527183811247</v>
      </c>
      <c r="X39" s="143">
        <v>45.310806767762827</v>
      </c>
    </row>
    <row r="40" spans="2:24" s="144" customFormat="1" ht="17.100000000000001" customHeight="1" x14ac:dyDescent="0.2">
      <c r="B40" s="150" t="s">
        <v>148</v>
      </c>
      <c r="C40" s="143">
        <v>9.3074322553699851</v>
      </c>
      <c r="D40" s="143">
        <v>10.051551995826369</v>
      </c>
      <c r="E40" s="143">
        <v>8.7952857571625742</v>
      </c>
      <c r="F40" s="143">
        <v>9.8546853668062049</v>
      </c>
      <c r="G40" s="143">
        <v>9.3827324347031791</v>
      </c>
      <c r="H40" s="143">
        <v>9.7089909378523807</v>
      </c>
      <c r="I40" s="143">
        <v>10.470805396974626</v>
      </c>
      <c r="J40" s="143">
        <v>8.9674438459106831</v>
      </c>
      <c r="K40" s="143">
        <v>5.8792103754029545</v>
      </c>
      <c r="L40" s="143">
        <v>6.7815809521774684</v>
      </c>
      <c r="M40" s="143">
        <v>9.9089055669079329</v>
      </c>
      <c r="N40" s="143">
        <v>16.149015346986562</v>
      </c>
      <c r="O40" s="143">
        <v>13.575009815206919</v>
      </c>
      <c r="P40" s="143">
        <v>12.419605442529559</v>
      </c>
      <c r="Q40" s="143">
        <v>9.5092281432173067</v>
      </c>
      <c r="R40" s="143">
        <v>5.0004334678252604</v>
      </c>
      <c r="S40" s="143">
        <v>13.930538715938567</v>
      </c>
      <c r="T40" s="143">
        <v>10.529907530852679</v>
      </c>
      <c r="U40" s="143">
        <v>10.944258643370365</v>
      </c>
      <c r="V40" s="143">
        <v>5.8196269964998937</v>
      </c>
      <c r="W40" s="143">
        <v>0.94716525783957728</v>
      </c>
      <c r="X40" s="143">
        <v>3.4763427262564317</v>
      </c>
    </row>
    <row r="41" spans="2:24" s="144" customFormat="1" ht="17.100000000000001" customHeight="1" x14ac:dyDescent="0.2">
      <c r="B41" s="150" t="s">
        <v>147</v>
      </c>
      <c r="C41" s="143">
        <v>-1266.4888164691426</v>
      </c>
      <c r="D41" s="143">
        <v>513.93243071983829</v>
      </c>
      <c r="E41" s="143">
        <v>-105.84707635257821</v>
      </c>
      <c r="F41" s="143">
        <v>-47.683724037188412</v>
      </c>
      <c r="G41" s="143">
        <v>-42.94939042888268</v>
      </c>
      <c r="H41" s="143">
        <v>-55.069155520750734</v>
      </c>
      <c r="I41" s="143">
        <v>-1575.1685454064138</v>
      </c>
      <c r="J41" s="143">
        <v>60.30227131890733</v>
      </c>
      <c r="K41" s="143">
        <v>112.00496707528131</v>
      </c>
      <c r="L41" s="143">
        <v>224.83721948007468</v>
      </c>
      <c r="M41" s="143">
        <v>0.59853175765580691</v>
      </c>
      <c r="N41" s="143">
        <v>91.236505619411659</v>
      </c>
      <c r="O41" s="143">
        <v>12.835895641233153</v>
      </c>
      <c r="P41" s="143">
        <v>8.9709659404490161</v>
      </c>
      <c r="Q41" s="143">
        <v>103.37682637226217</v>
      </c>
      <c r="R41" s="143">
        <v>-6.3257454569766285</v>
      </c>
      <c r="S41" s="143">
        <v>21.792144816796011</v>
      </c>
      <c r="T41" s="143">
        <v>-24.268656169287905</v>
      </c>
      <c r="U41" s="143">
        <v>-28.679348433242012</v>
      </c>
      <c r="V41" s="143">
        <v>7.5891966381320453</v>
      </c>
      <c r="W41" s="143">
        <v>54.965434527865156</v>
      </c>
      <c r="X41" s="143">
        <v>228.69517992078681</v>
      </c>
    </row>
    <row r="42" spans="2:24" s="144" customFormat="1" ht="17.100000000000001" customHeight="1" x14ac:dyDescent="0.2">
      <c r="B42" s="156" t="s">
        <v>146</v>
      </c>
      <c r="C42" s="143">
        <v>-25.400620873524925</v>
      </c>
      <c r="D42" s="143">
        <v>-21.019719318199304</v>
      </c>
      <c r="E42" s="143">
        <v>66.325123113340183</v>
      </c>
      <c r="F42" s="143">
        <v>22.989693063300077</v>
      </c>
      <c r="G42" s="143">
        <v>24.242152825403764</v>
      </c>
      <c r="H42" s="143">
        <v>24.278001859428102</v>
      </c>
      <c r="I42" s="143">
        <v>-16.40469064589578</v>
      </c>
      <c r="J42" s="143">
        <v>-27.322930981205772</v>
      </c>
      <c r="K42" s="143">
        <v>-8.0504772449830782</v>
      </c>
      <c r="L42" s="143">
        <v>-16.844839826061321</v>
      </c>
      <c r="M42" s="143">
        <v>-6.3644790410447127</v>
      </c>
      <c r="N42" s="143">
        <v>51.146394595388898</v>
      </c>
      <c r="O42" s="143">
        <v>-21.70557422906224</v>
      </c>
      <c r="P42" s="143">
        <v>-20.288374770752014</v>
      </c>
      <c r="Q42" s="143">
        <v>-19.564802158496086</v>
      </c>
      <c r="R42" s="143">
        <v>-17.318596522312045</v>
      </c>
      <c r="S42" s="143">
        <v>28.137320304370149</v>
      </c>
      <c r="T42" s="143">
        <v>27.39790803590736</v>
      </c>
      <c r="U42" s="143">
        <v>18.181333495212581</v>
      </c>
      <c r="V42" s="143">
        <v>-2.4962008960305759</v>
      </c>
      <c r="W42" s="143">
        <v>-4.2193570228136306</v>
      </c>
      <c r="X42" s="143">
        <v>-14.706992521670736</v>
      </c>
    </row>
    <row r="43" spans="2:24" s="144" customFormat="1" ht="17.100000000000001" customHeight="1" x14ac:dyDescent="0.2">
      <c r="B43" s="149" t="s">
        <v>144</v>
      </c>
      <c r="C43" s="143">
        <v>-32.340939919742326</v>
      </c>
      <c r="D43" s="143">
        <v>-24.015179295178733</v>
      </c>
      <c r="E43" s="143">
        <v>87.483423669807564</v>
      </c>
      <c r="F43" s="143">
        <v>29.644408671211853</v>
      </c>
      <c r="G43" s="143">
        <v>29.52840425590102</v>
      </c>
      <c r="H43" s="143">
        <v>27.083611591975497</v>
      </c>
      <c r="I43" s="143">
        <v>-21.272886310324836</v>
      </c>
      <c r="J43" s="143">
        <v>-5.9377307332921569</v>
      </c>
      <c r="K43" s="143">
        <v>20.785757600513776</v>
      </c>
      <c r="L43" s="143">
        <v>0.46728851817634531</v>
      </c>
      <c r="M43" s="143">
        <v>1.7991243371689114</v>
      </c>
      <c r="N43" s="143">
        <v>31.417864593741342</v>
      </c>
      <c r="O43" s="143">
        <v>-34.45385671174769</v>
      </c>
      <c r="P43" s="143">
        <v>-27.511139850935439</v>
      </c>
      <c r="Q43" s="143">
        <v>-23.12125272272484</v>
      </c>
      <c r="R43" s="143">
        <v>-19.725625969327897</v>
      </c>
      <c r="S43" s="143">
        <v>43.819391615790757</v>
      </c>
      <c r="T43" s="143">
        <v>35.547942117413896</v>
      </c>
      <c r="U43" s="143">
        <v>30.630306290773703</v>
      </c>
      <c r="V43" s="143">
        <v>6.3680873504721625</v>
      </c>
      <c r="W43" s="143">
        <v>0.88750175545559973</v>
      </c>
      <c r="X43" s="143">
        <v>-7.9213273539092359</v>
      </c>
    </row>
    <row r="44" spans="2:24" s="144" customFormat="1" ht="17.100000000000001" customHeight="1" x14ac:dyDescent="0.2">
      <c r="B44" s="149" t="s">
        <v>143</v>
      </c>
      <c r="C44" s="143">
        <v>-11.462977094368487</v>
      </c>
      <c r="D44" s="143">
        <v>-15.298670615487985</v>
      </c>
      <c r="E44" s="143">
        <v>27.134813564051807</v>
      </c>
      <c r="F44" s="143">
        <v>11.667095979648966</v>
      </c>
      <c r="G44" s="143">
        <v>16.129576673020019</v>
      </c>
      <c r="H44" s="143">
        <v>19.470981079981307</v>
      </c>
      <c r="I44" s="143">
        <v>-3.1073644617709117</v>
      </c>
      <c r="J44" s="143">
        <v>-69.566289897424156</v>
      </c>
      <c r="K44" s="143">
        <v>-57.410084672282061</v>
      </c>
      <c r="L44" s="143">
        <v>-48.396798295840547</v>
      </c>
      <c r="M44" s="143">
        <v>-24.482541564754136</v>
      </c>
      <c r="N44" s="143">
        <v>171.59461867724306</v>
      </c>
      <c r="O44" s="143">
        <v>40.180619479695025</v>
      </c>
      <c r="P44" s="143">
        <v>5.3403726778225025</v>
      </c>
      <c r="Q44" s="143">
        <v>-8.9247609341981171</v>
      </c>
      <c r="R44" s="143">
        <v>-10.207766077187264</v>
      </c>
      <c r="S44" s="143">
        <v>-7.4589656347456952</v>
      </c>
      <c r="T44" s="143">
        <v>7.4976028410975726</v>
      </c>
      <c r="U44" s="143">
        <v>-13.257471529044851</v>
      </c>
      <c r="V44" s="143">
        <v>-25.907253508387452</v>
      </c>
      <c r="W44" s="143">
        <v>-22.234520542135307</v>
      </c>
      <c r="X44" s="143">
        <v>-35.59932299187286</v>
      </c>
    </row>
    <row r="45" spans="2:24" s="144" customFormat="1" ht="17.100000000000001" customHeight="1" x14ac:dyDescent="0.2">
      <c r="B45" s="156" t="s">
        <v>145</v>
      </c>
      <c r="C45" s="143">
        <v>7.4116566094567293</v>
      </c>
      <c r="D45" s="143">
        <v>7.6613381828755323</v>
      </c>
      <c r="E45" s="143">
        <v>14.637169698074137</v>
      </c>
      <c r="F45" s="143">
        <v>-1.0237164867933135</v>
      </c>
      <c r="G45" s="143">
        <v>4.950141357801896</v>
      </c>
      <c r="H45" s="143">
        <v>1.9029627274491645E-2</v>
      </c>
      <c r="I45" s="143">
        <v>7.4635245945056328</v>
      </c>
      <c r="J45" s="143">
        <v>-11.585550280793388</v>
      </c>
      <c r="K45" s="143">
        <v>10.687470175053537</v>
      </c>
      <c r="L45" s="143">
        <v>16.348227127829972</v>
      </c>
      <c r="M45" s="143">
        <v>-4.9008963972987925</v>
      </c>
      <c r="N45" s="143">
        <v>64.200800248782414</v>
      </c>
      <c r="O45" s="143">
        <v>-11.379659229818785</v>
      </c>
      <c r="P45" s="143">
        <v>-9.0688743386968529</v>
      </c>
      <c r="Q45" s="143">
        <v>7.7711598670126891</v>
      </c>
      <c r="R45" s="143">
        <v>-13.149655809481342</v>
      </c>
      <c r="S45" s="143">
        <v>25.72216404944583</v>
      </c>
      <c r="T45" s="143">
        <v>3.6559354647835773</v>
      </c>
      <c r="U45" s="143">
        <v>-1.4813556901497105</v>
      </c>
      <c r="V45" s="143">
        <v>1.6291139347075712</v>
      </c>
      <c r="W45" s="143">
        <v>17.603878973369504</v>
      </c>
      <c r="X45" s="143">
        <v>67.010146792232646</v>
      </c>
    </row>
    <row r="46" spans="2:24" s="144" customFormat="1" ht="17.100000000000001" customHeight="1" x14ac:dyDescent="0.2">
      <c r="B46" s="149" t="s">
        <v>144</v>
      </c>
      <c r="C46" s="143">
        <v>1.5506130670053464</v>
      </c>
      <c r="D46" s="143">
        <v>4.5999513498937716</v>
      </c>
      <c r="E46" s="143">
        <v>8.65609858115306</v>
      </c>
      <c r="F46" s="143">
        <v>-6.1578871039106753</v>
      </c>
      <c r="G46" s="143">
        <v>5.3568354866406986</v>
      </c>
      <c r="H46" s="143">
        <v>0.75070704643813713</v>
      </c>
      <c r="I46" s="143">
        <v>4.1024700705949435E-2</v>
      </c>
      <c r="J46" s="143">
        <v>-6.7834208154455178</v>
      </c>
      <c r="K46" s="143">
        <v>23.727028125735639</v>
      </c>
      <c r="L46" s="143">
        <v>23.589425852268974</v>
      </c>
      <c r="M46" s="143">
        <v>11.792888209316033</v>
      </c>
      <c r="N46" s="143">
        <v>82.265641433656427</v>
      </c>
      <c r="O46" s="143">
        <v>-14.683980259347095</v>
      </c>
      <c r="P46" s="143">
        <v>-6.6926866447318156</v>
      </c>
      <c r="Q46" s="143">
        <v>7.9134698380195045</v>
      </c>
      <c r="R46" s="143">
        <v>-16.67281697642299</v>
      </c>
      <c r="S46" s="143">
        <v>29.745346835297369</v>
      </c>
      <c r="T46" s="143">
        <v>2.1940141058983897</v>
      </c>
      <c r="U46" s="143">
        <v>-0.87020956156570461</v>
      </c>
      <c r="V46" s="143">
        <v>6.3705601196419881</v>
      </c>
      <c r="W46" s="143">
        <v>25.25612352700788</v>
      </c>
      <c r="X46" s="143">
        <v>74.108156467323468</v>
      </c>
    </row>
    <row r="47" spans="2:24" s="144" customFormat="1" ht="17.100000000000001" customHeight="1" x14ac:dyDescent="0.2">
      <c r="B47" s="149" t="s">
        <v>143</v>
      </c>
      <c r="C47" s="143">
        <v>18.200177112183734</v>
      </c>
      <c r="D47" s="143">
        <v>13.346277188557742</v>
      </c>
      <c r="E47" s="143">
        <v>26.926262955727687</v>
      </c>
      <c r="F47" s="143">
        <v>8.5723668826960697</v>
      </c>
      <c r="G47" s="143">
        <v>4.3069809993532049</v>
      </c>
      <c r="H47" s="143">
        <v>-1.234837376173592</v>
      </c>
      <c r="I47" s="143">
        <v>20.519029952503921</v>
      </c>
      <c r="J47" s="143">
        <v>-19.343305138367604</v>
      </c>
      <c r="K47" s="143">
        <v>-10.141297531620397</v>
      </c>
      <c r="L47" s="143">
        <v>3.6896000074179591</v>
      </c>
      <c r="M47" s="143">
        <v>-29.274559111300526</v>
      </c>
      <c r="N47" s="143">
        <v>30.472917833820002</v>
      </c>
      <c r="O47" s="143">
        <v>-4.1121200740107389</v>
      </c>
      <c r="P47" s="143">
        <v>-14.019989168406234</v>
      </c>
      <c r="Q47" s="143">
        <v>7.4427321249711742</v>
      </c>
      <c r="R47" s="143">
        <v>-3.9605792236915183</v>
      </c>
      <c r="S47" s="143">
        <v>17.84913634104295</v>
      </c>
      <c r="T47" s="143">
        <v>6.9616432229588021</v>
      </c>
      <c r="U47" s="143">
        <v>-2.8979587744427771</v>
      </c>
      <c r="V47" s="143">
        <v>-9.1005805106557638</v>
      </c>
      <c r="W47" s="143">
        <v>1.117463371663141</v>
      </c>
      <c r="X47" s="143">
        <v>51.675477134540749</v>
      </c>
    </row>
    <row r="48" spans="2:24" s="144" customFormat="1" ht="17.100000000000001" customHeight="1" x14ac:dyDescent="0.2">
      <c r="B48" s="156" t="s">
        <v>142</v>
      </c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</row>
    <row r="49" spans="1:24" s="144" customFormat="1" ht="17.100000000000001" customHeight="1" x14ac:dyDescent="0.2">
      <c r="B49" s="150" t="s">
        <v>141</v>
      </c>
      <c r="C49" s="143">
        <v>5.5983229781551236</v>
      </c>
      <c r="D49" s="143">
        <v>5.7561717594778683</v>
      </c>
      <c r="E49" s="143">
        <v>7.6830220758300483</v>
      </c>
      <c r="F49" s="143">
        <v>6.8971430808921985</v>
      </c>
      <c r="G49" s="143">
        <v>7.5556326749823155</v>
      </c>
      <c r="H49" s="143">
        <v>8.36110375884871</v>
      </c>
      <c r="I49" s="143">
        <v>1.2104790409529498</v>
      </c>
      <c r="J49" s="143">
        <v>-5.5129009948084784</v>
      </c>
      <c r="K49" s="143">
        <v>-0.3601390000798399</v>
      </c>
      <c r="L49" s="143">
        <v>7.6070354392832051E-2</v>
      </c>
      <c r="M49" s="143">
        <v>2.8370705394806572</v>
      </c>
      <c r="N49" s="143">
        <v>12.994682381601397</v>
      </c>
      <c r="O49" s="143">
        <v>2.3128702191043571</v>
      </c>
      <c r="P49" s="143">
        <v>4.7829737686089668</v>
      </c>
      <c r="Q49" s="143">
        <v>5.6698803237327677</v>
      </c>
      <c r="R49" s="143">
        <v>5.9126883358799676</v>
      </c>
      <c r="S49" s="143">
        <v>9.0272587707033836</v>
      </c>
      <c r="T49" s="143">
        <v>4.4719670750829721</v>
      </c>
      <c r="U49" s="143">
        <v>1.8128992993577286</v>
      </c>
      <c r="V49" s="143">
        <v>5.3782949517074075</v>
      </c>
      <c r="W49" s="143">
        <v>5.3051758971746965</v>
      </c>
      <c r="X49" s="143">
        <v>5.4716926285278911</v>
      </c>
    </row>
    <row r="50" spans="1:24" s="146" customFormat="1" ht="17.100000000000001" customHeight="1" x14ac:dyDescent="0.2">
      <c r="A50" s="159"/>
      <c r="B50" s="160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</row>
    <row r="51" spans="1:24" ht="17.100000000000001" customHeight="1" x14ac:dyDescent="0.2">
      <c r="A51" s="146"/>
      <c r="B51" s="147"/>
    </row>
    <row r="52" spans="1:24" ht="17.100000000000001" customHeight="1" x14ac:dyDescent="0.2">
      <c r="A52" s="146"/>
      <c r="B52" s="146"/>
    </row>
    <row r="53" spans="1:24" ht="17.100000000000001" customHeight="1" x14ac:dyDescent="0.2">
      <c r="A53" s="146"/>
      <c r="B53" s="146"/>
    </row>
    <row r="54" spans="1:24" ht="17.100000000000001" customHeight="1" x14ac:dyDescent="0.2">
      <c r="A54" s="146"/>
      <c r="B54" s="146"/>
    </row>
    <row r="55" spans="1:24" ht="17.100000000000001" customHeight="1" x14ac:dyDescent="0.2">
      <c r="A55" s="144"/>
      <c r="B55" s="145"/>
    </row>
    <row r="56" spans="1:24" ht="17.100000000000001" customHeight="1" x14ac:dyDescent="0.2">
      <c r="A56" s="144"/>
      <c r="B56" s="144"/>
    </row>
    <row r="57" spans="1:24" ht="17.100000000000001" customHeight="1" x14ac:dyDescent="0.2">
      <c r="A57" s="144"/>
      <c r="B57" s="144"/>
    </row>
    <row r="58" spans="1:24" ht="17.100000000000001" customHeight="1" x14ac:dyDescent="0.2">
      <c r="A58" s="144"/>
      <c r="B58" s="144"/>
    </row>
    <row r="60" spans="1:24" ht="17.100000000000001" customHeight="1" x14ac:dyDescent="0.2">
      <c r="A60" s="155"/>
      <c r="B60" s="155"/>
    </row>
    <row r="61" spans="1:24" ht="17.100000000000001" customHeight="1" x14ac:dyDescent="0.2">
      <c r="A61" s="153"/>
      <c r="B61" s="152"/>
    </row>
    <row r="62" spans="1:24" ht="17.100000000000001" customHeight="1" x14ac:dyDescent="0.2">
      <c r="A62" s="151"/>
      <c r="B62" s="150"/>
    </row>
    <row r="63" spans="1:24" ht="17.100000000000001" customHeight="1" x14ac:dyDescent="0.2">
      <c r="A63" s="148"/>
      <c r="B63" s="149"/>
    </row>
    <row r="64" spans="1:24" ht="17.100000000000001" customHeight="1" x14ac:dyDescent="0.2">
      <c r="A64" s="148"/>
      <c r="B64" s="149"/>
    </row>
    <row r="65" spans="1:2" ht="17.100000000000001" customHeight="1" x14ac:dyDescent="0.2">
      <c r="A65" s="148"/>
      <c r="B65" s="149"/>
    </row>
    <row r="66" spans="1:2" ht="17.100000000000001" customHeight="1" x14ac:dyDescent="0.2">
      <c r="A66" s="151"/>
      <c r="B66" s="150"/>
    </row>
    <row r="67" spans="1:2" ht="17.100000000000001" customHeight="1" x14ac:dyDescent="0.2">
      <c r="A67" s="148"/>
      <c r="B67" s="149"/>
    </row>
    <row r="68" spans="1:2" ht="17.100000000000001" customHeight="1" x14ac:dyDescent="0.2">
      <c r="A68" s="148"/>
      <c r="B68" s="149"/>
    </row>
    <row r="69" spans="1:2" ht="17.100000000000001" customHeight="1" x14ac:dyDescent="0.2">
      <c r="A69" s="148"/>
      <c r="B69" s="149"/>
    </row>
    <row r="70" spans="1:2" ht="17.100000000000001" customHeight="1" x14ac:dyDescent="0.2">
      <c r="A70" s="144"/>
      <c r="B70" s="145"/>
    </row>
    <row r="71" spans="1:2" ht="17.100000000000001" customHeight="1" x14ac:dyDescent="0.2">
      <c r="A71" s="144"/>
      <c r="B71" s="144"/>
    </row>
    <row r="72" spans="1:2" ht="17.100000000000001" customHeight="1" x14ac:dyDescent="0.2">
      <c r="A72" s="144"/>
      <c r="B72" s="144"/>
    </row>
    <row r="73" spans="1:2" ht="17.100000000000001" customHeight="1" x14ac:dyDescent="0.2">
      <c r="A73" s="144"/>
      <c r="B73" s="144"/>
    </row>
    <row r="74" spans="1:2" ht="17.100000000000001" customHeight="1" x14ac:dyDescent="0.2">
      <c r="A74" s="146"/>
      <c r="B74" s="147"/>
    </row>
    <row r="75" spans="1:2" ht="17.100000000000001" customHeight="1" x14ac:dyDescent="0.2">
      <c r="A75" s="146"/>
      <c r="B75" s="146"/>
    </row>
    <row r="76" spans="1:2" ht="17.100000000000001" customHeight="1" x14ac:dyDescent="0.2">
      <c r="A76" s="146"/>
      <c r="B76" s="146"/>
    </row>
    <row r="77" spans="1:2" ht="17.100000000000001" customHeight="1" x14ac:dyDescent="0.2">
      <c r="A77" s="146"/>
      <c r="B77" s="146"/>
    </row>
    <row r="78" spans="1:2" ht="17.100000000000001" customHeight="1" x14ac:dyDescent="0.2">
      <c r="A78" s="146"/>
      <c r="B78" s="147"/>
    </row>
    <row r="79" spans="1:2" ht="17.100000000000001" customHeight="1" x14ac:dyDescent="0.2">
      <c r="A79" s="146"/>
      <c r="B79" s="146"/>
    </row>
    <row r="80" spans="1:2" ht="17.100000000000001" customHeight="1" x14ac:dyDescent="0.2">
      <c r="A80" s="146"/>
      <c r="B80" s="146"/>
    </row>
    <row r="81" spans="1:2" ht="17.100000000000001" customHeight="1" x14ac:dyDescent="0.2">
      <c r="A81" s="146"/>
      <c r="B81" s="146"/>
    </row>
    <row r="82" spans="1:2" ht="17.100000000000001" customHeight="1" x14ac:dyDescent="0.2">
      <c r="A82" s="144"/>
      <c r="B82" s="145"/>
    </row>
    <row r="83" spans="1:2" ht="17.100000000000001" customHeight="1" x14ac:dyDescent="0.2">
      <c r="A83" s="144"/>
      <c r="B83" s="144"/>
    </row>
    <row r="84" spans="1:2" ht="17.100000000000001" customHeight="1" x14ac:dyDescent="0.2">
      <c r="A84" s="144"/>
      <c r="B84" s="144"/>
    </row>
    <row r="85" spans="1:2" ht="17.100000000000001" customHeight="1" x14ac:dyDescent="0.2">
      <c r="A85" s="144"/>
      <c r="B85" s="144"/>
    </row>
    <row r="87" spans="1:2" s="148" customFormat="1" ht="17.100000000000001" customHeight="1" x14ac:dyDescent="0.2">
      <c r="A87" s="155"/>
      <c r="B87" s="155"/>
    </row>
    <row r="88" spans="1:2" ht="17.100000000000001" customHeight="1" x14ac:dyDescent="0.2">
      <c r="A88" s="153"/>
      <c r="B88" s="152"/>
    </row>
    <row r="89" spans="1:2" ht="17.100000000000001" customHeight="1" x14ac:dyDescent="0.2">
      <c r="A89" s="151"/>
      <c r="B89" s="150"/>
    </row>
    <row r="90" spans="1:2" ht="17.100000000000001" customHeight="1" x14ac:dyDescent="0.2">
      <c r="A90" s="148"/>
      <c r="B90" s="149"/>
    </row>
    <row r="91" spans="1:2" ht="17.100000000000001" customHeight="1" x14ac:dyDescent="0.2">
      <c r="A91" s="148"/>
      <c r="B91" s="149"/>
    </row>
    <row r="92" spans="1:2" ht="17.100000000000001" customHeight="1" x14ac:dyDescent="0.2">
      <c r="A92" s="148"/>
      <c r="B92" s="149"/>
    </row>
    <row r="93" spans="1:2" ht="17.100000000000001" customHeight="1" x14ac:dyDescent="0.2">
      <c r="A93" s="151"/>
      <c r="B93" s="150"/>
    </row>
    <row r="94" spans="1:2" ht="17.100000000000001" customHeight="1" x14ac:dyDescent="0.2">
      <c r="A94" s="148"/>
      <c r="B94" s="149"/>
    </row>
    <row r="95" spans="1:2" ht="17.100000000000001" customHeight="1" x14ac:dyDescent="0.2">
      <c r="A95" s="148"/>
      <c r="B95" s="149"/>
    </row>
    <row r="96" spans="1:2" ht="17.100000000000001" customHeight="1" x14ac:dyDescent="0.2">
      <c r="A96" s="148"/>
      <c r="B96" s="149"/>
    </row>
    <row r="97" spans="1:2" ht="17.100000000000001" customHeight="1" x14ac:dyDescent="0.2">
      <c r="A97" s="144"/>
      <c r="B97" s="145"/>
    </row>
    <row r="98" spans="1:2" ht="17.100000000000001" customHeight="1" x14ac:dyDescent="0.2">
      <c r="A98" s="144"/>
      <c r="B98" s="144"/>
    </row>
    <row r="99" spans="1:2" ht="17.100000000000001" customHeight="1" x14ac:dyDescent="0.2">
      <c r="A99" s="144"/>
      <c r="B99" s="144"/>
    </row>
    <row r="100" spans="1:2" ht="17.100000000000001" customHeight="1" x14ac:dyDescent="0.2">
      <c r="A100" s="144"/>
      <c r="B100" s="144"/>
    </row>
    <row r="101" spans="1:2" ht="17.100000000000001" customHeight="1" x14ac:dyDescent="0.2">
      <c r="A101" s="146"/>
      <c r="B101" s="147"/>
    </row>
    <row r="102" spans="1:2" ht="17.100000000000001" customHeight="1" x14ac:dyDescent="0.2">
      <c r="A102" s="146"/>
      <c r="B102" s="146"/>
    </row>
    <row r="103" spans="1:2" ht="17.100000000000001" customHeight="1" x14ac:dyDescent="0.2">
      <c r="A103" s="146"/>
      <c r="B103" s="146"/>
    </row>
    <row r="104" spans="1:2" ht="17.100000000000001" customHeight="1" x14ac:dyDescent="0.2">
      <c r="A104" s="146"/>
      <c r="B104" s="146"/>
    </row>
    <row r="105" spans="1:2" ht="17.100000000000001" customHeight="1" x14ac:dyDescent="0.2">
      <c r="A105" s="146"/>
      <c r="B105" s="147"/>
    </row>
    <row r="106" spans="1:2" ht="17.100000000000001" customHeight="1" x14ac:dyDescent="0.2">
      <c r="A106" s="146"/>
      <c r="B106" s="146"/>
    </row>
    <row r="107" spans="1:2" ht="17.100000000000001" customHeight="1" x14ac:dyDescent="0.2">
      <c r="A107" s="146"/>
      <c r="B107" s="146"/>
    </row>
    <row r="108" spans="1:2" ht="17.100000000000001" customHeight="1" x14ac:dyDescent="0.2">
      <c r="A108" s="146"/>
      <c r="B108" s="146"/>
    </row>
    <row r="109" spans="1:2" ht="17.100000000000001" customHeight="1" x14ac:dyDescent="0.2">
      <c r="A109" s="144"/>
      <c r="B109" s="145"/>
    </row>
    <row r="110" spans="1:2" ht="17.100000000000001" customHeight="1" x14ac:dyDescent="0.2">
      <c r="A110" s="144"/>
      <c r="B110" s="144"/>
    </row>
    <row r="111" spans="1:2" ht="17.100000000000001" customHeight="1" x14ac:dyDescent="0.2">
      <c r="A111" s="144"/>
      <c r="B111" s="144"/>
    </row>
    <row r="112" spans="1:2" ht="17.100000000000001" customHeight="1" x14ac:dyDescent="0.2">
      <c r="A112" s="144"/>
      <c r="B112" s="144"/>
    </row>
    <row r="114" spans="1:2" ht="17.100000000000001" customHeight="1" x14ac:dyDescent="0.2">
      <c r="A114" s="155"/>
      <c r="B114" s="155"/>
    </row>
    <row r="115" spans="1:2" ht="17.100000000000001" customHeight="1" x14ac:dyDescent="0.2">
      <c r="A115" s="153"/>
      <c r="B115" s="152"/>
    </row>
    <row r="116" spans="1:2" ht="17.100000000000001" customHeight="1" x14ac:dyDescent="0.2">
      <c r="A116" s="151"/>
      <c r="B116" s="150"/>
    </row>
    <row r="117" spans="1:2" ht="17.100000000000001" customHeight="1" x14ac:dyDescent="0.2">
      <c r="A117" s="148"/>
      <c r="B117" s="149"/>
    </row>
    <row r="118" spans="1:2" ht="17.100000000000001" customHeight="1" x14ac:dyDescent="0.2">
      <c r="A118" s="148"/>
      <c r="B118" s="149"/>
    </row>
    <row r="119" spans="1:2" ht="17.100000000000001" customHeight="1" x14ac:dyDescent="0.2">
      <c r="A119" s="148"/>
      <c r="B119" s="149"/>
    </row>
    <row r="120" spans="1:2" ht="17.100000000000001" customHeight="1" x14ac:dyDescent="0.2">
      <c r="A120" s="151"/>
      <c r="B120" s="150"/>
    </row>
    <row r="121" spans="1:2" ht="17.100000000000001" customHeight="1" x14ac:dyDescent="0.2">
      <c r="A121" s="148"/>
      <c r="B121" s="149"/>
    </row>
    <row r="122" spans="1:2" ht="17.100000000000001" customHeight="1" x14ac:dyDescent="0.2">
      <c r="A122" s="148"/>
      <c r="B122" s="149"/>
    </row>
    <row r="123" spans="1:2" ht="17.100000000000001" customHeight="1" x14ac:dyDescent="0.2">
      <c r="A123" s="148"/>
      <c r="B123" s="149"/>
    </row>
    <row r="124" spans="1:2" ht="17.100000000000001" customHeight="1" x14ac:dyDescent="0.2">
      <c r="A124" s="144"/>
      <c r="B124" s="145"/>
    </row>
    <row r="125" spans="1:2" ht="17.100000000000001" customHeight="1" x14ac:dyDescent="0.2">
      <c r="A125" s="144"/>
      <c r="B125" s="144"/>
    </row>
    <row r="126" spans="1:2" ht="17.100000000000001" customHeight="1" x14ac:dyDescent="0.2">
      <c r="A126" s="144"/>
      <c r="B126" s="144"/>
    </row>
    <row r="127" spans="1:2" ht="17.100000000000001" customHeight="1" x14ac:dyDescent="0.2">
      <c r="A127" s="144"/>
      <c r="B127" s="144"/>
    </row>
    <row r="128" spans="1:2" ht="17.100000000000001" customHeight="1" x14ac:dyDescent="0.2">
      <c r="A128" s="146"/>
      <c r="B128" s="147"/>
    </row>
    <row r="129" spans="1:2" ht="17.100000000000001" customHeight="1" x14ac:dyDescent="0.2">
      <c r="A129" s="146"/>
      <c r="B129" s="146"/>
    </row>
    <row r="130" spans="1:2" ht="17.100000000000001" customHeight="1" x14ac:dyDescent="0.2">
      <c r="A130" s="146"/>
      <c r="B130" s="146"/>
    </row>
    <row r="131" spans="1:2" ht="17.100000000000001" customHeight="1" x14ac:dyDescent="0.2">
      <c r="A131" s="146"/>
      <c r="B131" s="146"/>
    </row>
    <row r="132" spans="1:2" ht="17.100000000000001" customHeight="1" x14ac:dyDescent="0.2">
      <c r="A132" s="146"/>
      <c r="B132" s="147"/>
    </row>
    <row r="133" spans="1:2" ht="17.100000000000001" customHeight="1" x14ac:dyDescent="0.2">
      <c r="A133" s="146"/>
      <c r="B133" s="146"/>
    </row>
    <row r="134" spans="1:2" ht="17.100000000000001" customHeight="1" x14ac:dyDescent="0.2">
      <c r="A134" s="146"/>
      <c r="B134" s="146"/>
    </row>
    <row r="135" spans="1:2" ht="17.100000000000001" customHeight="1" x14ac:dyDescent="0.2">
      <c r="A135" s="146"/>
      <c r="B135" s="146"/>
    </row>
    <row r="136" spans="1:2" ht="17.100000000000001" customHeight="1" x14ac:dyDescent="0.2">
      <c r="A136" s="144"/>
      <c r="B136" s="145"/>
    </row>
    <row r="137" spans="1:2" ht="17.100000000000001" customHeight="1" x14ac:dyDescent="0.2">
      <c r="A137" s="144"/>
      <c r="B137" s="144"/>
    </row>
    <row r="138" spans="1:2" ht="17.100000000000001" customHeight="1" x14ac:dyDescent="0.2">
      <c r="A138" s="144"/>
      <c r="B138" s="144"/>
    </row>
    <row r="139" spans="1:2" ht="17.100000000000001" customHeight="1" x14ac:dyDescent="0.2">
      <c r="A139" s="144"/>
      <c r="B139" s="144"/>
    </row>
    <row r="141" spans="1:2" ht="17.100000000000001" customHeight="1" x14ac:dyDescent="0.2">
      <c r="A141" s="155"/>
      <c r="B141" s="155"/>
    </row>
    <row r="142" spans="1:2" ht="17.100000000000001" customHeight="1" x14ac:dyDescent="0.2">
      <c r="A142" s="153"/>
      <c r="B142" s="152"/>
    </row>
    <row r="143" spans="1:2" ht="17.100000000000001" customHeight="1" x14ac:dyDescent="0.2">
      <c r="A143" s="151"/>
      <c r="B143" s="150"/>
    </row>
    <row r="144" spans="1:2" ht="17.100000000000001" customHeight="1" x14ac:dyDescent="0.2">
      <c r="A144" s="148"/>
      <c r="B144" s="149"/>
    </row>
    <row r="145" spans="1:2" ht="17.100000000000001" customHeight="1" x14ac:dyDescent="0.2">
      <c r="A145" s="148"/>
      <c r="B145" s="149"/>
    </row>
    <row r="146" spans="1:2" ht="17.100000000000001" customHeight="1" x14ac:dyDescent="0.2">
      <c r="A146" s="148"/>
      <c r="B146" s="149"/>
    </row>
    <row r="147" spans="1:2" ht="17.100000000000001" customHeight="1" x14ac:dyDescent="0.2">
      <c r="A147" s="151"/>
      <c r="B147" s="150"/>
    </row>
    <row r="148" spans="1:2" ht="17.100000000000001" customHeight="1" x14ac:dyDescent="0.2">
      <c r="A148" s="148"/>
      <c r="B148" s="149"/>
    </row>
    <row r="149" spans="1:2" ht="17.100000000000001" customHeight="1" x14ac:dyDescent="0.2">
      <c r="A149" s="148"/>
      <c r="B149" s="149"/>
    </row>
    <row r="150" spans="1:2" ht="17.100000000000001" customHeight="1" x14ac:dyDescent="0.2">
      <c r="A150" s="148"/>
      <c r="B150" s="149"/>
    </row>
    <row r="151" spans="1:2" ht="17.100000000000001" customHeight="1" x14ac:dyDescent="0.2">
      <c r="A151" s="144"/>
      <c r="B151" s="145"/>
    </row>
    <row r="152" spans="1:2" ht="17.100000000000001" customHeight="1" x14ac:dyDescent="0.2">
      <c r="A152" s="144"/>
      <c r="B152" s="144"/>
    </row>
    <row r="153" spans="1:2" ht="17.100000000000001" customHeight="1" x14ac:dyDescent="0.2">
      <c r="A153" s="144"/>
      <c r="B153" s="144"/>
    </row>
    <row r="154" spans="1:2" ht="17.100000000000001" customHeight="1" x14ac:dyDescent="0.2">
      <c r="A154" s="144"/>
      <c r="B154" s="144"/>
    </row>
    <row r="155" spans="1:2" ht="17.100000000000001" customHeight="1" x14ac:dyDescent="0.2">
      <c r="A155" s="146"/>
      <c r="B155" s="147"/>
    </row>
    <row r="156" spans="1:2" ht="17.100000000000001" customHeight="1" x14ac:dyDescent="0.2">
      <c r="A156" s="146"/>
      <c r="B156" s="146"/>
    </row>
    <row r="157" spans="1:2" ht="17.100000000000001" customHeight="1" x14ac:dyDescent="0.2">
      <c r="A157" s="146"/>
      <c r="B157" s="146"/>
    </row>
    <row r="158" spans="1:2" ht="17.100000000000001" customHeight="1" x14ac:dyDescent="0.2">
      <c r="A158" s="146"/>
      <c r="B158" s="146"/>
    </row>
    <row r="159" spans="1:2" ht="17.100000000000001" customHeight="1" x14ac:dyDescent="0.2">
      <c r="A159" s="146"/>
      <c r="B159" s="147"/>
    </row>
    <row r="160" spans="1:2" ht="17.100000000000001" customHeight="1" x14ac:dyDescent="0.2">
      <c r="A160" s="146"/>
      <c r="B160" s="146"/>
    </row>
    <row r="161" spans="1:2" ht="17.100000000000001" customHeight="1" x14ac:dyDescent="0.2">
      <c r="A161" s="146"/>
      <c r="B161" s="146"/>
    </row>
    <row r="162" spans="1:2" ht="17.100000000000001" customHeight="1" x14ac:dyDescent="0.2">
      <c r="A162" s="146"/>
      <c r="B162" s="146"/>
    </row>
    <row r="163" spans="1:2" ht="17.100000000000001" customHeight="1" x14ac:dyDescent="0.2">
      <c r="A163" s="144"/>
      <c r="B163" s="145"/>
    </row>
    <row r="164" spans="1:2" ht="17.100000000000001" customHeight="1" x14ac:dyDescent="0.2">
      <c r="A164" s="144"/>
      <c r="B164" s="144"/>
    </row>
    <row r="165" spans="1:2" ht="17.100000000000001" customHeight="1" x14ac:dyDescent="0.2">
      <c r="A165" s="144"/>
      <c r="B165" s="144"/>
    </row>
    <row r="166" spans="1:2" ht="17.100000000000001" customHeight="1" x14ac:dyDescent="0.2">
      <c r="A166" s="144"/>
      <c r="B166" s="144"/>
    </row>
  </sheetData>
  <mergeCells count="12">
    <mergeCell ref="W2:X2"/>
    <mergeCell ref="W26:X26"/>
    <mergeCell ref="C2:F2"/>
    <mergeCell ref="G2:J2"/>
    <mergeCell ref="K2:N2"/>
    <mergeCell ref="S2:V2"/>
    <mergeCell ref="O2:R2"/>
    <mergeCell ref="C26:F26"/>
    <mergeCell ref="G26:J26"/>
    <mergeCell ref="K26:N26"/>
    <mergeCell ref="O26:R26"/>
    <mergeCell ref="S26:V26"/>
  </mergeCells>
  <phoneticPr fontId="28" type="noConversion"/>
  <printOptions horizontalCentered="1" gridLines="1" gridLinesSet="0"/>
  <pageMargins left="0" right="0" top="0.78740157480314965" bottom="0.59055118110236227" header="0.51181102362204722" footer="0.31496062992125984"/>
  <pageSetup paperSize="9" scale="50" orientation="landscape" blackAndWhite="1" r:id="rId1"/>
  <headerFooter alignWithMargins="0">
    <oddHeader>&amp;L&amp;F&amp;C&amp;A&amp;R&amp;D</oddHeader>
    <oddFooter>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autoPageBreaks="0"/>
  </sheetPr>
  <dimension ref="A1:HE166"/>
  <sheetViews>
    <sheetView tabSelected="1" view="pageBreakPreview" zoomScale="96" zoomScaleNormal="100" zoomScaleSheetLayoutView="96" workbookViewId="0">
      <pane xSplit="2" ySplit="2" topLeftCell="C16" activePane="bottomRight" state="frozen"/>
      <selection activeCell="AU49" sqref="AU49"/>
      <selection pane="topRight" activeCell="AU49" sqref="AU49"/>
      <selection pane="bottomLeft" activeCell="AU49" sqref="AU49"/>
      <selection pane="bottomRight" activeCell="X48" sqref="C48:X48"/>
    </sheetView>
  </sheetViews>
  <sheetFormatPr defaultRowHeight="17.100000000000001" customHeight="1" x14ac:dyDescent="0.25"/>
  <cols>
    <col min="1" max="1" width="6.28515625" style="170" customWidth="1"/>
    <col min="2" max="2" width="41.28515625" style="170" customWidth="1"/>
    <col min="3" max="5" width="9.7109375" style="170" customWidth="1"/>
    <col min="6" max="6" width="10.42578125" style="170" customWidth="1"/>
    <col min="7" max="7" width="9.7109375" style="170" bestFit="1" customWidth="1"/>
    <col min="8" max="8" width="8.42578125" style="170" customWidth="1"/>
    <col min="9" max="12" width="9.7109375" style="170" bestFit="1" customWidth="1"/>
    <col min="13" max="13" width="10.42578125" style="170" bestFit="1" customWidth="1"/>
    <col min="14" max="17" width="9.7109375" style="170" bestFit="1" customWidth="1"/>
    <col min="18" max="18" width="9.140625" style="170"/>
    <col min="19" max="19" width="10.7109375" style="170" bestFit="1" customWidth="1"/>
    <col min="20" max="22" width="9.7109375" style="170" bestFit="1" customWidth="1"/>
    <col min="23" max="213" width="9.140625" style="170"/>
    <col min="214" max="214" width="6.28515625" customWidth="1"/>
    <col min="215" max="215" width="41.28515625" customWidth="1"/>
    <col min="216" max="216" width="7.140625" customWidth="1"/>
    <col min="217" max="230" width="9.28515625" customWidth="1"/>
    <col min="231" max="238" width="9.7109375" customWidth="1"/>
    <col min="239" max="239" width="9.85546875" customWidth="1"/>
    <col min="240" max="241" width="9.7109375" customWidth="1"/>
    <col min="242" max="242" width="10.42578125" customWidth="1"/>
    <col min="243" max="261" width="9.7109375" customWidth="1"/>
    <col min="262" max="262" width="10.42578125" customWidth="1"/>
    <col min="263" max="263" width="9.7109375" bestFit="1" customWidth="1"/>
    <col min="264" max="264" width="8.42578125" customWidth="1"/>
    <col min="265" max="268" width="9.7109375" bestFit="1" customWidth="1"/>
    <col min="269" max="269" width="10.42578125" bestFit="1" customWidth="1"/>
    <col min="270" max="273" width="9.7109375" bestFit="1" customWidth="1"/>
    <col min="275" max="275" width="10.7109375" bestFit="1" customWidth="1"/>
    <col min="276" max="278" width="9.7109375" bestFit="1" customWidth="1"/>
    <col min="470" max="470" width="6.28515625" customWidth="1"/>
    <col min="471" max="471" width="41.28515625" customWidth="1"/>
    <col min="472" max="472" width="7.140625" customWidth="1"/>
    <col min="473" max="486" width="9.28515625" customWidth="1"/>
    <col min="487" max="494" width="9.7109375" customWidth="1"/>
    <col min="495" max="495" width="9.85546875" customWidth="1"/>
    <col min="496" max="497" width="9.7109375" customWidth="1"/>
    <col min="498" max="498" width="10.42578125" customWidth="1"/>
    <col min="499" max="517" width="9.7109375" customWidth="1"/>
    <col min="518" max="518" width="10.42578125" customWidth="1"/>
    <col min="519" max="519" width="9.7109375" bestFit="1" customWidth="1"/>
    <col min="520" max="520" width="8.42578125" customWidth="1"/>
    <col min="521" max="524" width="9.7109375" bestFit="1" customWidth="1"/>
    <col min="525" max="525" width="10.42578125" bestFit="1" customWidth="1"/>
    <col min="526" max="529" width="9.7109375" bestFit="1" customWidth="1"/>
    <col min="531" max="531" width="10.7109375" bestFit="1" customWidth="1"/>
    <col min="532" max="534" width="9.7109375" bestFit="1" customWidth="1"/>
    <col min="726" max="726" width="6.28515625" customWidth="1"/>
    <col min="727" max="727" width="41.28515625" customWidth="1"/>
    <col min="728" max="728" width="7.140625" customWidth="1"/>
    <col min="729" max="742" width="9.28515625" customWidth="1"/>
    <col min="743" max="750" width="9.7109375" customWidth="1"/>
    <col min="751" max="751" width="9.85546875" customWidth="1"/>
    <col min="752" max="753" width="9.7109375" customWidth="1"/>
    <col min="754" max="754" width="10.42578125" customWidth="1"/>
    <col min="755" max="773" width="9.7109375" customWidth="1"/>
    <col min="774" max="774" width="10.42578125" customWidth="1"/>
    <col min="775" max="775" width="9.7109375" bestFit="1" customWidth="1"/>
    <col min="776" max="776" width="8.42578125" customWidth="1"/>
    <col min="777" max="780" width="9.7109375" bestFit="1" customWidth="1"/>
    <col min="781" max="781" width="10.42578125" bestFit="1" customWidth="1"/>
    <col min="782" max="785" width="9.7109375" bestFit="1" customWidth="1"/>
    <col min="787" max="787" width="10.7109375" bestFit="1" customWidth="1"/>
    <col min="788" max="790" width="9.7109375" bestFit="1" customWidth="1"/>
    <col min="982" max="982" width="6.28515625" customWidth="1"/>
    <col min="983" max="983" width="41.28515625" customWidth="1"/>
    <col min="984" max="984" width="7.140625" customWidth="1"/>
    <col min="985" max="998" width="9.28515625" customWidth="1"/>
    <col min="999" max="1006" width="9.7109375" customWidth="1"/>
    <col min="1007" max="1007" width="9.85546875" customWidth="1"/>
    <col min="1008" max="1009" width="9.7109375" customWidth="1"/>
    <col min="1010" max="1010" width="10.42578125" customWidth="1"/>
    <col min="1011" max="1029" width="9.7109375" customWidth="1"/>
    <col min="1030" max="1030" width="10.42578125" customWidth="1"/>
    <col min="1031" max="1031" width="9.7109375" bestFit="1" customWidth="1"/>
    <col min="1032" max="1032" width="8.42578125" customWidth="1"/>
    <col min="1033" max="1036" width="9.7109375" bestFit="1" customWidth="1"/>
    <col min="1037" max="1037" width="10.42578125" bestFit="1" customWidth="1"/>
    <col min="1038" max="1041" width="9.7109375" bestFit="1" customWidth="1"/>
    <col min="1043" max="1043" width="10.7109375" bestFit="1" customWidth="1"/>
    <col min="1044" max="1046" width="9.7109375" bestFit="1" customWidth="1"/>
    <col min="1238" max="1238" width="6.28515625" customWidth="1"/>
    <col min="1239" max="1239" width="41.28515625" customWidth="1"/>
    <col min="1240" max="1240" width="7.140625" customWidth="1"/>
    <col min="1241" max="1254" width="9.28515625" customWidth="1"/>
    <col min="1255" max="1262" width="9.7109375" customWidth="1"/>
    <col min="1263" max="1263" width="9.85546875" customWidth="1"/>
    <col min="1264" max="1265" width="9.7109375" customWidth="1"/>
    <col min="1266" max="1266" width="10.42578125" customWidth="1"/>
    <col min="1267" max="1285" width="9.7109375" customWidth="1"/>
    <col min="1286" max="1286" width="10.42578125" customWidth="1"/>
    <col min="1287" max="1287" width="9.7109375" bestFit="1" customWidth="1"/>
    <col min="1288" max="1288" width="8.42578125" customWidth="1"/>
    <col min="1289" max="1292" width="9.7109375" bestFit="1" customWidth="1"/>
    <col min="1293" max="1293" width="10.42578125" bestFit="1" customWidth="1"/>
    <col min="1294" max="1297" width="9.7109375" bestFit="1" customWidth="1"/>
    <col min="1299" max="1299" width="10.7109375" bestFit="1" customWidth="1"/>
    <col min="1300" max="1302" width="9.7109375" bestFit="1" customWidth="1"/>
    <col min="1494" max="1494" width="6.28515625" customWidth="1"/>
    <col min="1495" max="1495" width="41.28515625" customWidth="1"/>
    <col min="1496" max="1496" width="7.140625" customWidth="1"/>
    <col min="1497" max="1510" width="9.28515625" customWidth="1"/>
    <col min="1511" max="1518" width="9.7109375" customWidth="1"/>
    <col min="1519" max="1519" width="9.85546875" customWidth="1"/>
    <col min="1520" max="1521" width="9.7109375" customWidth="1"/>
    <col min="1522" max="1522" width="10.42578125" customWidth="1"/>
    <col min="1523" max="1541" width="9.7109375" customWidth="1"/>
    <col min="1542" max="1542" width="10.42578125" customWidth="1"/>
    <col min="1543" max="1543" width="9.7109375" bestFit="1" customWidth="1"/>
    <col min="1544" max="1544" width="8.42578125" customWidth="1"/>
    <col min="1545" max="1548" width="9.7109375" bestFit="1" customWidth="1"/>
    <col min="1549" max="1549" width="10.42578125" bestFit="1" customWidth="1"/>
    <col min="1550" max="1553" width="9.7109375" bestFit="1" customWidth="1"/>
    <col min="1555" max="1555" width="10.7109375" bestFit="1" customWidth="1"/>
    <col min="1556" max="1558" width="9.7109375" bestFit="1" customWidth="1"/>
    <col min="1750" max="1750" width="6.28515625" customWidth="1"/>
    <col min="1751" max="1751" width="41.28515625" customWidth="1"/>
    <col min="1752" max="1752" width="7.140625" customWidth="1"/>
    <col min="1753" max="1766" width="9.28515625" customWidth="1"/>
    <col min="1767" max="1774" width="9.7109375" customWidth="1"/>
    <col min="1775" max="1775" width="9.85546875" customWidth="1"/>
    <col min="1776" max="1777" width="9.7109375" customWidth="1"/>
    <col min="1778" max="1778" width="10.42578125" customWidth="1"/>
    <col min="1779" max="1797" width="9.7109375" customWidth="1"/>
    <col min="1798" max="1798" width="10.42578125" customWidth="1"/>
    <col min="1799" max="1799" width="9.7109375" bestFit="1" customWidth="1"/>
    <col min="1800" max="1800" width="8.42578125" customWidth="1"/>
    <col min="1801" max="1804" width="9.7109375" bestFit="1" customWidth="1"/>
    <col min="1805" max="1805" width="10.42578125" bestFit="1" customWidth="1"/>
    <col min="1806" max="1809" width="9.7109375" bestFit="1" customWidth="1"/>
    <col min="1811" max="1811" width="10.7109375" bestFit="1" customWidth="1"/>
    <col min="1812" max="1814" width="9.7109375" bestFit="1" customWidth="1"/>
    <col min="2006" max="2006" width="6.28515625" customWidth="1"/>
    <col min="2007" max="2007" width="41.28515625" customWidth="1"/>
    <col min="2008" max="2008" width="7.140625" customWidth="1"/>
    <col min="2009" max="2022" width="9.28515625" customWidth="1"/>
    <col min="2023" max="2030" width="9.7109375" customWidth="1"/>
    <col min="2031" max="2031" width="9.85546875" customWidth="1"/>
    <col min="2032" max="2033" width="9.7109375" customWidth="1"/>
    <col min="2034" max="2034" width="10.42578125" customWidth="1"/>
    <col min="2035" max="2053" width="9.7109375" customWidth="1"/>
    <col min="2054" max="2054" width="10.42578125" customWidth="1"/>
    <col min="2055" max="2055" width="9.7109375" bestFit="1" customWidth="1"/>
    <col min="2056" max="2056" width="8.42578125" customWidth="1"/>
    <col min="2057" max="2060" width="9.7109375" bestFit="1" customWidth="1"/>
    <col min="2061" max="2061" width="10.42578125" bestFit="1" customWidth="1"/>
    <col min="2062" max="2065" width="9.7109375" bestFit="1" customWidth="1"/>
    <col min="2067" max="2067" width="10.7109375" bestFit="1" customWidth="1"/>
    <col min="2068" max="2070" width="9.7109375" bestFit="1" customWidth="1"/>
    <col min="2262" max="2262" width="6.28515625" customWidth="1"/>
    <col min="2263" max="2263" width="41.28515625" customWidth="1"/>
    <col min="2264" max="2264" width="7.140625" customWidth="1"/>
    <col min="2265" max="2278" width="9.28515625" customWidth="1"/>
    <col min="2279" max="2286" width="9.7109375" customWidth="1"/>
    <col min="2287" max="2287" width="9.85546875" customWidth="1"/>
    <col min="2288" max="2289" width="9.7109375" customWidth="1"/>
    <col min="2290" max="2290" width="10.42578125" customWidth="1"/>
    <col min="2291" max="2309" width="9.7109375" customWidth="1"/>
    <col min="2310" max="2310" width="10.42578125" customWidth="1"/>
    <col min="2311" max="2311" width="9.7109375" bestFit="1" customWidth="1"/>
    <col min="2312" max="2312" width="8.42578125" customWidth="1"/>
    <col min="2313" max="2316" width="9.7109375" bestFit="1" customWidth="1"/>
    <col min="2317" max="2317" width="10.42578125" bestFit="1" customWidth="1"/>
    <col min="2318" max="2321" width="9.7109375" bestFit="1" customWidth="1"/>
    <col min="2323" max="2323" width="10.7109375" bestFit="1" customWidth="1"/>
    <col min="2324" max="2326" width="9.7109375" bestFit="1" customWidth="1"/>
    <col min="2518" max="2518" width="6.28515625" customWidth="1"/>
    <col min="2519" max="2519" width="41.28515625" customWidth="1"/>
    <col min="2520" max="2520" width="7.140625" customWidth="1"/>
    <col min="2521" max="2534" width="9.28515625" customWidth="1"/>
    <col min="2535" max="2542" width="9.7109375" customWidth="1"/>
    <col min="2543" max="2543" width="9.85546875" customWidth="1"/>
    <col min="2544" max="2545" width="9.7109375" customWidth="1"/>
    <col min="2546" max="2546" width="10.42578125" customWidth="1"/>
    <col min="2547" max="2565" width="9.7109375" customWidth="1"/>
    <col min="2566" max="2566" width="10.42578125" customWidth="1"/>
    <col min="2567" max="2567" width="9.7109375" bestFit="1" customWidth="1"/>
    <col min="2568" max="2568" width="8.42578125" customWidth="1"/>
    <col min="2569" max="2572" width="9.7109375" bestFit="1" customWidth="1"/>
    <col min="2573" max="2573" width="10.42578125" bestFit="1" customWidth="1"/>
    <col min="2574" max="2577" width="9.7109375" bestFit="1" customWidth="1"/>
    <col min="2579" max="2579" width="10.7109375" bestFit="1" customWidth="1"/>
    <col min="2580" max="2582" width="9.7109375" bestFit="1" customWidth="1"/>
    <col min="2774" max="2774" width="6.28515625" customWidth="1"/>
    <col min="2775" max="2775" width="41.28515625" customWidth="1"/>
    <col min="2776" max="2776" width="7.140625" customWidth="1"/>
    <col min="2777" max="2790" width="9.28515625" customWidth="1"/>
    <col min="2791" max="2798" width="9.7109375" customWidth="1"/>
    <col min="2799" max="2799" width="9.85546875" customWidth="1"/>
    <col min="2800" max="2801" width="9.7109375" customWidth="1"/>
    <col min="2802" max="2802" width="10.42578125" customWidth="1"/>
    <col min="2803" max="2821" width="9.7109375" customWidth="1"/>
    <col min="2822" max="2822" width="10.42578125" customWidth="1"/>
    <col min="2823" max="2823" width="9.7109375" bestFit="1" customWidth="1"/>
    <col min="2824" max="2824" width="8.42578125" customWidth="1"/>
    <col min="2825" max="2828" width="9.7109375" bestFit="1" customWidth="1"/>
    <col min="2829" max="2829" width="10.42578125" bestFit="1" customWidth="1"/>
    <col min="2830" max="2833" width="9.7109375" bestFit="1" customWidth="1"/>
    <col min="2835" max="2835" width="10.7109375" bestFit="1" customWidth="1"/>
    <col min="2836" max="2838" width="9.7109375" bestFit="1" customWidth="1"/>
    <col min="3030" max="3030" width="6.28515625" customWidth="1"/>
    <col min="3031" max="3031" width="41.28515625" customWidth="1"/>
    <col min="3032" max="3032" width="7.140625" customWidth="1"/>
    <col min="3033" max="3046" width="9.28515625" customWidth="1"/>
    <col min="3047" max="3054" width="9.7109375" customWidth="1"/>
    <col min="3055" max="3055" width="9.85546875" customWidth="1"/>
    <col min="3056" max="3057" width="9.7109375" customWidth="1"/>
    <col min="3058" max="3058" width="10.42578125" customWidth="1"/>
    <col min="3059" max="3077" width="9.7109375" customWidth="1"/>
    <col min="3078" max="3078" width="10.42578125" customWidth="1"/>
    <col min="3079" max="3079" width="9.7109375" bestFit="1" customWidth="1"/>
    <col min="3080" max="3080" width="8.42578125" customWidth="1"/>
    <col min="3081" max="3084" width="9.7109375" bestFit="1" customWidth="1"/>
    <col min="3085" max="3085" width="10.42578125" bestFit="1" customWidth="1"/>
    <col min="3086" max="3089" width="9.7109375" bestFit="1" customWidth="1"/>
    <col min="3091" max="3091" width="10.7109375" bestFit="1" customWidth="1"/>
    <col min="3092" max="3094" width="9.7109375" bestFit="1" customWidth="1"/>
    <col min="3286" max="3286" width="6.28515625" customWidth="1"/>
    <col min="3287" max="3287" width="41.28515625" customWidth="1"/>
    <col min="3288" max="3288" width="7.140625" customWidth="1"/>
    <col min="3289" max="3302" width="9.28515625" customWidth="1"/>
    <col min="3303" max="3310" width="9.7109375" customWidth="1"/>
    <col min="3311" max="3311" width="9.85546875" customWidth="1"/>
    <col min="3312" max="3313" width="9.7109375" customWidth="1"/>
    <col min="3314" max="3314" width="10.42578125" customWidth="1"/>
    <col min="3315" max="3333" width="9.7109375" customWidth="1"/>
    <col min="3334" max="3334" width="10.42578125" customWidth="1"/>
    <col min="3335" max="3335" width="9.7109375" bestFit="1" customWidth="1"/>
    <col min="3336" max="3336" width="8.42578125" customWidth="1"/>
    <col min="3337" max="3340" width="9.7109375" bestFit="1" customWidth="1"/>
    <col min="3341" max="3341" width="10.42578125" bestFit="1" customWidth="1"/>
    <col min="3342" max="3345" width="9.7109375" bestFit="1" customWidth="1"/>
    <col min="3347" max="3347" width="10.7109375" bestFit="1" customWidth="1"/>
    <col min="3348" max="3350" width="9.7109375" bestFit="1" customWidth="1"/>
    <col min="3542" max="3542" width="6.28515625" customWidth="1"/>
    <col min="3543" max="3543" width="41.28515625" customWidth="1"/>
    <col min="3544" max="3544" width="7.140625" customWidth="1"/>
    <col min="3545" max="3558" width="9.28515625" customWidth="1"/>
    <col min="3559" max="3566" width="9.7109375" customWidth="1"/>
    <col min="3567" max="3567" width="9.85546875" customWidth="1"/>
    <col min="3568" max="3569" width="9.7109375" customWidth="1"/>
    <col min="3570" max="3570" width="10.42578125" customWidth="1"/>
    <col min="3571" max="3589" width="9.7109375" customWidth="1"/>
    <col min="3590" max="3590" width="10.42578125" customWidth="1"/>
    <col min="3591" max="3591" width="9.7109375" bestFit="1" customWidth="1"/>
    <col min="3592" max="3592" width="8.42578125" customWidth="1"/>
    <col min="3593" max="3596" width="9.7109375" bestFit="1" customWidth="1"/>
    <col min="3597" max="3597" width="10.42578125" bestFit="1" customWidth="1"/>
    <col min="3598" max="3601" width="9.7109375" bestFit="1" customWidth="1"/>
    <col min="3603" max="3603" width="10.7109375" bestFit="1" customWidth="1"/>
    <col min="3604" max="3606" width="9.7109375" bestFit="1" customWidth="1"/>
    <col min="3798" max="3798" width="6.28515625" customWidth="1"/>
    <col min="3799" max="3799" width="41.28515625" customWidth="1"/>
    <col min="3800" max="3800" width="7.140625" customWidth="1"/>
    <col min="3801" max="3814" width="9.28515625" customWidth="1"/>
    <col min="3815" max="3822" width="9.7109375" customWidth="1"/>
    <col min="3823" max="3823" width="9.85546875" customWidth="1"/>
    <col min="3824" max="3825" width="9.7109375" customWidth="1"/>
    <col min="3826" max="3826" width="10.42578125" customWidth="1"/>
    <col min="3827" max="3845" width="9.7109375" customWidth="1"/>
    <col min="3846" max="3846" width="10.42578125" customWidth="1"/>
    <col min="3847" max="3847" width="9.7109375" bestFit="1" customWidth="1"/>
    <col min="3848" max="3848" width="8.42578125" customWidth="1"/>
    <col min="3849" max="3852" width="9.7109375" bestFit="1" customWidth="1"/>
    <col min="3853" max="3853" width="10.42578125" bestFit="1" customWidth="1"/>
    <col min="3854" max="3857" width="9.7109375" bestFit="1" customWidth="1"/>
    <col min="3859" max="3859" width="10.7109375" bestFit="1" customWidth="1"/>
    <col min="3860" max="3862" width="9.7109375" bestFit="1" customWidth="1"/>
    <col min="4054" max="4054" width="6.28515625" customWidth="1"/>
    <col min="4055" max="4055" width="41.28515625" customWidth="1"/>
    <col min="4056" max="4056" width="7.140625" customWidth="1"/>
    <col min="4057" max="4070" width="9.28515625" customWidth="1"/>
    <col min="4071" max="4078" width="9.7109375" customWidth="1"/>
    <col min="4079" max="4079" width="9.85546875" customWidth="1"/>
    <col min="4080" max="4081" width="9.7109375" customWidth="1"/>
    <col min="4082" max="4082" width="10.42578125" customWidth="1"/>
    <col min="4083" max="4101" width="9.7109375" customWidth="1"/>
    <col min="4102" max="4102" width="10.42578125" customWidth="1"/>
    <col min="4103" max="4103" width="9.7109375" bestFit="1" customWidth="1"/>
    <col min="4104" max="4104" width="8.42578125" customWidth="1"/>
    <col min="4105" max="4108" width="9.7109375" bestFit="1" customWidth="1"/>
    <col min="4109" max="4109" width="10.42578125" bestFit="1" customWidth="1"/>
    <col min="4110" max="4113" width="9.7109375" bestFit="1" customWidth="1"/>
    <col min="4115" max="4115" width="10.7109375" bestFit="1" customWidth="1"/>
    <col min="4116" max="4118" width="9.7109375" bestFit="1" customWidth="1"/>
    <col min="4310" max="4310" width="6.28515625" customWidth="1"/>
    <col min="4311" max="4311" width="41.28515625" customWidth="1"/>
    <col min="4312" max="4312" width="7.140625" customWidth="1"/>
    <col min="4313" max="4326" width="9.28515625" customWidth="1"/>
    <col min="4327" max="4334" width="9.7109375" customWidth="1"/>
    <col min="4335" max="4335" width="9.85546875" customWidth="1"/>
    <col min="4336" max="4337" width="9.7109375" customWidth="1"/>
    <col min="4338" max="4338" width="10.42578125" customWidth="1"/>
    <col min="4339" max="4357" width="9.7109375" customWidth="1"/>
    <col min="4358" max="4358" width="10.42578125" customWidth="1"/>
    <col min="4359" max="4359" width="9.7109375" bestFit="1" customWidth="1"/>
    <col min="4360" max="4360" width="8.42578125" customWidth="1"/>
    <col min="4361" max="4364" width="9.7109375" bestFit="1" customWidth="1"/>
    <col min="4365" max="4365" width="10.42578125" bestFit="1" customWidth="1"/>
    <col min="4366" max="4369" width="9.7109375" bestFit="1" customWidth="1"/>
    <col min="4371" max="4371" width="10.7109375" bestFit="1" customWidth="1"/>
    <col min="4372" max="4374" width="9.7109375" bestFit="1" customWidth="1"/>
    <col min="4566" max="4566" width="6.28515625" customWidth="1"/>
    <col min="4567" max="4567" width="41.28515625" customWidth="1"/>
    <col min="4568" max="4568" width="7.140625" customWidth="1"/>
    <col min="4569" max="4582" width="9.28515625" customWidth="1"/>
    <col min="4583" max="4590" width="9.7109375" customWidth="1"/>
    <col min="4591" max="4591" width="9.85546875" customWidth="1"/>
    <col min="4592" max="4593" width="9.7109375" customWidth="1"/>
    <col min="4594" max="4594" width="10.42578125" customWidth="1"/>
    <col min="4595" max="4613" width="9.7109375" customWidth="1"/>
    <col min="4614" max="4614" width="10.42578125" customWidth="1"/>
    <col min="4615" max="4615" width="9.7109375" bestFit="1" customWidth="1"/>
    <col min="4616" max="4616" width="8.42578125" customWidth="1"/>
    <col min="4617" max="4620" width="9.7109375" bestFit="1" customWidth="1"/>
    <col min="4621" max="4621" width="10.42578125" bestFit="1" customWidth="1"/>
    <col min="4622" max="4625" width="9.7109375" bestFit="1" customWidth="1"/>
    <col min="4627" max="4627" width="10.7109375" bestFit="1" customWidth="1"/>
    <col min="4628" max="4630" width="9.7109375" bestFit="1" customWidth="1"/>
    <col min="4822" max="4822" width="6.28515625" customWidth="1"/>
    <col min="4823" max="4823" width="41.28515625" customWidth="1"/>
    <col min="4824" max="4824" width="7.140625" customWidth="1"/>
    <col min="4825" max="4838" width="9.28515625" customWidth="1"/>
    <col min="4839" max="4846" width="9.7109375" customWidth="1"/>
    <col min="4847" max="4847" width="9.85546875" customWidth="1"/>
    <col min="4848" max="4849" width="9.7109375" customWidth="1"/>
    <col min="4850" max="4850" width="10.42578125" customWidth="1"/>
    <col min="4851" max="4869" width="9.7109375" customWidth="1"/>
    <col min="4870" max="4870" width="10.42578125" customWidth="1"/>
    <col min="4871" max="4871" width="9.7109375" bestFit="1" customWidth="1"/>
    <col min="4872" max="4872" width="8.42578125" customWidth="1"/>
    <col min="4873" max="4876" width="9.7109375" bestFit="1" customWidth="1"/>
    <col min="4877" max="4877" width="10.42578125" bestFit="1" customWidth="1"/>
    <col min="4878" max="4881" width="9.7109375" bestFit="1" customWidth="1"/>
    <col min="4883" max="4883" width="10.7109375" bestFit="1" customWidth="1"/>
    <col min="4884" max="4886" width="9.7109375" bestFit="1" customWidth="1"/>
    <col min="5078" max="5078" width="6.28515625" customWidth="1"/>
    <col min="5079" max="5079" width="41.28515625" customWidth="1"/>
    <col min="5080" max="5080" width="7.140625" customWidth="1"/>
    <col min="5081" max="5094" width="9.28515625" customWidth="1"/>
    <col min="5095" max="5102" width="9.7109375" customWidth="1"/>
    <col min="5103" max="5103" width="9.85546875" customWidth="1"/>
    <col min="5104" max="5105" width="9.7109375" customWidth="1"/>
    <col min="5106" max="5106" width="10.42578125" customWidth="1"/>
    <col min="5107" max="5125" width="9.7109375" customWidth="1"/>
    <col min="5126" max="5126" width="10.42578125" customWidth="1"/>
    <col min="5127" max="5127" width="9.7109375" bestFit="1" customWidth="1"/>
    <col min="5128" max="5128" width="8.42578125" customWidth="1"/>
    <col min="5129" max="5132" width="9.7109375" bestFit="1" customWidth="1"/>
    <col min="5133" max="5133" width="10.42578125" bestFit="1" customWidth="1"/>
    <col min="5134" max="5137" width="9.7109375" bestFit="1" customWidth="1"/>
    <col min="5139" max="5139" width="10.7109375" bestFit="1" customWidth="1"/>
    <col min="5140" max="5142" width="9.7109375" bestFit="1" customWidth="1"/>
    <col min="5334" max="5334" width="6.28515625" customWidth="1"/>
    <col min="5335" max="5335" width="41.28515625" customWidth="1"/>
    <col min="5336" max="5336" width="7.140625" customWidth="1"/>
    <col min="5337" max="5350" width="9.28515625" customWidth="1"/>
    <col min="5351" max="5358" width="9.7109375" customWidth="1"/>
    <col min="5359" max="5359" width="9.85546875" customWidth="1"/>
    <col min="5360" max="5361" width="9.7109375" customWidth="1"/>
    <col min="5362" max="5362" width="10.42578125" customWidth="1"/>
    <col min="5363" max="5381" width="9.7109375" customWidth="1"/>
    <col min="5382" max="5382" width="10.42578125" customWidth="1"/>
    <col min="5383" max="5383" width="9.7109375" bestFit="1" customWidth="1"/>
    <col min="5384" max="5384" width="8.42578125" customWidth="1"/>
    <col min="5385" max="5388" width="9.7109375" bestFit="1" customWidth="1"/>
    <col min="5389" max="5389" width="10.42578125" bestFit="1" customWidth="1"/>
    <col min="5390" max="5393" width="9.7109375" bestFit="1" customWidth="1"/>
    <col min="5395" max="5395" width="10.7109375" bestFit="1" customWidth="1"/>
    <col min="5396" max="5398" width="9.7109375" bestFit="1" customWidth="1"/>
    <col min="5590" max="5590" width="6.28515625" customWidth="1"/>
    <col min="5591" max="5591" width="41.28515625" customWidth="1"/>
    <col min="5592" max="5592" width="7.140625" customWidth="1"/>
    <col min="5593" max="5606" width="9.28515625" customWidth="1"/>
    <col min="5607" max="5614" width="9.7109375" customWidth="1"/>
    <col min="5615" max="5615" width="9.85546875" customWidth="1"/>
    <col min="5616" max="5617" width="9.7109375" customWidth="1"/>
    <col min="5618" max="5618" width="10.42578125" customWidth="1"/>
    <col min="5619" max="5637" width="9.7109375" customWidth="1"/>
    <col min="5638" max="5638" width="10.42578125" customWidth="1"/>
    <col min="5639" max="5639" width="9.7109375" bestFit="1" customWidth="1"/>
    <col min="5640" max="5640" width="8.42578125" customWidth="1"/>
    <col min="5641" max="5644" width="9.7109375" bestFit="1" customWidth="1"/>
    <col min="5645" max="5645" width="10.42578125" bestFit="1" customWidth="1"/>
    <col min="5646" max="5649" width="9.7109375" bestFit="1" customWidth="1"/>
    <col min="5651" max="5651" width="10.7109375" bestFit="1" customWidth="1"/>
    <col min="5652" max="5654" width="9.7109375" bestFit="1" customWidth="1"/>
    <col min="5846" max="5846" width="6.28515625" customWidth="1"/>
    <col min="5847" max="5847" width="41.28515625" customWidth="1"/>
    <col min="5848" max="5848" width="7.140625" customWidth="1"/>
    <col min="5849" max="5862" width="9.28515625" customWidth="1"/>
    <col min="5863" max="5870" width="9.7109375" customWidth="1"/>
    <col min="5871" max="5871" width="9.85546875" customWidth="1"/>
    <col min="5872" max="5873" width="9.7109375" customWidth="1"/>
    <col min="5874" max="5874" width="10.42578125" customWidth="1"/>
    <col min="5875" max="5893" width="9.7109375" customWidth="1"/>
    <col min="5894" max="5894" width="10.42578125" customWidth="1"/>
    <col min="5895" max="5895" width="9.7109375" bestFit="1" customWidth="1"/>
    <col min="5896" max="5896" width="8.42578125" customWidth="1"/>
    <col min="5897" max="5900" width="9.7109375" bestFit="1" customWidth="1"/>
    <col min="5901" max="5901" width="10.42578125" bestFit="1" customWidth="1"/>
    <col min="5902" max="5905" width="9.7109375" bestFit="1" customWidth="1"/>
    <col min="5907" max="5907" width="10.7109375" bestFit="1" customWidth="1"/>
    <col min="5908" max="5910" width="9.7109375" bestFit="1" customWidth="1"/>
    <col min="6102" max="6102" width="6.28515625" customWidth="1"/>
    <col min="6103" max="6103" width="41.28515625" customWidth="1"/>
    <col min="6104" max="6104" width="7.140625" customWidth="1"/>
    <col min="6105" max="6118" width="9.28515625" customWidth="1"/>
    <col min="6119" max="6126" width="9.7109375" customWidth="1"/>
    <col min="6127" max="6127" width="9.85546875" customWidth="1"/>
    <col min="6128" max="6129" width="9.7109375" customWidth="1"/>
    <col min="6130" max="6130" width="10.42578125" customWidth="1"/>
    <col min="6131" max="6149" width="9.7109375" customWidth="1"/>
    <col min="6150" max="6150" width="10.42578125" customWidth="1"/>
    <col min="6151" max="6151" width="9.7109375" bestFit="1" customWidth="1"/>
    <col min="6152" max="6152" width="8.42578125" customWidth="1"/>
    <col min="6153" max="6156" width="9.7109375" bestFit="1" customWidth="1"/>
    <col min="6157" max="6157" width="10.42578125" bestFit="1" customWidth="1"/>
    <col min="6158" max="6161" width="9.7109375" bestFit="1" customWidth="1"/>
    <col min="6163" max="6163" width="10.7109375" bestFit="1" customWidth="1"/>
    <col min="6164" max="6166" width="9.7109375" bestFit="1" customWidth="1"/>
    <col min="6358" max="6358" width="6.28515625" customWidth="1"/>
    <col min="6359" max="6359" width="41.28515625" customWidth="1"/>
    <col min="6360" max="6360" width="7.140625" customWidth="1"/>
    <col min="6361" max="6374" width="9.28515625" customWidth="1"/>
    <col min="6375" max="6382" width="9.7109375" customWidth="1"/>
    <col min="6383" max="6383" width="9.85546875" customWidth="1"/>
    <col min="6384" max="6385" width="9.7109375" customWidth="1"/>
    <col min="6386" max="6386" width="10.42578125" customWidth="1"/>
    <col min="6387" max="6405" width="9.7109375" customWidth="1"/>
    <col min="6406" max="6406" width="10.42578125" customWidth="1"/>
    <col min="6407" max="6407" width="9.7109375" bestFit="1" customWidth="1"/>
    <col min="6408" max="6408" width="8.42578125" customWidth="1"/>
    <col min="6409" max="6412" width="9.7109375" bestFit="1" customWidth="1"/>
    <col min="6413" max="6413" width="10.42578125" bestFit="1" customWidth="1"/>
    <col min="6414" max="6417" width="9.7109375" bestFit="1" customWidth="1"/>
    <col min="6419" max="6419" width="10.7109375" bestFit="1" customWidth="1"/>
    <col min="6420" max="6422" width="9.7109375" bestFit="1" customWidth="1"/>
    <col min="6614" max="6614" width="6.28515625" customWidth="1"/>
    <col min="6615" max="6615" width="41.28515625" customWidth="1"/>
    <col min="6616" max="6616" width="7.140625" customWidth="1"/>
    <col min="6617" max="6630" width="9.28515625" customWidth="1"/>
    <col min="6631" max="6638" width="9.7109375" customWidth="1"/>
    <col min="6639" max="6639" width="9.85546875" customWidth="1"/>
    <col min="6640" max="6641" width="9.7109375" customWidth="1"/>
    <col min="6642" max="6642" width="10.42578125" customWidth="1"/>
    <col min="6643" max="6661" width="9.7109375" customWidth="1"/>
    <col min="6662" max="6662" width="10.42578125" customWidth="1"/>
    <col min="6663" max="6663" width="9.7109375" bestFit="1" customWidth="1"/>
    <col min="6664" max="6664" width="8.42578125" customWidth="1"/>
    <col min="6665" max="6668" width="9.7109375" bestFit="1" customWidth="1"/>
    <col min="6669" max="6669" width="10.42578125" bestFit="1" customWidth="1"/>
    <col min="6670" max="6673" width="9.7109375" bestFit="1" customWidth="1"/>
    <col min="6675" max="6675" width="10.7109375" bestFit="1" customWidth="1"/>
    <col min="6676" max="6678" width="9.7109375" bestFit="1" customWidth="1"/>
    <col min="6870" max="6870" width="6.28515625" customWidth="1"/>
    <col min="6871" max="6871" width="41.28515625" customWidth="1"/>
    <col min="6872" max="6872" width="7.140625" customWidth="1"/>
    <col min="6873" max="6886" width="9.28515625" customWidth="1"/>
    <col min="6887" max="6894" width="9.7109375" customWidth="1"/>
    <col min="6895" max="6895" width="9.85546875" customWidth="1"/>
    <col min="6896" max="6897" width="9.7109375" customWidth="1"/>
    <col min="6898" max="6898" width="10.42578125" customWidth="1"/>
    <col min="6899" max="6917" width="9.7109375" customWidth="1"/>
    <col min="6918" max="6918" width="10.42578125" customWidth="1"/>
    <col min="6919" max="6919" width="9.7109375" bestFit="1" customWidth="1"/>
    <col min="6920" max="6920" width="8.42578125" customWidth="1"/>
    <col min="6921" max="6924" width="9.7109375" bestFit="1" customWidth="1"/>
    <col min="6925" max="6925" width="10.42578125" bestFit="1" customWidth="1"/>
    <col min="6926" max="6929" width="9.7109375" bestFit="1" customWidth="1"/>
    <col min="6931" max="6931" width="10.7109375" bestFit="1" customWidth="1"/>
    <col min="6932" max="6934" width="9.7109375" bestFit="1" customWidth="1"/>
    <col min="7126" max="7126" width="6.28515625" customWidth="1"/>
    <col min="7127" max="7127" width="41.28515625" customWidth="1"/>
    <col min="7128" max="7128" width="7.140625" customWidth="1"/>
    <col min="7129" max="7142" width="9.28515625" customWidth="1"/>
    <col min="7143" max="7150" width="9.7109375" customWidth="1"/>
    <col min="7151" max="7151" width="9.85546875" customWidth="1"/>
    <col min="7152" max="7153" width="9.7109375" customWidth="1"/>
    <col min="7154" max="7154" width="10.42578125" customWidth="1"/>
    <col min="7155" max="7173" width="9.7109375" customWidth="1"/>
    <col min="7174" max="7174" width="10.42578125" customWidth="1"/>
    <col min="7175" max="7175" width="9.7109375" bestFit="1" customWidth="1"/>
    <col min="7176" max="7176" width="8.42578125" customWidth="1"/>
    <col min="7177" max="7180" width="9.7109375" bestFit="1" customWidth="1"/>
    <col min="7181" max="7181" width="10.42578125" bestFit="1" customWidth="1"/>
    <col min="7182" max="7185" width="9.7109375" bestFit="1" customWidth="1"/>
    <col min="7187" max="7187" width="10.7109375" bestFit="1" customWidth="1"/>
    <col min="7188" max="7190" width="9.7109375" bestFit="1" customWidth="1"/>
    <col min="7382" max="7382" width="6.28515625" customWidth="1"/>
    <col min="7383" max="7383" width="41.28515625" customWidth="1"/>
    <col min="7384" max="7384" width="7.140625" customWidth="1"/>
    <col min="7385" max="7398" width="9.28515625" customWidth="1"/>
    <col min="7399" max="7406" width="9.7109375" customWidth="1"/>
    <col min="7407" max="7407" width="9.85546875" customWidth="1"/>
    <col min="7408" max="7409" width="9.7109375" customWidth="1"/>
    <col min="7410" max="7410" width="10.42578125" customWidth="1"/>
    <col min="7411" max="7429" width="9.7109375" customWidth="1"/>
    <col min="7430" max="7430" width="10.42578125" customWidth="1"/>
    <col min="7431" max="7431" width="9.7109375" bestFit="1" customWidth="1"/>
    <col min="7432" max="7432" width="8.42578125" customWidth="1"/>
    <col min="7433" max="7436" width="9.7109375" bestFit="1" customWidth="1"/>
    <col min="7437" max="7437" width="10.42578125" bestFit="1" customWidth="1"/>
    <col min="7438" max="7441" width="9.7109375" bestFit="1" customWidth="1"/>
    <col min="7443" max="7443" width="10.7109375" bestFit="1" customWidth="1"/>
    <col min="7444" max="7446" width="9.7109375" bestFit="1" customWidth="1"/>
    <col min="7638" max="7638" width="6.28515625" customWidth="1"/>
    <col min="7639" max="7639" width="41.28515625" customWidth="1"/>
    <col min="7640" max="7640" width="7.140625" customWidth="1"/>
    <col min="7641" max="7654" width="9.28515625" customWidth="1"/>
    <col min="7655" max="7662" width="9.7109375" customWidth="1"/>
    <col min="7663" max="7663" width="9.85546875" customWidth="1"/>
    <col min="7664" max="7665" width="9.7109375" customWidth="1"/>
    <col min="7666" max="7666" width="10.42578125" customWidth="1"/>
    <col min="7667" max="7685" width="9.7109375" customWidth="1"/>
    <col min="7686" max="7686" width="10.42578125" customWidth="1"/>
    <col min="7687" max="7687" width="9.7109375" bestFit="1" customWidth="1"/>
    <col min="7688" max="7688" width="8.42578125" customWidth="1"/>
    <col min="7689" max="7692" width="9.7109375" bestFit="1" customWidth="1"/>
    <col min="7693" max="7693" width="10.42578125" bestFit="1" customWidth="1"/>
    <col min="7694" max="7697" width="9.7109375" bestFit="1" customWidth="1"/>
    <col min="7699" max="7699" width="10.7109375" bestFit="1" customWidth="1"/>
    <col min="7700" max="7702" width="9.7109375" bestFit="1" customWidth="1"/>
    <col min="7894" max="7894" width="6.28515625" customWidth="1"/>
    <col min="7895" max="7895" width="41.28515625" customWidth="1"/>
    <col min="7896" max="7896" width="7.140625" customWidth="1"/>
    <col min="7897" max="7910" width="9.28515625" customWidth="1"/>
    <col min="7911" max="7918" width="9.7109375" customWidth="1"/>
    <col min="7919" max="7919" width="9.85546875" customWidth="1"/>
    <col min="7920" max="7921" width="9.7109375" customWidth="1"/>
    <col min="7922" max="7922" width="10.42578125" customWidth="1"/>
    <col min="7923" max="7941" width="9.7109375" customWidth="1"/>
    <col min="7942" max="7942" width="10.42578125" customWidth="1"/>
    <col min="7943" max="7943" width="9.7109375" bestFit="1" customWidth="1"/>
    <col min="7944" max="7944" width="8.42578125" customWidth="1"/>
    <col min="7945" max="7948" width="9.7109375" bestFit="1" customWidth="1"/>
    <col min="7949" max="7949" width="10.42578125" bestFit="1" customWidth="1"/>
    <col min="7950" max="7953" width="9.7109375" bestFit="1" customWidth="1"/>
    <col min="7955" max="7955" width="10.7109375" bestFit="1" customWidth="1"/>
    <col min="7956" max="7958" width="9.7109375" bestFit="1" customWidth="1"/>
    <col min="8150" max="8150" width="6.28515625" customWidth="1"/>
    <col min="8151" max="8151" width="41.28515625" customWidth="1"/>
    <col min="8152" max="8152" width="7.140625" customWidth="1"/>
    <col min="8153" max="8166" width="9.28515625" customWidth="1"/>
    <col min="8167" max="8174" width="9.7109375" customWidth="1"/>
    <col min="8175" max="8175" width="9.85546875" customWidth="1"/>
    <col min="8176" max="8177" width="9.7109375" customWidth="1"/>
    <col min="8178" max="8178" width="10.42578125" customWidth="1"/>
    <col min="8179" max="8197" width="9.7109375" customWidth="1"/>
    <col min="8198" max="8198" width="10.42578125" customWidth="1"/>
    <col min="8199" max="8199" width="9.7109375" bestFit="1" customWidth="1"/>
    <col min="8200" max="8200" width="8.42578125" customWidth="1"/>
    <col min="8201" max="8204" width="9.7109375" bestFit="1" customWidth="1"/>
    <col min="8205" max="8205" width="10.42578125" bestFit="1" customWidth="1"/>
    <col min="8206" max="8209" width="9.7109375" bestFit="1" customWidth="1"/>
    <col min="8211" max="8211" width="10.7109375" bestFit="1" customWidth="1"/>
    <col min="8212" max="8214" width="9.7109375" bestFit="1" customWidth="1"/>
    <col min="8406" max="8406" width="6.28515625" customWidth="1"/>
    <col min="8407" max="8407" width="41.28515625" customWidth="1"/>
    <col min="8408" max="8408" width="7.140625" customWidth="1"/>
    <col min="8409" max="8422" width="9.28515625" customWidth="1"/>
    <col min="8423" max="8430" width="9.7109375" customWidth="1"/>
    <col min="8431" max="8431" width="9.85546875" customWidth="1"/>
    <col min="8432" max="8433" width="9.7109375" customWidth="1"/>
    <col min="8434" max="8434" width="10.42578125" customWidth="1"/>
    <col min="8435" max="8453" width="9.7109375" customWidth="1"/>
    <col min="8454" max="8454" width="10.42578125" customWidth="1"/>
    <col min="8455" max="8455" width="9.7109375" bestFit="1" customWidth="1"/>
    <col min="8456" max="8456" width="8.42578125" customWidth="1"/>
    <col min="8457" max="8460" width="9.7109375" bestFit="1" customWidth="1"/>
    <col min="8461" max="8461" width="10.42578125" bestFit="1" customWidth="1"/>
    <col min="8462" max="8465" width="9.7109375" bestFit="1" customWidth="1"/>
    <col min="8467" max="8467" width="10.7109375" bestFit="1" customWidth="1"/>
    <col min="8468" max="8470" width="9.7109375" bestFit="1" customWidth="1"/>
    <col min="8662" max="8662" width="6.28515625" customWidth="1"/>
    <col min="8663" max="8663" width="41.28515625" customWidth="1"/>
    <col min="8664" max="8664" width="7.140625" customWidth="1"/>
    <col min="8665" max="8678" width="9.28515625" customWidth="1"/>
    <col min="8679" max="8686" width="9.7109375" customWidth="1"/>
    <col min="8687" max="8687" width="9.85546875" customWidth="1"/>
    <col min="8688" max="8689" width="9.7109375" customWidth="1"/>
    <col min="8690" max="8690" width="10.42578125" customWidth="1"/>
    <col min="8691" max="8709" width="9.7109375" customWidth="1"/>
    <col min="8710" max="8710" width="10.42578125" customWidth="1"/>
    <col min="8711" max="8711" width="9.7109375" bestFit="1" customWidth="1"/>
    <col min="8712" max="8712" width="8.42578125" customWidth="1"/>
    <col min="8713" max="8716" width="9.7109375" bestFit="1" customWidth="1"/>
    <col min="8717" max="8717" width="10.42578125" bestFit="1" customWidth="1"/>
    <col min="8718" max="8721" width="9.7109375" bestFit="1" customWidth="1"/>
    <col min="8723" max="8723" width="10.7109375" bestFit="1" customWidth="1"/>
    <col min="8724" max="8726" width="9.7109375" bestFit="1" customWidth="1"/>
    <col min="8918" max="8918" width="6.28515625" customWidth="1"/>
    <col min="8919" max="8919" width="41.28515625" customWidth="1"/>
    <col min="8920" max="8920" width="7.140625" customWidth="1"/>
    <col min="8921" max="8934" width="9.28515625" customWidth="1"/>
    <col min="8935" max="8942" width="9.7109375" customWidth="1"/>
    <col min="8943" max="8943" width="9.85546875" customWidth="1"/>
    <col min="8944" max="8945" width="9.7109375" customWidth="1"/>
    <col min="8946" max="8946" width="10.42578125" customWidth="1"/>
    <col min="8947" max="8965" width="9.7109375" customWidth="1"/>
    <col min="8966" max="8966" width="10.42578125" customWidth="1"/>
    <col min="8967" max="8967" width="9.7109375" bestFit="1" customWidth="1"/>
    <col min="8968" max="8968" width="8.42578125" customWidth="1"/>
    <col min="8969" max="8972" width="9.7109375" bestFit="1" customWidth="1"/>
    <col min="8973" max="8973" width="10.42578125" bestFit="1" customWidth="1"/>
    <col min="8974" max="8977" width="9.7109375" bestFit="1" customWidth="1"/>
    <col min="8979" max="8979" width="10.7109375" bestFit="1" customWidth="1"/>
    <col min="8980" max="8982" width="9.7109375" bestFit="1" customWidth="1"/>
    <col min="9174" max="9174" width="6.28515625" customWidth="1"/>
    <col min="9175" max="9175" width="41.28515625" customWidth="1"/>
    <col min="9176" max="9176" width="7.140625" customWidth="1"/>
    <col min="9177" max="9190" width="9.28515625" customWidth="1"/>
    <col min="9191" max="9198" width="9.7109375" customWidth="1"/>
    <col min="9199" max="9199" width="9.85546875" customWidth="1"/>
    <col min="9200" max="9201" width="9.7109375" customWidth="1"/>
    <col min="9202" max="9202" width="10.42578125" customWidth="1"/>
    <col min="9203" max="9221" width="9.7109375" customWidth="1"/>
    <col min="9222" max="9222" width="10.42578125" customWidth="1"/>
    <col min="9223" max="9223" width="9.7109375" bestFit="1" customWidth="1"/>
    <col min="9224" max="9224" width="8.42578125" customWidth="1"/>
    <col min="9225" max="9228" width="9.7109375" bestFit="1" customWidth="1"/>
    <col min="9229" max="9229" width="10.42578125" bestFit="1" customWidth="1"/>
    <col min="9230" max="9233" width="9.7109375" bestFit="1" customWidth="1"/>
    <col min="9235" max="9235" width="10.7109375" bestFit="1" customWidth="1"/>
    <col min="9236" max="9238" width="9.7109375" bestFit="1" customWidth="1"/>
    <col min="9430" max="9430" width="6.28515625" customWidth="1"/>
    <col min="9431" max="9431" width="41.28515625" customWidth="1"/>
    <col min="9432" max="9432" width="7.140625" customWidth="1"/>
    <col min="9433" max="9446" width="9.28515625" customWidth="1"/>
    <col min="9447" max="9454" width="9.7109375" customWidth="1"/>
    <col min="9455" max="9455" width="9.85546875" customWidth="1"/>
    <col min="9456" max="9457" width="9.7109375" customWidth="1"/>
    <col min="9458" max="9458" width="10.42578125" customWidth="1"/>
    <col min="9459" max="9477" width="9.7109375" customWidth="1"/>
    <col min="9478" max="9478" width="10.42578125" customWidth="1"/>
    <col min="9479" max="9479" width="9.7109375" bestFit="1" customWidth="1"/>
    <col min="9480" max="9480" width="8.42578125" customWidth="1"/>
    <col min="9481" max="9484" width="9.7109375" bestFit="1" customWidth="1"/>
    <col min="9485" max="9485" width="10.42578125" bestFit="1" customWidth="1"/>
    <col min="9486" max="9489" width="9.7109375" bestFit="1" customWidth="1"/>
    <col min="9491" max="9491" width="10.7109375" bestFit="1" customWidth="1"/>
    <col min="9492" max="9494" width="9.7109375" bestFit="1" customWidth="1"/>
    <col min="9686" max="9686" width="6.28515625" customWidth="1"/>
    <col min="9687" max="9687" width="41.28515625" customWidth="1"/>
    <col min="9688" max="9688" width="7.140625" customWidth="1"/>
    <col min="9689" max="9702" width="9.28515625" customWidth="1"/>
    <col min="9703" max="9710" width="9.7109375" customWidth="1"/>
    <col min="9711" max="9711" width="9.85546875" customWidth="1"/>
    <col min="9712" max="9713" width="9.7109375" customWidth="1"/>
    <col min="9714" max="9714" width="10.42578125" customWidth="1"/>
    <col min="9715" max="9733" width="9.7109375" customWidth="1"/>
    <col min="9734" max="9734" width="10.42578125" customWidth="1"/>
    <col min="9735" max="9735" width="9.7109375" bestFit="1" customWidth="1"/>
    <col min="9736" max="9736" width="8.42578125" customWidth="1"/>
    <col min="9737" max="9740" width="9.7109375" bestFit="1" customWidth="1"/>
    <col min="9741" max="9741" width="10.42578125" bestFit="1" customWidth="1"/>
    <col min="9742" max="9745" width="9.7109375" bestFit="1" customWidth="1"/>
    <col min="9747" max="9747" width="10.7109375" bestFit="1" customWidth="1"/>
    <col min="9748" max="9750" width="9.7109375" bestFit="1" customWidth="1"/>
    <col min="9942" max="9942" width="6.28515625" customWidth="1"/>
    <col min="9943" max="9943" width="41.28515625" customWidth="1"/>
    <col min="9944" max="9944" width="7.140625" customWidth="1"/>
    <col min="9945" max="9958" width="9.28515625" customWidth="1"/>
    <col min="9959" max="9966" width="9.7109375" customWidth="1"/>
    <col min="9967" max="9967" width="9.85546875" customWidth="1"/>
    <col min="9968" max="9969" width="9.7109375" customWidth="1"/>
    <col min="9970" max="9970" width="10.42578125" customWidth="1"/>
    <col min="9971" max="9989" width="9.7109375" customWidth="1"/>
    <col min="9990" max="9990" width="10.42578125" customWidth="1"/>
    <col min="9991" max="9991" width="9.7109375" bestFit="1" customWidth="1"/>
    <col min="9992" max="9992" width="8.42578125" customWidth="1"/>
    <col min="9993" max="9996" width="9.7109375" bestFit="1" customWidth="1"/>
    <col min="9997" max="9997" width="10.42578125" bestFit="1" customWidth="1"/>
    <col min="9998" max="10001" width="9.7109375" bestFit="1" customWidth="1"/>
    <col min="10003" max="10003" width="10.7109375" bestFit="1" customWidth="1"/>
    <col min="10004" max="10006" width="9.7109375" bestFit="1" customWidth="1"/>
    <col min="10198" max="10198" width="6.28515625" customWidth="1"/>
    <col min="10199" max="10199" width="41.28515625" customWidth="1"/>
    <col min="10200" max="10200" width="7.140625" customWidth="1"/>
    <col min="10201" max="10214" width="9.28515625" customWidth="1"/>
    <col min="10215" max="10222" width="9.7109375" customWidth="1"/>
    <col min="10223" max="10223" width="9.85546875" customWidth="1"/>
    <col min="10224" max="10225" width="9.7109375" customWidth="1"/>
    <col min="10226" max="10226" width="10.42578125" customWidth="1"/>
    <col min="10227" max="10245" width="9.7109375" customWidth="1"/>
    <col min="10246" max="10246" width="10.42578125" customWidth="1"/>
    <col min="10247" max="10247" width="9.7109375" bestFit="1" customWidth="1"/>
    <col min="10248" max="10248" width="8.42578125" customWidth="1"/>
    <col min="10249" max="10252" width="9.7109375" bestFit="1" customWidth="1"/>
    <col min="10253" max="10253" width="10.42578125" bestFit="1" customWidth="1"/>
    <col min="10254" max="10257" width="9.7109375" bestFit="1" customWidth="1"/>
    <col min="10259" max="10259" width="10.7109375" bestFit="1" customWidth="1"/>
    <col min="10260" max="10262" width="9.7109375" bestFit="1" customWidth="1"/>
    <col min="10454" max="10454" width="6.28515625" customWidth="1"/>
    <col min="10455" max="10455" width="41.28515625" customWidth="1"/>
    <col min="10456" max="10456" width="7.140625" customWidth="1"/>
    <col min="10457" max="10470" width="9.28515625" customWidth="1"/>
    <col min="10471" max="10478" width="9.7109375" customWidth="1"/>
    <col min="10479" max="10479" width="9.85546875" customWidth="1"/>
    <col min="10480" max="10481" width="9.7109375" customWidth="1"/>
    <col min="10482" max="10482" width="10.42578125" customWidth="1"/>
    <col min="10483" max="10501" width="9.7109375" customWidth="1"/>
    <col min="10502" max="10502" width="10.42578125" customWidth="1"/>
    <col min="10503" max="10503" width="9.7109375" bestFit="1" customWidth="1"/>
    <col min="10504" max="10504" width="8.42578125" customWidth="1"/>
    <col min="10505" max="10508" width="9.7109375" bestFit="1" customWidth="1"/>
    <col min="10509" max="10509" width="10.42578125" bestFit="1" customWidth="1"/>
    <col min="10510" max="10513" width="9.7109375" bestFit="1" customWidth="1"/>
    <col min="10515" max="10515" width="10.7109375" bestFit="1" customWidth="1"/>
    <col min="10516" max="10518" width="9.7109375" bestFit="1" customWidth="1"/>
    <col min="10710" max="10710" width="6.28515625" customWidth="1"/>
    <col min="10711" max="10711" width="41.28515625" customWidth="1"/>
    <col min="10712" max="10712" width="7.140625" customWidth="1"/>
    <col min="10713" max="10726" width="9.28515625" customWidth="1"/>
    <col min="10727" max="10734" width="9.7109375" customWidth="1"/>
    <col min="10735" max="10735" width="9.85546875" customWidth="1"/>
    <col min="10736" max="10737" width="9.7109375" customWidth="1"/>
    <col min="10738" max="10738" width="10.42578125" customWidth="1"/>
    <col min="10739" max="10757" width="9.7109375" customWidth="1"/>
    <col min="10758" max="10758" width="10.42578125" customWidth="1"/>
    <col min="10759" max="10759" width="9.7109375" bestFit="1" customWidth="1"/>
    <col min="10760" max="10760" width="8.42578125" customWidth="1"/>
    <col min="10761" max="10764" width="9.7109375" bestFit="1" customWidth="1"/>
    <col min="10765" max="10765" width="10.42578125" bestFit="1" customWidth="1"/>
    <col min="10766" max="10769" width="9.7109375" bestFit="1" customWidth="1"/>
    <col min="10771" max="10771" width="10.7109375" bestFit="1" customWidth="1"/>
    <col min="10772" max="10774" width="9.7109375" bestFit="1" customWidth="1"/>
    <col min="10966" max="10966" width="6.28515625" customWidth="1"/>
    <col min="10967" max="10967" width="41.28515625" customWidth="1"/>
    <col min="10968" max="10968" width="7.140625" customWidth="1"/>
    <col min="10969" max="10982" width="9.28515625" customWidth="1"/>
    <col min="10983" max="10990" width="9.7109375" customWidth="1"/>
    <col min="10991" max="10991" width="9.85546875" customWidth="1"/>
    <col min="10992" max="10993" width="9.7109375" customWidth="1"/>
    <col min="10994" max="10994" width="10.42578125" customWidth="1"/>
    <col min="10995" max="11013" width="9.7109375" customWidth="1"/>
    <col min="11014" max="11014" width="10.42578125" customWidth="1"/>
    <col min="11015" max="11015" width="9.7109375" bestFit="1" customWidth="1"/>
    <col min="11016" max="11016" width="8.42578125" customWidth="1"/>
    <col min="11017" max="11020" width="9.7109375" bestFit="1" customWidth="1"/>
    <col min="11021" max="11021" width="10.42578125" bestFit="1" customWidth="1"/>
    <col min="11022" max="11025" width="9.7109375" bestFit="1" customWidth="1"/>
    <col min="11027" max="11027" width="10.7109375" bestFit="1" customWidth="1"/>
    <col min="11028" max="11030" width="9.7109375" bestFit="1" customWidth="1"/>
    <col min="11222" max="11222" width="6.28515625" customWidth="1"/>
    <col min="11223" max="11223" width="41.28515625" customWidth="1"/>
    <col min="11224" max="11224" width="7.140625" customWidth="1"/>
    <col min="11225" max="11238" width="9.28515625" customWidth="1"/>
    <col min="11239" max="11246" width="9.7109375" customWidth="1"/>
    <col min="11247" max="11247" width="9.85546875" customWidth="1"/>
    <col min="11248" max="11249" width="9.7109375" customWidth="1"/>
    <col min="11250" max="11250" width="10.42578125" customWidth="1"/>
    <col min="11251" max="11269" width="9.7109375" customWidth="1"/>
    <col min="11270" max="11270" width="10.42578125" customWidth="1"/>
    <col min="11271" max="11271" width="9.7109375" bestFit="1" customWidth="1"/>
    <col min="11272" max="11272" width="8.42578125" customWidth="1"/>
    <col min="11273" max="11276" width="9.7109375" bestFit="1" customWidth="1"/>
    <col min="11277" max="11277" width="10.42578125" bestFit="1" customWidth="1"/>
    <col min="11278" max="11281" width="9.7109375" bestFit="1" customWidth="1"/>
    <col min="11283" max="11283" width="10.7109375" bestFit="1" customWidth="1"/>
    <col min="11284" max="11286" width="9.7109375" bestFit="1" customWidth="1"/>
    <col min="11478" max="11478" width="6.28515625" customWidth="1"/>
    <col min="11479" max="11479" width="41.28515625" customWidth="1"/>
    <col min="11480" max="11480" width="7.140625" customWidth="1"/>
    <col min="11481" max="11494" width="9.28515625" customWidth="1"/>
    <col min="11495" max="11502" width="9.7109375" customWidth="1"/>
    <col min="11503" max="11503" width="9.85546875" customWidth="1"/>
    <col min="11504" max="11505" width="9.7109375" customWidth="1"/>
    <col min="11506" max="11506" width="10.42578125" customWidth="1"/>
    <col min="11507" max="11525" width="9.7109375" customWidth="1"/>
    <col min="11526" max="11526" width="10.42578125" customWidth="1"/>
    <col min="11527" max="11527" width="9.7109375" bestFit="1" customWidth="1"/>
    <col min="11528" max="11528" width="8.42578125" customWidth="1"/>
    <col min="11529" max="11532" width="9.7109375" bestFit="1" customWidth="1"/>
    <col min="11533" max="11533" width="10.42578125" bestFit="1" customWidth="1"/>
    <col min="11534" max="11537" width="9.7109375" bestFit="1" customWidth="1"/>
    <col min="11539" max="11539" width="10.7109375" bestFit="1" customWidth="1"/>
    <col min="11540" max="11542" width="9.7109375" bestFit="1" customWidth="1"/>
    <col min="11734" max="11734" width="6.28515625" customWidth="1"/>
    <col min="11735" max="11735" width="41.28515625" customWidth="1"/>
    <col min="11736" max="11736" width="7.140625" customWidth="1"/>
    <col min="11737" max="11750" width="9.28515625" customWidth="1"/>
    <col min="11751" max="11758" width="9.7109375" customWidth="1"/>
    <col min="11759" max="11759" width="9.85546875" customWidth="1"/>
    <col min="11760" max="11761" width="9.7109375" customWidth="1"/>
    <col min="11762" max="11762" width="10.42578125" customWidth="1"/>
    <col min="11763" max="11781" width="9.7109375" customWidth="1"/>
    <col min="11782" max="11782" width="10.42578125" customWidth="1"/>
    <col min="11783" max="11783" width="9.7109375" bestFit="1" customWidth="1"/>
    <col min="11784" max="11784" width="8.42578125" customWidth="1"/>
    <col min="11785" max="11788" width="9.7109375" bestFit="1" customWidth="1"/>
    <col min="11789" max="11789" width="10.42578125" bestFit="1" customWidth="1"/>
    <col min="11790" max="11793" width="9.7109375" bestFit="1" customWidth="1"/>
    <col min="11795" max="11795" width="10.7109375" bestFit="1" customWidth="1"/>
    <col min="11796" max="11798" width="9.7109375" bestFit="1" customWidth="1"/>
    <col min="11990" max="11990" width="6.28515625" customWidth="1"/>
    <col min="11991" max="11991" width="41.28515625" customWidth="1"/>
    <col min="11992" max="11992" width="7.140625" customWidth="1"/>
    <col min="11993" max="12006" width="9.28515625" customWidth="1"/>
    <col min="12007" max="12014" width="9.7109375" customWidth="1"/>
    <col min="12015" max="12015" width="9.85546875" customWidth="1"/>
    <col min="12016" max="12017" width="9.7109375" customWidth="1"/>
    <col min="12018" max="12018" width="10.42578125" customWidth="1"/>
    <col min="12019" max="12037" width="9.7109375" customWidth="1"/>
    <col min="12038" max="12038" width="10.42578125" customWidth="1"/>
    <col min="12039" max="12039" width="9.7109375" bestFit="1" customWidth="1"/>
    <col min="12040" max="12040" width="8.42578125" customWidth="1"/>
    <col min="12041" max="12044" width="9.7109375" bestFit="1" customWidth="1"/>
    <col min="12045" max="12045" width="10.42578125" bestFit="1" customWidth="1"/>
    <col min="12046" max="12049" width="9.7109375" bestFit="1" customWidth="1"/>
    <col min="12051" max="12051" width="10.7109375" bestFit="1" customWidth="1"/>
    <col min="12052" max="12054" width="9.7109375" bestFit="1" customWidth="1"/>
    <col min="12246" max="12246" width="6.28515625" customWidth="1"/>
    <col min="12247" max="12247" width="41.28515625" customWidth="1"/>
    <col min="12248" max="12248" width="7.140625" customWidth="1"/>
    <col min="12249" max="12262" width="9.28515625" customWidth="1"/>
    <col min="12263" max="12270" width="9.7109375" customWidth="1"/>
    <col min="12271" max="12271" width="9.85546875" customWidth="1"/>
    <col min="12272" max="12273" width="9.7109375" customWidth="1"/>
    <col min="12274" max="12274" width="10.42578125" customWidth="1"/>
    <col min="12275" max="12293" width="9.7109375" customWidth="1"/>
    <col min="12294" max="12294" width="10.42578125" customWidth="1"/>
    <col min="12295" max="12295" width="9.7109375" bestFit="1" customWidth="1"/>
    <col min="12296" max="12296" width="8.42578125" customWidth="1"/>
    <col min="12297" max="12300" width="9.7109375" bestFit="1" customWidth="1"/>
    <col min="12301" max="12301" width="10.42578125" bestFit="1" customWidth="1"/>
    <col min="12302" max="12305" width="9.7109375" bestFit="1" customWidth="1"/>
    <col min="12307" max="12307" width="10.7109375" bestFit="1" customWidth="1"/>
    <col min="12308" max="12310" width="9.7109375" bestFit="1" customWidth="1"/>
    <col min="12502" max="12502" width="6.28515625" customWidth="1"/>
    <col min="12503" max="12503" width="41.28515625" customWidth="1"/>
    <col min="12504" max="12504" width="7.140625" customWidth="1"/>
    <col min="12505" max="12518" width="9.28515625" customWidth="1"/>
    <col min="12519" max="12526" width="9.7109375" customWidth="1"/>
    <col min="12527" max="12527" width="9.85546875" customWidth="1"/>
    <col min="12528" max="12529" width="9.7109375" customWidth="1"/>
    <col min="12530" max="12530" width="10.42578125" customWidth="1"/>
    <col min="12531" max="12549" width="9.7109375" customWidth="1"/>
    <col min="12550" max="12550" width="10.42578125" customWidth="1"/>
    <col min="12551" max="12551" width="9.7109375" bestFit="1" customWidth="1"/>
    <col min="12552" max="12552" width="8.42578125" customWidth="1"/>
    <col min="12553" max="12556" width="9.7109375" bestFit="1" customWidth="1"/>
    <col min="12557" max="12557" width="10.42578125" bestFit="1" customWidth="1"/>
    <col min="12558" max="12561" width="9.7109375" bestFit="1" customWidth="1"/>
    <col min="12563" max="12563" width="10.7109375" bestFit="1" customWidth="1"/>
    <col min="12564" max="12566" width="9.7109375" bestFit="1" customWidth="1"/>
    <col min="12758" max="12758" width="6.28515625" customWidth="1"/>
    <col min="12759" max="12759" width="41.28515625" customWidth="1"/>
    <col min="12760" max="12760" width="7.140625" customWidth="1"/>
    <col min="12761" max="12774" width="9.28515625" customWidth="1"/>
    <col min="12775" max="12782" width="9.7109375" customWidth="1"/>
    <col min="12783" max="12783" width="9.85546875" customWidth="1"/>
    <col min="12784" max="12785" width="9.7109375" customWidth="1"/>
    <col min="12786" max="12786" width="10.42578125" customWidth="1"/>
    <col min="12787" max="12805" width="9.7109375" customWidth="1"/>
    <col min="12806" max="12806" width="10.42578125" customWidth="1"/>
    <col min="12807" max="12807" width="9.7109375" bestFit="1" customWidth="1"/>
    <col min="12808" max="12808" width="8.42578125" customWidth="1"/>
    <col min="12809" max="12812" width="9.7109375" bestFit="1" customWidth="1"/>
    <col min="12813" max="12813" width="10.42578125" bestFit="1" customWidth="1"/>
    <col min="12814" max="12817" width="9.7109375" bestFit="1" customWidth="1"/>
    <col min="12819" max="12819" width="10.7109375" bestFit="1" customWidth="1"/>
    <col min="12820" max="12822" width="9.7109375" bestFit="1" customWidth="1"/>
    <col min="13014" max="13014" width="6.28515625" customWidth="1"/>
    <col min="13015" max="13015" width="41.28515625" customWidth="1"/>
    <col min="13016" max="13016" width="7.140625" customWidth="1"/>
    <col min="13017" max="13030" width="9.28515625" customWidth="1"/>
    <col min="13031" max="13038" width="9.7109375" customWidth="1"/>
    <col min="13039" max="13039" width="9.85546875" customWidth="1"/>
    <col min="13040" max="13041" width="9.7109375" customWidth="1"/>
    <col min="13042" max="13042" width="10.42578125" customWidth="1"/>
    <col min="13043" max="13061" width="9.7109375" customWidth="1"/>
    <col min="13062" max="13062" width="10.42578125" customWidth="1"/>
    <col min="13063" max="13063" width="9.7109375" bestFit="1" customWidth="1"/>
    <col min="13064" max="13064" width="8.42578125" customWidth="1"/>
    <col min="13065" max="13068" width="9.7109375" bestFit="1" customWidth="1"/>
    <col min="13069" max="13069" width="10.42578125" bestFit="1" customWidth="1"/>
    <col min="13070" max="13073" width="9.7109375" bestFit="1" customWidth="1"/>
    <col min="13075" max="13075" width="10.7109375" bestFit="1" customWidth="1"/>
    <col min="13076" max="13078" width="9.7109375" bestFit="1" customWidth="1"/>
    <col min="13270" max="13270" width="6.28515625" customWidth="1"/>
    <col min="13271" max="13271" width="41.28515625" customWidth="1"/>
    <col min="13272" max="13272" width="7.140625" customWidth="1"/>
    <col min="13273" max="13286" width="9.28515625" customWidth="1"/>
    <col min="13287" max="13294" width="9.7109375" customWidth="1"/>
    <col min="13295" max="13295" width="9.85546875" customWidth="1"/>
    <col min="13296" max="13297" width="9.7109375" customWidth="1"/>
    <col min="13298" max="13298" width="10.42578125" customWidth="1"/>
    <col min="13299" max="13317" width="9.7109375" customWidth="1"/>
    <col min="13318" max="13318" width="10.42578125" customWidth="1"/>
    <col min="13319" max="13319" width="9.7109375" bestFit="1" customWidth="1"/>
    <col min="13320" max="13320" width="8.42578125" customWidth="1"/>
    <col min="13321" max="13324" width="9.7109375" bestFit="1" customWidth="1"/>
    <col min="13325" max="13325" width="10.42578125" bestFit="1" customWidth="1"/>
    <col min="13326" max="13329" width="9.7109375" bestFit="1" customWidth="1"/>
    <col min="13331" max="13331" width="10.7109375" bestFit="1" customWidth="1"/>
    <col min="13332" max="13334" width="9.7109375" bestFit="1" customWidth="1"/>
    <col min="13526" max="13526" width="6.28515625" customWidth="1"/>
    <col min="13527" max="13527" width="41.28515625" customWidth="1"/>
    <col min="13528" max="13528" width="7.140625" customWidth="1"/>
    <col min="13529" max="13542" width="9.28515625" customWidth="1"/>
    <col min="13543" max="13550" width="9.7109375" customWidth="1"/>
    <col min="13551" max="13551" width="9.85546875" customWidth="1"/>
    <col min="13552" max="13553" width="9.7109375" customWidth="1"/>
    <col min="13554" max="13554" width="10.42578125" customWidth="1"/>
    <col min="13555" max="13573" width="9.7109375" customWidth="1"/>
    <col min="13574" max="13574" width="10.42578125" customWidth="1"/>
    <col min="13575" max="13575" width="9.7109375" bestFit="1" customWidth="1"/>
    <col min="13576" max="13576" width="8.42578125" customWidth="1"/>
    <col min="13577" max="13580" width="9.7109375" bestFit="1" customWidth="1"/>
    <col min="13581" max="13581" width="10.42578125" bestFit="1" customWidth="1"/>
    <col min="13582" max="13585" width="9.7109375" bestFit="1" customWidth="1"/>
    <col min="13587" max="13587" width="10.7109375" bestFit="1" customWidth="1"/>
    <col min="13588" max="13590" width="9.7109375" bestFit="1" customWidth="1"/>
    <col min="13782" max="13782" width="6.28515625" customWidth="1"/>
    <col min="13783" max="13783" width="41.28515625" customWidth="1"/>
    <col min="13784" max="13784" width="7.140625" customWidth="1"/>
    <col min="13785" max="13798" width="9.28515625" customWidth="1"/>
    <col min="13799" max="13806" width="9.7109375" customWidth="1"/>
    <col min="13807" max="13807" width="9.85546875" customWidth="1"/>
    <col min="13808" max="13809" width="9.7109375" customWidth="1"/>
    <col min="13810" max="13810" width="10.42578125" customWidth="1"/>
    <col min="13811" max="13829" width="9.7109375" customWidth="1"/>
    <col min="13830" max="13830" width="10.42578125" customWidth="1"/>
    <col min="13831" max="13831" width="9.7109375" bestFit="1" customWidth="1"/>
    <col min="13832" max="13832" width="8.42578125" customWidth="1"/>
    <col min="13833" max="13836" width="9.7109375" bestFit="1" customWidth="1"/>
    <col min="13837" max="13837" width="10.42578125" bestFit="1" customWidth="1"/>
    <col min="13838" max="13841" width="9.7109375" bestFit="1" customWidth="1"/>
    <col min="13843" max="13843" width="10.7109375" bestFit="1" customWidth="1"/>
    <col min="13844" max="13846" width="9.7109375" bestFit="1" customWidth="1"/>
    <col min="14038" max="14038" width="6.28515625" customWidth="1"/>
    <col min="14039" max="14039" width="41.28515625" customWidth="1"/>
    <col min="14040" max="14040" width="7.140625" customWidth="1"/>
    <col min="14041" max="14054" width="9.28515625" customWidth="1"/>
    <col min="14055" max="14062" width="9.7109375" customWidth="1"/>
    <col min="14063" max="14063" width="9.85546875" customWidth="1"/>
    <col min="14064" max="14065" width="9.7109375" customWidth="1"/>
    <col min="14066" max="14066" width="10.42578125" customWidth="1"/>
    <col min="14067" max="14085" width="9.7109375" customWidth="1"/>
    <col min="14086" max="14086" width="10.42578125" customWidth="1"/>
    <col min="14087" max="14087" width="9.7109375" bestFit="1" customWidth="1"/>
    <col min="14088" max="14088" width="8.42578125" customWidth="1"/>
    <col min="14089" max="14092" width="9.7109375" bestFit="1" customWidth="1"/>
    <col min="14093" max="14093" width="10.42578125" bestFit="1" customWidth="1"/>
    <col min="14094" max="14097" width="9.7109375" bestFit="1" customWidth="1"/>
    <col min="14099" max="14099" width="10.7109375" bestFit="1" customWidth="1"/>
    <col min="14100" max="14102" width="9.7109375" bestFit="1" customWidth="1"/>
    <col min="14294" max="14294" width="6.28515625" customWidth="1"/>
    <col min="14295" max="14295" width="41.28515625" customWidth="1"/>
    <col min="14296" max="14296" width="7.140625" customWidth="1"/>
    <col min="14297" max="14310" width="9.28515625" customWidth="1"/>
    <col min="14311" max="14318" width="9.7109375" customWidth="1"/>
    <col min="14319" max="14319" width="9.85546875" customWidth="1"/>
    <col min="14320" max="14321" width="9.7109375" customWidth="1"/>
    <col min="14322" max="14322" width="10.42578125" customWidth="1"/>
    <col min="14323" max="14341" width="9.7109375" customWidth="1"/>
    <col min="14342" max="14342" width="10.42578125" customWidth="1"/>
    <col min="14343" max="14343" width="9.7109375" bestFit="1" customWidth="1"/>
    <col min="14344" max="14344" width="8.42578125" customWidth="1"/>
    <col min="14345" max="14348" width="9.7109375" bestFit="1" customWidth="1"/>
    <col min="14349" max="14349" width="10.42578125" bestFit="1" customWidth="1"/>
    <col min="14350" max="14353" width="9.7109375" bestFit="1" customWidth="1"/>
    <col min="14355" max="14355" width="10.7109375" bestFit="1" customWidth="1"/>
    <col min="14356" max="14358" width="9.7109375" bestFit="1" customWidth="1"/>
    <col min="14550" max="14550" width="6.28515625" customWidth="1"/>
    <col min="14551" max="14551" width="41.28515625" customWidth="1"/>
    <col min="14552" max="14552" width="7.140625" customWidth="1"/>
    <col min="14553" max="14566" width="9.28515625" customWidth="1"/>
    <col min="14567" max="14574" width="9.7109375" customWidth="1"/>
    <col min="14575" max="14575" width="9.85546875" customWidth="1"/>
    <col min="14576" max="14577" width="9.7109375" customWidth="1"/>
    <col min="14578" max="14578" width="10.42578125" customWidth="1"/>
    <col min="14579" max="14597" width="9.7109375" customWidth="1"/>
    <col min="14598" max="14598" width="10.42578125" customWidth="1"/>
    <col min="14599" max="14599" width="9.7109375" bestFit="1" customWidth="1"/>
    <col min="14600" max="14600" width="8.42578125" customWidth="1"/>
    <col min="14601" max="14604" width="9.7109375" bestFit="1" customWidth="1"/>
    <col min="14605" max="14605" width="10.42578125" bestFit="1" customWidth="1"/>
    <col min="14606" max="14609" width="9.7109375" bestFit="1" customWidth="1"/>
    <col min="14611" max="14611" width="10.7109375" bestFit="1" customWidth="1"/>
    <col min="14612" max="14614" width="9.7109375" bestFit="1" customWidth="1"/>
    <col min="14806" max="14806" width="6.28515625" customWidth="1"/>
    <col min="14807" max="14807" width="41.28515625" customWidth="1"/>
    <col min="14808" max="14808" width="7.140625" customWidth="1"/>
    <col min="14809" max="14822" width="9.28515625" customWidth="1"/>
    <col min="14823" max="14830" width="9.7109375" customWidth="1"/>
    <col min="14831" max="14831" width="9.85546875" customWidth="1"/>
    <col min="14832" max="14833" width="9.7109375" customWidth="1"/>
    <col min="14834" max="14834" width="10.42578125" customWidth="1"/>
    <col min="14835" max="14853" width="9.7109375" customWidth="1"/>
    <col min="14854" max="14854" width="10.42578125" customWidth="1"/>
    <col min="14855" max="14855" width="9.7109375" bestFit="1" customWidth="1"/>
    <col min="14856" max="14856" width="8.42578125" customWidth="1"/>
    <col min="14857" max="14860" width="9.7109375" bestFit="1" customWidth="1"/>
    <col min="14861" max="14861" width="10.42578125" bestFit="1" customWidth="1"/>
    <col min="14862" max="14865" width="9.7109375" bestFit="1" customWidth="1"/>
    <col min="14867" max="14867" width="10.7109375" bestFit="1" customWidth="1"/>
    <col min="14868" max="14870" width="9.7109375" bestFit="1" customWidth="1"/>
    <col min="15062" max="15062" width="6.28515625" customWidth="1"/>
    <col min="15063" max="15063" width="41.28515625" customWidth="1"/>
    <col min="15064" max="15064" width="7.140625" customWidth="1"/>
    <col min="15065" max="15078" width="9.28515625" customWidth="1"/>
    <col min="15079" max="15086" width="9.7109375" customWidth="1"/>
    <col min="15087" max="15087" width="9.85546875" customWidth="1"/>
    <col min="15088" max="15089" width="9.7109375" customWidth="1"/>
    <col min="15090" max="15090" width="10.42578125" customWidth="1"/>
    <col min="15091" max="15109" width="9.7109375" customWidth="1"/>
    <col min="15110" max="15110" width="10.42578125" customWidth="1"/>
    <col min="15111" max="15111" width="9.7109375" bestFit="1" customWidth="1"/>
    <col min="15112" max="15112" width="8.42578125" customWidth="1"/>
    <col min="15113" max="15116" width="9.7109375" bestFit="1" customWidth="1"/>
    <col min="15117" max="15117" width="10.42578125" bestFit="1" customWidth="1"/>
    <col min="15118" max="15121" width="9.7109375" bestFit="1" customWidth="1"/>
    <col min="15123" max="15123" width="10.7109375" bestFit="1" customWidth="1"/>
    <col min="15124" max="15126" width="9.7109375" bestFit="1" customWidth="1"/>
    <col min="15318" max="15318" width="6.28515625" customWidth="1"/>
    <col min="15319" max="15319" width="41.28515625" customWidth="1"/>
    <col min="15320" max="15320" width="7.140625" customWidth="1"/>
    <col min="15321" max="15334" width="9.28515625" customWidth="1"/>
    <col min="15335" max="15342" width="9.7109375" customWidth="1"/>
    <col min="15343" max="15343" width="9.85546875" customWidth="1"/>
    <col min="15344" max="15345" width="9.7109375" customWidth="1"/>
    <col min="15346" max="15346" width="10.42578125" customWidth="1"/>
    <col min="15347" max="15365" width="9.7109375" customWidth="1"/>
    <col min="15366" max="15366" width="10.42578125" customWidth="1"/>
    <col min="15367" max="15367" width="9.7109375" bestFit="1" customWidth="1"/>
    <col min="15368" max="15368" width="8.42578125" customWidth="1"/>
    <col min="15369" max="15372" width="9.7109375" bestFit="1" customWidth="1"/>
    <col min="15373" max="15373" width="10.42578125" bestFit="1" customWidth="1"/>
    <col min="15374" max="15377" width="9.7109375" bestFit="1" customWidth="1"/>
    <col min="15379" max="15379" width="10.7109375" bestFit="1" customWidth="1"/>
    <col min="15380" max="15382" width="9.7109375" bestFit="1" customWidth="1"/>
    <col min="15574" max="15574" width="6.28515625" customWidth="1"/>
    <col min="15575" max="15575" width="41.28515625" customWidth="1"/>
    <col min="15576" max="15576" width="7.140625" customWidth="1"/>
    <col min="15577" max="15590" width="9.28515625" customWidth="1"/>
    <col min="15591" max="15598" width="9.7109375" customWidth="1"/>
    <col min="15599" max="15599" width="9.85546875" customWidth="1"/>
    <col min="15600" max="15601" width="9.7109375" customWidth="1"/>
    <col min="15602" max="15602" width="10.42578125" customWidth="1"/>
    <col min="15603" max="15621" width="9.7109375" customWidth="1"/>
    <col min="15622" max="15622" width="10.42578125" customWidth="1"/>
    <col min="15623" max="15623" width="9.7109375" bestFit="1" customWidth="1"/>
    <col min="15624" max="15624" width="8.42578125" customWidth="1"/>
    <col min="15625" max="15628" width="9.7109375" bestFit="1" customWidth="1"/>
    <col min="15629" max="15629" width="10.42578125" bestFit="1" customWidth="1"/>
    <col min="15630" max="15633" width="9.7109375" bestFit="1" customWidth="1"/>
    <col min="15635" max="15635" width="10.7109375" bestFit="1" customWidth="1"/>
    <col min="15636" max="15638" width="9.7109375" bestFit="1" customWidth="1"/>
    <col min="15830" max="15830" width="6.28515625" customWidth="1"/>
    <col min="15831" max="15831" width="41.28515625" customWidth="1"/>
    <col min="15832" max="15832" width="7.140625" customWidth="1"/>
    <col min="15833" max="15846" width="9.28515625" customWidth="1"/>
    <col min="15847" max="15854" width="9.7109375" customWidth="1"/>
    <col min="15855" max="15855" width="9.85546875" customWidth="1"/>
    <col min="15856" max="15857" width="9.7109375" customWidth="1"/>
    <col min="15858" max="15858" width="10.42578125" customWidth="1"/>
    <col min="15859" max="15877" width="9.7109375" customWidth="1"/>
    <col min="15878" max="15878" width="10.42578125" customWidth="1"/>
    <col min="15879" max="15879" width="9.7109375" bestFit="1" customWidth="1"/>
    <col min="15880" max="15880" width="8.42578125" customWidth="1"/>
    <col min="15881" max="15884" width="9.7109375" bestFit="1" customWidth="1"/>
    <col min="15885" max="15885" width="10.42578125" bestFit="1" customWidth="1"/>
    <col min="15886" max="15889" width="9.7109375" bestFit="1" customWidth="1"/>
    <col min="15891" max="15891" width="10.7109375" bestFit="1" customWidth="1"/>
    <col min="15892" max="15894" width="9.7109375" bestFit="1" customWidth="1"/>
    <col min="16086" max="16086" width="6.28515625" customWidth="1"/>
    <col min="16087" max="16087" width="41.28515625" customWidth="1"/>
    <col min="16088" max="16088" width="7.140625" customWidth="1"/>
    <col min="16089" max="16102" width="9.28515625" customWidth="1"/>
    <col min="16103" max="16110" width="9.7109375" customWidth="1"/>
    <col min="16111" max="16111" width="9.85546875" customWidth="1"/>
    <col min="16112" max="16113" width="9.7109375" customWidth="1"/>
    <col min="16114" max="16114" width="10.42578125" customWidth="1"/>
    <col min="16115" max="16133" width="9.7109375" customWidth="1"/>
    <col min="16134" max="16134" width="10.42578125" customWidth="1"/>
    <col min="16135" max="16135" width="9.7109375" bestFit="1" customWidth="1"/>
    <col min="16136" max="16136" width="8.42578125" customWidth="1"/>
    <col min="16137" max="16140" width="9.7109375" bestFit="1" customWidth="1"/>
    <col min="16141" max="16141" width="10.42578125" bestFit="1" customWidth="1"/>
    <col min="16142" max="16145" width="9.7109375" bestFit="1" customWidth="1"/>
    <col min="16147" max="16147" width="10.7109375" bestFit="1" customWidth="1"/>
    <col min="16148" max="16150" width="9.7109375" bestFit="1" customWidth="1"/>
  </cols>
  <sheetData>
    <row r="1" spans="1:213" ht="15" x14ac:dyDescent="0.25">
      <c r="A1" s="31" t="s">
        <v>178</v>
      </c>
      <c r="B1" s="169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</row>
    <row r="2" spans="1:213" ht="15" x14ac:dyDescent="0.25">
      <c r="A2" s="172"/>
      <c r="B2" s="173" t="s">
        <v>163</v>
      </c>
      <c r="C2" s="204" t="s">
        <v>134</v>
      </c>
      <c r="D2" s="204"/>
      <c r="E2" s="204"/>
      <c r="F2" s="204"/>
      <c r="G2" s="204" t="s">
        <v>136</v>
      </c>
      <c r="H2" s="204"/>
      <c r="I2" s="204"/>
      <c r="J2" s="204"/>
      <c r="K2" s="204" t="s">
        <v>137</v>
      </c>
      <c r="L2" s="204"/>
      <c r="M2" s="204"/>
      <c r="N2" s="204"/>
      <c r="O2" s="204" t="s">
        <v>138</v>
      </c>
      <c r="P2" s="204"/>
      <c r="Q2" s="204"/>
      <c r="R2" s="204"/>
      <c r="S2" s="204" t="s">
        <v>139</v>
      </c>
      <c r="T2" s="206"/>
      <c r="U2" s="206"/>
      <c r="V2" s="174"/>
      <c r="W2" s="204" t="s">
        <v>140</v>
      </c>
      <c r="X2" s="20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174"/>
      <c r="DE2" s="174"/>
      <c r="DF2" s="174"/>
      <c r="DG2" s="174"/>
      <c r="DH2" s="174"/>
      <c r="DI2" s="174"/>
      <c r="DJ2" s="174"/>
      <c r="DK2" s="174"/>
      <c r="DL2" s="174"/>
      <c r="DM2" s="174"/>
      <c r="DN2" s="174"/>
      <c r="DO2" s="174"/>
      <c r="DP2" s="174"/>
      <c r="DQ2" s="174"/>
      <c r="DR2" s="174"/>
      <c r="DS2" s="174"/>
      <c r="DT2" s="174"/>
      <c r="DU2" s="174"/>
      <c r="DV2" s="174"/>
      <c r="DW2" s="174"/>
      <c r="DX2" s="174"/>
      <c r="DY2" s="174"/>
      <c r="DZ2" s="174"/>
      <c r="EA2" s="174"/>
      <c r="EB2" s="174"/>
      <c r="EC2" s="174"/>
      <c r="ED2" s="174"/>
      <c r="EE2" s="174"/>
      <c r="EF2" s="174"/>
      <c r="EG2" s="174"/>
      <c r="EH2" s="174"/>
      <c r="EI2" s="174"/>
      <c r="EJ2" s="174"/>
      <c r="EK2" s="174"/>
      <c r="EL2" s="174"/>
      <c r="EM2" s="174"/>
      <c r="EN2" s="174"/>
      <c r="EO2" s="174"/>
      <c r="EP2" s="174"/>
      <c r="EQ2" s="174"/>
      <c r="ER2" s="174"/>
      <c r="ES2" s="174"/>
      <c r="ET2" s="174"/>
      <c r="EU2" s="174"/>
      <c r="EV2" s="174"/>
      <c r="EW2" s="174"/>
      <c r="EX2" s="174"/>
      <c r="EY2" s="174"/>
      <c r="EZ2" s="174"/>
      <c r="FA2" s="174"/>
      <c r="FB2" s="174"/>
      <c r="FC2" s="174"/>
      <c r="FD2" s="174"/>
      <c r="FE2" s="174"/>
      <c r="FF2" s="174"/>
      <c r="FG2" s="174"/>
      <c r="FH2" s="174"/>
      <c r="FI2" s="174"/>
      <c r="FJ2" s="174"/>
      <c r="FK2" s="174"/>
      <c r="FL2" s="174"/>
      <c r="FM2" s="174"/>
      <c r="FN2" s="174"/>
      <c r="FO2" s="174"/>
      <c r="FP2" s="174"/>
      <c r="FQ2" s="174"/>
      <c r="FR2" s="174"/>
      <c r="FS2" s="174"/>
      <c r="FT2" s="174"/>
      <c r="FU2" s="174"/>
      <c r="FV2" s="174"/>
      <c r="FW2" s="174"/>
      <c r="FX2" s="174"/>
      <c r="FY2" s="174"/>
      <c r="FZ2" s="174"/>
      <c r="GA2" s="174"/>
      <c r="GB2" s="174"/>
      <c r="GC2" s="174"/>
      <c r="GD2" s="174"/>
      <c r="GE2" s="174"/>
      <c r="GF2" s="174"/>
      <c r="GG2" s="174"/>
      <c r="GH2" s="174"/>
      <c r="GI2" s="174"/>
      <c r="GJ2" s="174"/>
      <c r="GK2" s="174"/>
      <c r="GL2" s="174"/>
      <c r="GM2" s="174"/>
      <c r="GN2" s="174"/>
      <c r="GO2" s="174"/>
      <c r="GP2" s="174"/>
      <c r="GQ2" s="174"/>
      <c r="GR2" s="174"/>
      <c r="GS2" s="174"/>
      <c r="GT2" s="174"/>
      <c r="GU2" s="174"/>
      <c r="GV2" s="174"/>
      <c r="GW2" s="174"/>
      <c r="GX2" s="174"/>
      <c r="GY2" s="174"/>
      <c r="GZ2" s="174"/>
      <c r="HA2" s="174"/>
      <c r="HB2" s="174"/>
      <c r="HC2" s="174"/>
      <c r="HD2" s="174"/>
      <c r="HE2" s="174"/>
    </row>
    <row r="3" spans="1:213" ht="15" x14ac:dyDescent="0.25">
      <c r="A3" s="177"/>
      <c r="B3" s="178" t="s">
        <v>162</v>
      </c>
      <c r="C3" s="175" t="s">
        <v>46</v>
      </c>
      <c r="D3" s="175" t="s">
        <v>47</v>
      </c>
      <c r="E3" s="175" t="s">
        <v>48</v>
      </c>
      <c r="F3" s="175" t="s">
        <v>49</v>
      </c>
      <c r="G3" s="175" t="s">
        <v>46</v>
      </c>
      <c r="H3" s="175" t="s">
        <v>47</v>
      </c>
      <c r="I3" s="175" t="s">
        <v>48</v>
      </c>
      <c r="J3" s="175" t="s">
        <v>49</v>
      </c>
      <c r="K3" s="175" t="s">
        <v>46</v>
      </c>
      <c r="L3" s="175" t="s">
        <v>47</v>
      </c>
      <c r="M3" s="175" t="s">
        <v>48</v>
      </c>
      <c r="N3" s="175" t="s">
        <v>49</v>
      </c>
      <c r="O3" s="175" t="s">
        <v>46</v>
      </c>
      <c r="P3" s="175" t="s">
        <v>47</v>
      </c>
      <c r="Q3" s="175" t="s">
        <v>48</v>
      </c>
      <c r="R3" s="175" t="s">
        <v>49</v>
      </c>
      <c r="S3" s="175" t="s">
        <v>46</v>
      </c>
      <c r="T3" s="175" t="s">
        <v>47</v>
      </c>
      <c r="U3" s="175" t="s">
        <v>48</v>
      </c>
      <c r="V3" s="175" t="s">
        <v>49</v>
      </c>
      <c r="W3" s="175" t="s">
        <v>46</v>
      </c>
      <c r="X3" s="175" t="s">
        <v>47</v>
      </c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176"/>
      <c r="CQ3" s="176"/>
      <c r="CR3" s="176"/>
      <c r="CS3" s="176"/>
      <c r="CT3" s="176"/>
      <c r="CU3" s="176"/>
      <c r="CV3" s="176"/>
      <c r="CW3" s="176"/>
      <c r="CX3" s="176"/>
      <c r="CY3" s="176"/>
      <c r="CZ3" s="176"/>
      <c r="DA3" s="176"/>
      <c r="DB3" s="176"/>
      <c r="DC3" s="176"/>
      <c r="DD3" s="176"/>
      <c r="DE3" s="176"/>
      <c r="DF3" s="176"/>
      <c r="DG3" s="176"/>
      <c r="DH3" s="176"/>
      <c r="DI3" s="176"/>
      <c r="DJ3" s="176"/>
      <c r="DK3" s="176"/>
      <c r="DL3" s="176"/>
      <c r="DM3" s="176"/>
      <c r="DN3" s="176"/>
      <c r="DO3" s="176"/>
      <c r="DP3" s="176"/>
      <c r="DQ3" s="176"/>
      <c r="DR3" s="176"/>
      <c r="DS3" s="176"/>
      <c r="DT3" s="176"/>
      <c r="DU3" s="176"/>
      <c r="DV3" s="176"/>
      <c r="DW3" s="176"/>
      <c r="DX3" s="176"/>
      <c r="DY3" s="176"/>
      <c r="DZ3" s="176"/>
      <c r="EA3" s="176"/>
      <c r="EB3" s="176"/>
      <c r="EC3" s="176"/>
      <c r="ED3" s="176"/>
      <c r="EE3" s="176"/>
      <c r="EF3" s="176"/>
      <c r="EG3" s="176"/>
      <c r="EH3" s="176"/>
      <c r="EI3" s="176"/>
      <c r="EJ3" s="176"/>
      <c r="EK3" s="176"/>
      <c r="EL3" s="176"/>
      <c r="EM3" s="176"/>
      <c r="EN3" s="176"/>
      <c r="EO3" s="176"/>
      <c r="EP3" s="176"/>
      <c r="EQ3" s="176"/>
      <c r="ER3" s="176"/>
      <c r="ES3" s="176"/>
      <c r="ET3" s="176"/>
      <c r="EU3" s="176"/>
      <c r="EV3" s="176"/>
      <c r="EW3" s="176"/>
      <c r="EX3" s="176"/>
      <c r="EY3" s="176"/>
      <c r="EZ3" s="176"/>
      <c r="FA3" s="176"/>
      <c r="FB3" s="176"/>
      <c r="FC3" s="176"/>
      <c r="FD3" s="176"/>
      <c r="FE3" s="176"/>
      <c r="FF3" s="176"/>
      <c r="FG3" s="176"/>
      <c r="FH3" s="176"/>
      <c r="FI3" s="176"/>
      <c r="FJ3" s="176"/>
      <c r="FK3" s="176"/>
      <c r="FL3" s="176"/>
      <c r="FM3" s="176"/>
      <c r="FN3" s="176"/>
      <c r="FO3" s="176"/>
      <c r="FP3" s="176"/>
      <c r="FQ3" s="176"/>
      <c r="FR3" s="176"/>
      <c r="FS3" s="176"/>
      <c r="FT3" s="176"/>
      <c r="FU3" s="176"/>
      <c r="FV3" s="176"/>
      <c r="FW3" s="176"/>
      <c r="FX3" s="176"/>
      <c r="FY3" s="176"/>
      <c r="FZ3" s="176"/>
      <c r="GA3" s="176"/>
      <c r="GB3" s="176"/>
      <c r="GC3" s="176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</row>
    <row r="4" spans="1:213" ht="15" x14ac:dyDescent="0.25">
      <c r="A4" s="177"/>
      <c r="B4" s="178" t="s">
        <v>160</v>
      </c>
      <c r="C4" s="162">
        <v>24072.401736069747</v>
      </c>
      <c r="D4" s="162">
        <v>24541.174267940019</v>
      </c>
      <c r="E4" s="162">
        <v>25459.271767095426</v>
      </c>
      <c r="F4" s="162">
        <v>26572.891592294756</v>
      </c>
      <c r="G4" s="162">
        <v>26944.487367147129</v>
      </c>
      <c r="H4" s="162">
        <v>27140.166534638447</v>
      </c>
      <c r="I4" s="162">
        <v>25681.331267622234</v>
      </c>
      <c r="J4" s="162">
        <v>24111.343864826038</v>
      </c>
      <c r="K4" s="162">
        <v>26919.830524624071</v>
      </c>
      <c r="L4" s="162">
        <v>27539.015726064714</v>
      </c>
      <c r="M4" s="162">
        <v>27755.479281194523</v>
      </c>
      <c r="N4" s="162">
        <v>27951.231513628318</v>
      </c>
      <c r="O4" s="162">
        <v>27285.604779367288</v>
      </c>
      <c r="P4" s="162">
        <v>27751.019899592397</v>
      </c>
      <c r="Q4" s="162">
        <v>29635.358277957061</v>
      </c>
      <c r="R4" s="162">
        <v>30270.173213999195</v>
      </c>
      <c r="S4" s="162">
        <v>30158.240951423246</v>
      </c>
      <c r="T4" s="162">
        <v>29380.510150004393</v>
      </c>
      <c r="U4" s="162">
        <v>29352.451269495446</v>
      </c>
      <c r="V4" s="162">
        <v>31098.237478181793</v>
      </c>
      <c r="W4" s="162">
        <v>34334.440431485302</v>
      </c>
      <c r="X4" s="162">
        <v>33532.615414819549</v>
      </c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177"/>
      <c r="DG4" s="177"/>
      <c r="DH4" s="177"/>
      <c r="DI4" s="177"/>
      <c r="DJ4" s="177"/>
      <c r="DK4" s="177"/>
      <c r="DL4" s="177"/>
      <c r="DM4" s="177"/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K4" s="177"/>
      <c r="EL4" s="177"/>
      <c r="EM4" s="177"/>
      <c r="EN4" s="177"/>
      <c r="EO4" s="177"/>
      <c r="EP4" s="177"/>
      <c r="EQ4" s="177"/>
      <c r="ER4" s="177"/>
      <c r="ES4" s="177"/>
      <c r="ET4" s="177"/>
      <c r="EU4" s="177"/>
      <c r="EV4" s="177"/>
      <c r="EW4" s="177"/>
      <c r="EX4" s="177"/>
      <c r="EY4" s="177"/>
      <c r="EZ4" s="177"/>
      <c r="FA4" s="177"/>
      <c r="FB4" s="177"/>
      <c r="FC4" s="177"/>
      <c r="FD4" s="177"/>
      <c r="FE4" s="177"/>
      <c r="FF4" s="177"/>
      <c r="FG4" s="177"/>
      <c r="FH4" s="177"/>
      <c r="FI4" s="177"/>
      <c r="FJ4" s="177"/>
      <c r="FK4" s="177"/>
      <c r="FL4" s="177"/>
      <c r="FM4" s="177"/>
      <c r="FN4" s="177"/>
      <c r="FO4" s="177"/>
      <c r="FP4" s="177"/>
      <c r="FQ4" s="177"/>
      <c r="FR4" s="177"/>
      <c r="FS4" s="177"/>
      <c r="FT4" s="177"/>
      <c r="FU4" s="177"/>
      <c r="FV4" s="177"/>
      <c r="FW4" s="177"/>
      <c r="FX4" s="177"/>
      <c r="FY4" s="177"/>
      <c r="FZ4" s="177"/>
      <c r="GA4" s="177"/>
      <c r="GB4" s="177"/>
      <c r="GC4" s="177"/>
      <c r="GD4" s="177"/>
      <c r="GE4" s="177"/>
      <c r="GF4" s="177"/>
      <c r="GG4" s="177"/>
      <c r="GH4" s="177"/>
      <c r="GI4" s="177"/>
      <c r="GJ4" s="177"/>
      <c r="GK4" s="177"/>
      <c r="GL4" s="177"/>
      <c r="GM4" s="177"/>
      <c r="GN4" s="177"/>
      <c r="GO4" s="177"/>
      <c r="GP4" s="177"/>
      <c r="GQ4" s="177"/>
      <c r="GR4" s="177"/>
      <c r="GS4" s="177"/>
      <c r="GT4" s="177"/>
      <c r="GU4" s="177"/>
      <c r="GV4" s="177"/>
      <c r="GW4" s="177"/>
      <c r="GX4" s="177"/>
      <c r="GY4" s="177"/>
      <c r="GZ4" s="177"/>
      <c r="HA4" s="177"/>
      <c r="HB4" s="177"/>
      <c r="HC4" s="177"/>
      <c r="HD4" s="177"/>
      <c r="HE4" s="177"/>
    </row>
    <row r="5" spans="1:213" ht="15" x14ac:dyDescent="0.25">
      <c r="A5" s="177"/>
      <c r="B5" s="179" t="s">
        <v>159</v>
      </c>
      <c r="C5" s="176">
        <v>2575.258695490832</v>
      </c>
      <c r="D5" s="176">
        <v>2591.5591716736717</v>
      </c>
      <c r="E5" s="176">
        <v>2604.9379692446514</v>
      </c>
      <c r="F5" s="176">
        <v>3073.3559547750606</v>
      </c>
      <c r="G5" s="176">
        <v>2815.8418239829534</v>
      </c>
      <c r="H5" s="176">
        <v>3207.5719212932213</v>
      </c>
      <c r="I5" s="176">
        <v>3106.5331622095632</v>
      </c>
      <c r="J5" s="176">
        <v>3105.3531399419917</v>
      </c>
      <c r="K5" s="176">
        <v>3037.2673194445069</v>
      </c>
      <c r="L5" s="176">
        <v>3383.4990408769236</v>
      </c>
      <c r="M5" s="176">
        <v>3413.621234772344</v>
      </c>
      <c r="N5" s="176">
        <v>3224.4610270017783</v>
      </c>
      <c r="O5" s="176">
        <v>3178.1140287248777</v>
      </c>
      <c r="P5" s="176">
        <v>3091.8564918888169</v>
      </c>
      <c r="Q5" s="176">
        <v>3667.6343678739718</v>
      </c>
      <c r="R5" s="176">
        <v>3804.3166767379607</v>
      </c>
      <c r="S5" s="176">
        <v>3775.8876802675704</v>
      </c>
      <c r="T5" s="176">
        <v>3700.2327953055092</v>
      </c>
      <c r="U5" s="176">
        <v>3436.0392982292828</v>
      </c>
      <c r="V5" s="176">
        <v>3361.0421201783097</v>
      </c>
      <c r="W5" s="176">
        <v>3604.8518107298764</v>
      </c>
      <c r="X5" s="176">
        <v>3343.4220457651618</v>
      </c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EK5" s="176"/>
      <c r="EL5" s="176"/>
      <c r="EM5" s="176"/>
      <c r="EN5" s="176"/>
      <c r="EO5" s="176"/>
      <c r="EP5" s="176"/>
      <c r="EQ5" s="176"/>
      <c r="ER5" s="176"/>
      <c r="ES5" s="176"/>
      <c r="ET5" s="176"/>
      <c r="EU5" s="176"/>
      <c r="EV5" s="176"/>
      <c r="EW5" s="176"/>
      <c r="EX5" s="176"/>
      <c r="EY5" s="176"/>
      <c r="EZ5" s="176"/>
      <c r="FA5" s="176"/>
      <c r="FB5" s="176"/>
      <c r="FC5" s="176"/>
      <c r="FD5" s="176"/>
      <c r="FE5" s="176"/>
      <c r="FF5" s="176"/>
      <c r="FG5" s="176"/>
      <c r="FH5" s="176"/>
      <c r="FI5" s="176"/>
      <c r="FJ5" s="176"/>
      <c r="FK5" s="176"/>
      <c r="FL5" s="176"/>
      <c r="FM5" s="176"/>
      <c r="FN5" s="176"/>
      <c r="FO5" s="176"/>
      <c r="FP5" s="176"/>
      <c r="FQ5" s="176"/>
      <c r="FR5" s="176"/>
      <c r="FS5" s="176"/>
      <c r="FT5" s="176"/>
      <c r="FU5" s="176"/>
      <c r="FV5" s="176"/>
      <c r="FW5" s="176"/>
      <c r="FX5" s="176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</row>
    <row r="6" spans="1:213" ht="15" x14ac:dyDescent="0.25">
      <c r="A6" s="176"/>
      <c r="B6" s="179" t="s">
        <v>158</v>
      </c>
      <c r="C6" s="176">
        <v>1376.5817392017177</v>
      </c>
      <c r="D6" s="176">
        <v>1404.7479610698583</v>
      </c>
      <c r="E6" s="176">
        <v>1388.2194724561834</v>
      </c>
      <c r="F6" s="176">
        <v>1339.387220652548</v>
      </c>
      <c r="G6" s="176">
        <v>1258.2055738541917</v>
      </c>
      <c r="H6" s="176">
        <v>1194.6685624531783</v>
      </c>
      <c r="I6" s="176">
        <v>1139.3241531554122</v>
      </c>
      <c r="J6" s="176">
        <v>1109.9677743472009</v>
      </c>
      <c r="K6" s="176">
        <v>1104.5782231013925</v>
      </c>
      <c r="L6" s="176">
        <v>1115.8537483243481</v>
      </c>
      <c r="M6" s="176">
        <v>1152.5725837923526</v>
      </c>
      <c r="N6" s="176">
        <v>1194.2676109045262</v>
      </c>
      <c r="O6" s="176">
        <v>1238.5932227610804</v>
      </c>
      <c r="P6" s="176">
        <v>1278.4128436058256</v>
      </c>
      <c r="Q6" s="176">
        <v>1301.7410496870793</v>
      </c>
      <c r="R6" s="176">
        <v>1329.6106636508466</v>
      </c>
      <c r="S6" s="176">
        <v>1364.9675944566588</v>
      </c>
      <c r="T6" s="176">
        <v>1357.2324087166173</v>
      </c>
      <c r="U6" s="176">
        <v>1377.8119708085489</v>
      </c>
      <c r="V6" s="176">
        <v>1395.5221763401057</v>
      </c>
      <c r="W6" s="176">
        <v>1451.3684274420953</v>
      </c>
      <c r="X6" s="176">
        <v>1442.9826137319974</v>
      </c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EK6" s="176"/>
      <c r="EL6" s="176"/>
      <c r="EM6" s="176"/>
      <c r="EN6" s="176"/>
      <c r="EO6" s="176"/>
      <c r="EP6" s="176"/>
      <c r="EQ6" s="176"/>
      <c r="ER6" s="176"/>
      <c r="ES6" s="176"/>
      <c r="ET6" s="176"/>
      <c r="EU6" s="176"/>
      <c r="EV6" s="176"/>
      <c r="EW6" s="176"/>
      <c r="EX6" s="176"/>
      <c r="EY6" s="176"/>
      <c r="EZ6" s="176"/>
      <c r="FA6" s="176"/>
      <c r="FB6" s="176"/>
      <c r="FC6" s="176"/>
      <c r="FD6" s="176"/>
      <c r="FE6" s="176"/>
      <c r="FF6" s="176"/>
      <c r="FG6" s="176"/>
      <c r="FH6" s="176"/>
      <c r="FI6" s="176"/>
      <c r="FJ6" s="176"/>
      <c r="FK6" s="176"/>
      <c r="FL6" s="176"/>
      <c r="FM6" s="176"/>
      <c r="FN6" s="176"/>
      <c r="FO6" s="176"/>
      <c r="FP6" s="176"/>
      <c r="FQ6" s="176"/>
      <c r="FR6" s="176"/>
      <c r="FS6" s="176"/>
      <c r="FT6" s="176"/>
      <c r="FU6" s="176"/>
      <c r="FV6" s="176"/>
      <c r="FW6" s="176"/>
      <c r="FX6" s="176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</row>
    <row r="7" spans="1:213" ht="15" x14ac:dyDescent="0.25">
      <c r="A7" s="176"/>
      <c r="B7" s="179" t="s">
        <v>157</v>
      </c>
      <c r="C7" s="176">
        <v>20120.561301377198</v>
      </c>
      <c r="D7" s="176">
        <v>20544.867135196491</v>
      </c>
      <c r="E7" s="176">
        <v>21466.114325394592</v>
      </c>
      <c r="F7" s="176">
        <v>22160.148416867149</v>
      </c>
      <c r="G7" s="176">
        <v>22870.439969309984</v>
      </c>
      <c r="H7" s="176">
        <v>22737.926050892049</v>
      </c>
      <c r="I7" s="176">
        <v>21435.47395225726</v>
      </c>
      <c r="J7" s="176">
        <v>19896.022950536844</v>
      </c>
      <c r="K7" s="176">
        <v>22777.984982078171</v>
      </c>
      <c r="L7" s="176">
        <v>23039.662936863442</v>
      </c>
      <c r="M7" s="176">
        <v>23189.285462629825</v>
      </c>
      <c r="N7" s="176">
        <v>23532.502875722013</v>
      </c>
      <c r="O7" s="176">
        <v>22868.89752788133</v>
      </c>
      <c r="P7" s="176">
        <v>23380.750564097754</v>
      </c>
      <c r="Q7" s="176">
        <v>24665.982860396009</v>
      </c>
      <c r="R7" s="176">
        <v>25136.245873610387</v>
      </c>
      <c r="S7" s="176">
        <v>25017.385676699017</v>
      </c>
      <c r="T7" s="176">
        <v>24323.044945982267</v>
      </c>
      <c r="U7" s="176">
        <v>24538.600000457616</v>
      </c>
      <c r="V7" s="176">
        <v>26341.673181663376</v>
      </c>
      <c r="W7" s="176">
        <v>29278.220193313329</v>
      </c>
      <c r="X7" s="176">
        <v>28746.210755322387</v>
      </c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EK7" s="176"/>
      <c r="EL7" s="176"/>
      <c r="EM7" s="176"/>
      <c r="EN7" s="176"/>
      <c r="EO7" s="176"/>
      <c r="EP7" s="176"/>
      <c r="EQ7" s="176"/>
      <c r="ER7" s="176"/>
      <c r="ES7" s="176"/>
      <c r="ET7" s="176"/>
      <c r="EU7" s="176"/>
      <c r="EV7" s="176"/>
      <c r="EW7" s="176"/>
      <c r="EX7" s="176"/>
      <c r="EY7" s="176"/>
      <c r="EZ7" s="176"/>
      <c r="FA7" s="176"/>
      <c r="FB7" s="176"/>
      <c r="FC7" s="176"/>
      <c r="FD7" s="176"/>
      <c r="FE7" s="176"/>
      <c r="FF7" s="176"/>
      <c r="FG7" s="176"/>
      <c r="FH7" s="176"/>
      <c r="FI7" s="176"/>
      <c r="FJ7" s="176"/>
      <c r="FK7" s="176"/>
      <c r="FL7" s="176"/>
      <c r="FM7" s="176"/>
      <c r="FN7" s="176"/>
      <c r="FO7" s="176"/>
      <c r="FP7" s="176"/>
      <c r="FQ7" s="176"/>
      <c r="FR7" s="176"/>
      <c r="FS7" s="176"/>
      <c r="FT7" s="176"/>
      <c r="FU7" s="176"/>
      <c r="FV7" s="176"/>
      <c r="FW7" s="176"/>
      <c r="FX7" s="176"/>
      <c r="FY7" s="176"/>
      <c r="FZ7" s="176"/>
      <c r="GA7" s="176"/>
      <c r="GB7" s="176"/>
      <c r="GC7" s="176"/>
      <c r="GD7" s="176"/>
      <c r="GE7" s="176"/>
      <c r="GF7" s="176"/>
      <c r="GG7" s="176"/>
      <c r="GH7" s="176"/>
      <c r="GI7" s="176"/>
      <c r="GJ7" s="176"/>
      <c r="GK7" s="176"/>
      <c r="GL7" s="176"/>
      <c r="GM7" s="176"/>
      <c r="GN7" s="176"/>
      <c r="GO7" s="176"/>
      <c r="GP7" s="176"/>
      <c r="GQ7" s="176"/>
      <c r="GR7" s="176"/>
      <c r="GS7" s="176"/>
      <c r="GT7" s="176"/>
      <c r="GU7" s="176"/>
      <c r="GV7" s="176"/>
      <c r="GW7" s="176"/>
      <c r="GX7" s="176"/>
      <c r="GY7" s="176"/>
      <c r="GZ7" s="176"/>
      <c r="HA7" s="176"/>
      <c r="HB7" s="176"/>
      <c r="HC7" s="176"/>
      <c r="HD7" s="176"/>
      <c r="HE7" s="176"/>
    </row>
    <row r="8" spans="1:213" ht="15" x14ac:dyDescent="0.25">
      <c r="A8" s="177"/>
      <c r="B8" s="178" t="s">
        <v>156</v>
      </c>
      <c r="C8" s="162">
        <v>7591.547437971527</v>
      </c>
      <c r="D8" s="162">
        <v>7628.0027419383659</v>
      </c>
      <c r="E8" s="162">
        <v>7893.3186343243542</v>
      </c>
      <c r="F8" s="162">
        <v>8314.6599083302044</v>
      </c>
      <c r="G8" s="162">
        <v>7900.049004581645</v>
      </c>
      <c r="H8" s="162">
        <v>7907.9843037645805</v>
      </c>
      <c r="I8" s="162">
        <v>8420.5371492533759</v>
      </c>
      <c r="J8" s="162">
        <v>7184.8785507745497</v>
      </c>
      <c r="K8" s="162">
        <v>7032.5204316900781</v>
      </c>
      <c r="L8" s="162">
        <v>8469.8548636164815</v>
      </c>
      <c r="M8" s="162">
        <v>8697.0461679595246</v>
      </c>
      <c r="N8" s="162">
        <v>8661.1842967055709</v>
      </c>
      <c r="O8" s="162">
        <v>8584.1748308278147</v>
      </c>
      <c r="P8" s="162">
        <v>9007.1597764617891</v>
      </c>
      <c r="Q8" s="162">
        <v>8722.0370737464727</v>
      </c>
      <c r="R8" s="162">
        <v>8939.6281262065404</v>
      </c>
      <c r="S8" s="162">
        <v>9055.8674779947141</v>
      </c>
      <c r="T8" s="162">
        <v>9295.7491660826036</v>
      </c>
      <c r="U8" s="162">
        <v>9397.0264876375368</v>
      </c>
      <c r="V8" s="162">
        <v>9736.6190399526331</v>
      </c>
      <c r="W8" s="162">
        <v>10063.569230309318</v>
      </c>
      <c r="X8" s="162">
        <v>9862.295395381836</v>
      </c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177"/>
      <c r="DG8" s="177"/>
      <c r="DH8" s="177"/>
      <c r="DI8" s="177"/>
      <c r="DJ8" s="177"/>
      <c r="DK8" s="177"/>
      <c r="DL8" s="177"/>
      <c r="DM8" s="177"/>
      <c r="DN8" s="177"/>
      <c r="DO8" s="177"/>
      <c r="DP8" s="177"/>
      <c r="DQ8" s="177"/>
      <c r="DR8" s="177"/>
      <c r="DS8" s="177"/>
      <c r="DT8" s="177"/>
      <c r="DU8" s="177"/>
      <c r="DV8" s="177"/>
      <c r="DW8" s="177"/>
      <c r="DX8" s="177"/>
      <c r="DY8" s="177"/>
      <c r="DZ8" s="177"/>
      <c r="EA8" s="177"/>
      <c r="EB8" s="177"/>
      <c r="EC8" s="177"/>
      <c r="ED8" s="177"/>
      <c r="EE8" s="177"/>
      <c r="EF8" s="177"/>
      <c r="EG8" s="177"/>
      <c r="EH8" s="177"/>
      <c r="EI8" s="177"/>
      <c r="EJ8" s="177"/>
      <c r="EK8" s="177"/>
      <c r="EL8" s="177"/>
      <c r="EM8" s="177"/>
      <c r="EN8" s="177"/>
      <c r="EO8" s="177"/>
      <c r="EP8" s="177"/>
      <c r="EQ8" s="177"/>
      <c r="ER8" s="177"/>
      <c r="ES8" s="177"/>
      <c r="ET8" s="177"/>
      <c r="EU8" s="177"/>
      <c r="EV8" s="177"/>
      <c r="EW8" s="177"/>
      <c r="EX8" s="177"/>
      <c r="EY8" s="177"/>
      <c r="EZ8" s="177"/>
      <c r="FA8" s="177"/>
      <c r="FB8" s="177"/>
      <c r="FC8" s="177"/>
      <c r="FD8" s="177"/>
      <c r="FE8" s="177"/>
      <c r="FF8" s="177"/>
      <c r="FG8" s="177"/>
      <c r="FH8" s="177"/>
      <c r="FI8" s="177"/>
      <c r="FJ8" s="177"/>
      <c r="FK8" s="177"/>
      <c r="FL8" s="177"/>
      <c r="FM8" s="177"/>
      <c r="FN8" s="177"/>
      <c r="FO8" s="177"/>
      <c r="FP8" s="177"/>
      <c r="FQ8" s="177"/>
      <c r="FR8" s="177"/>
      <c r="FS8" s="177"/>
      <c r="FT8" s="177"/>
      <c r="FU8" s="177"/>
      <c r="FV8" s="177"/>
      <c r="FW8" s="177"/>
      <c r="FX8" s="177"/>
      <c r="FY8" s="177"/>
      <c r="FZ8" s="177"/>
      <c r="GA8" s="177"/>
      <c r="GB8" s="177"/>
      <c r="GC8" s="177"/>
      <c r="GD8" s="177"/>
      <c r="GE8" s="177"/>
      <c r="GF8" s="177"/>
      <c r="GG8" s="177"/>
      <c r="GH8" s="177"/>
      <c r="GI8" s="177"/>
      <c r="GJ8" s="177"/>
      <c r="GK8" s="177"/>
      <c r="GL8" s="177"/>
      <c r="GM8" s="177"/>
      <c r="GN8" s="177"/>
      <c r="GO8" s="177"/>
      <c r="GP8" s="177"/>
      <c r="GQ8" s="177"/>
      <c r="GR8" s="177"/>
      <c r="GS8" s="177"/>
      <c r="GT8" s="177"/>
      <c r="GU8" s="177"/>
      <c r="GV8" s="177"/>
      <c r="GW8" s="177"/>
      <c r="GX8" s="177"/>
      <c r="GY8" s="177"/>
      <c r="GZ8" s="177"/>
      <c r="HA8" s="177"/>
      <c r="HB8" s="177"/>
      <c r="HC8" s="177"/>
      <c r="HD8" s="177"/>
      <c r="HE8" s="177"/>
    </row>
    <row r="9" spans="1:213" ht="15" x14ac:dyDescent="0.25">
      <c r="A9" s="176"/>
      <c r="B9" s="179" t="s">
        <v>155</v>
      </c>
      <c r="C9" s="176">
        <v>84.667901922931719</v>
      </c>
      <c r="D9" s="176">
        <v>84.974958323901447</v>
      </c>
      <c r="E9" s="176">
        <v>85.297813812911841</v>
      </c>
      <c r="F9" s="176">
        <v>85.627896280434683</v>
      </c>
      <c r="G9" s="176">
        <v>85.969015490777281</v>
      </c>
      <c r="H9" s="176">
        <v>86.307594390017073</v>
      </c>
      <c r="I9" s="176">
        <v>86.648582655613865</v>
      </c>
      <c r="J9" s="176">
        <v>86.986316016417803</v>
      </c>
      <c r="K9" s="176">
        <v>87.32240251612761</v>
      </c>
      <c r="L9" s="176">
        <v>87.661171503013819</v>
      </c>
      <c r="M9" s="176">
        <v>88.0043118776927</v>
      </c>
      <c r="N9" s="176">
        <v>88.346526572178391</v>
      </c>
      <c r="O9" s="176">
        <v>88.690226763412937</v>
      </c>
      <c r="P9" s="176">
        <v>89.035658279900375</v>
      </c>
      <c r="Q9" s="176">
        <v>89.385769849141468</v>
      </c>
      <c r="R9" s="176">
        <v>89.733229311107308</v>
      </c>
      <c r="S9" s="176">
        <v>90.080860027679805</v>
      </c>
      <c r="T9" s="176">
        <v>90.431143970302514</v>
      </c>
      <c r="U9" s="176">
        <v>90.787752950956801</v>
      </c>
      <c r="V9" s="176">
        <v>91.140405192248522</v>
      </c>
      <c r="W9" s="176">
        <v>91.493125946724334</v>
      </c>
      <c r="X9" s="176">
        <v>91.848800604269556</v>
      </c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6"/>
      <c r="DX9" s="176"/>
      <c r="DY9" s="176"/>
      <c r="DZ9" s="176"/>
      <c r="EA9" s="176"/>
      <c r="EB9" s="176"/>
      <c r="EC9" s="176"/>
      <c r="ED9" s="176"/>
      <c r="EE9" s="176"/>
      <c r="EF9" s="176"/>
      <c r="EG9" s="176"/>
      <c r="EH9" s="176"/>
      <c r="EI9" s="176"/>
      <c r="EJ9" s="176"/>
      <c r="EK9" s="176"/>
      <c r="EL9" s="176"/>
      <c r="EM9" s="176"/>
      <c r="EN9" s="176"/>
      <c r="EO9" s="176"/>
      <c r="EP9" s="176"/>
      <c r="EQ9" s="176"/>
      <c r="ER9" s="176"/>
      <c r="ES9" s="176"/>
      <c r="ET9" s="176"/>
      <c r="EU9" s="176"/>
      <c r="EV9" s="176"/>
      <c r="EW9" s="176"/>
      <c r="EX9" s="176"/>
      <c r="EY9" s="176"/>
      <c r="EZ9" s="176"/>
      <c r="FA9" s="176"/>
      <c r="FB9" s="176"/>
      <c r="FC9" s="176"/>
      <c r="FD9" s="176"/>
      <c r="FE9" s="176"/>
      <c r="FF9" s="176"/>
      <c r="FG9" s="176"/>
      <c r="FH9" s="176"/>
      <c r="FI9" s="176"/>
      <c r="FJ9" s="176"/>
      <c r="FK9" s="176"/>
      <c r="FL9" s="176"/>
      <c r="FM9" s="176"/>
      <c r="FN9" s="176"/>
      <c r="FO9" s="176"/>
      <c r="FP9" s="176"/>
      <c r="FQ9" s="176"/>
      <c r="FR9" s="176"/>
      <c r="FS9" s="176"/>
      <c r="FT9" s="176"/>
      <c r="FU9" s="176"/>
      <c r="FV9" s="176"/>
      <c r="FW9" s="176"/>
      <c r="FX9" s="176"/>
      <c r="FY9" s="176"/>
      <c r="FZ9" s="176"/>
      <c r="GA9" s="176"/>
      <c r="GB9" s="176"/>
      <c r="GC9" s="176"/>
      <c r="GD9" s="176"/>
      <c r="GE9" s="176"/>
      <c r="GF9" s="176"/>
      <c r="GG9" s="176"/>
      <c r="GH9" s="176"/>
      <c r="GI9" s="176"/>
      <c r="GJ9" s="176"/>
      <c r="GK9" s="176"/>
      <c r="GL9" s="176"/>
      <c r="GM9" s="176"/>
      <c r="GN9" s="176"/>
      <c r="GO9" s="176"/>
      <c r="GP9" s="176"/>
      <c r="GQ9" s="176"/>
      <c r="GR9" s="176"/>
      <c r="GS9" s="176"/>
      <c r="GT9" s="176"/>
      <c r="GU9" s="176"/>
      <c r="GV9" s="176"/>
      <c r="GW9" s="176"/>
      <c r="GX9" s="176"/>
      <c r="GY9" s="176"/>
      <c r="GZ9" s="176"/>
      <c r="HA9" s="176"/>
      <c r="HB9" s="176"/>
      <c r="HC9" s="176"/>
      <c r="HD9" s="176"/>
      <c r="HE9" s="176"/>
    </row>
    <row r="10" spans="1:213" ht="15" x14ac:dyDescent="0.25">
      <c r="A10" s="176"/>
      <c r="B10" s="179" t="s">
        <v>154</v>
      </c>
      <c r="C10" s="176">
        <v>1730.4913551116915</v>
      </c>
      <c r="D10" s="176">
        <v>1776.5798485424475</v>
      </c>
      <c r="E10" s="176">
        <v>1820.3431771963624</v>
      </c>
      <c r="F10" s="176">
        <v>1910.7827178255202</v>
      </c>
      <c r="G10" s="176">
        <v>1834.7547219898088</v>
      </c>
      <c r="H10" s="176">
        <v>1966.3263534657883</v>
      </c>
      <c r="I10" s="176">
        <v>1977.0380695174936</v>
      </c>
      <c r="J10" s="176">
        <v>1812.9708819429597</v>
      </c>
      <c r="K10" s="176">
        <v>1507.0773905191845</v>
      </c>
      <c r="L10" s="176">
        <v>1962.1851196657506</v>
      </c>
      <c r="M10" s="176">
        <v>2068.1549645505793</v>
      </c>
      <c r="N10" s="176">
        <v>2171.6658592051381</v>
      </c>
      <c r="O10" s="176">
        <v>2228.4461619454833</v>
      </c>
      <c r="P10" s="176">
        <v>2225.4271109494671</v>
      </c>
      <c r="Q10" s="176">
        <v>2092.8694004109261</v>
      </c>
      <c r="R10" s="176">
        <v>2147.1315128649489</v>
      </c>
      <c r="S10" s="176">
        <v>2136.9615846244692</v>
      </c>
      <c r="T10" s="176">
        <v>2147.6338628294093</v>
      </c>
      <c r="U10" s="176">
        <v>2211.8384073919437</v>
      </c>
      <c r="V10" s="176">
        <v>2192.7599052621658</v>
      </c>
      <c r="W10" s="176">
        <v>2277.3343443446165</v>
      </c>
      <c r="X10" s="176">
        <v>2175.8324846324595</v>
      </c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  <c r="DT10" s="176"/>
      <c r="DU10" s="176"/>
      <c r="DV10" s="176"/>
      <c r="DW10" s="176"/>
      <c r="DX10" s="176"/>
      <c r="DY10" s="176"/>
      <c r="DZ10" s="176"/>
      <c r="EA10" s="176"/>
      <c r="EB10" s="176"/>
      <c r="EC10" s="176"/>
      <c r="ED10" s="176"/>
      <c r="EE10" s="176"/>
      <c r="EF10" s="176"/>
      <c r="EG10" s="176"/>
      <c r="EH10" s="176"/>
      <c r="EI10" s="176"/>
      <c r="EJ10" s="176"/>
      <c r="EK10" s="176"/>
      <c r="EL10" s="176"/>
      <c r="EM10" s="176"/>
      <c r="EN10" s="176"/>
      <c r="EO10" s="176"/>
      <c r="EP10" s="176"/>
      <c r="EQ10" s="176"/>
      <c r="ER10" s="176"/>
      <c r="ES10" s="176"/>
      <c r="ET10" s="176"/>
      <c r="EU10" s="176"/>
      <c r="EV10" s="176"/>
      <c r="EW10" s="176"/>
      <c r="EX10" s="176"/>
      <c r="EY10" s="176"/>
      <c r="EZ10" s="176"/>
      <c r="FA10" s="176"/>
      <c r="FB10" s="176"/>
      <c r="FC10" s="176"/>
      <c r="FD10" s="176"/>
      <c r="FE10" s="176"/>
      <c r="FF10" s="176"/>
      <c r="FG10" s="176"/>
      <c r="FH10" s="176"/>
      <c r="FI10" s="176"/>
      <c r="FJ10" s="176"/>
      <c r="FK10" s="176"/>
      <c r="FL10" s="176"/>
      <c r="FM10" s="176"/>
      <c r="FN10" s="176"/>
      <c r="FO10" s="176"/>
      <c r="FP10" s="176"/>
      <c r="FQ10" s="176"/>
      <c r="FR10" s="176"/>
      <c r="FS10" s="176"/>
      <c r="FT10" s="176"/>
      <c r="FU10" s="176"/>
      <c r="FV10" s="176"/>
      <c r="FW10" s="176"/>
      <c r="FX10" s="176"/>
      <c r="FY10" s="176"/>
      <c r="FZ10" s="176"/>
      <c r="GA10" s="176"/>
      <c r="GB10" s="176"/>
      <c r="GC10" s="176"/>
      <c r="GD10" s="176"/>
      <c r="GE10" s="176"/>
      <c r="GF10" s="176"/>
      <c r="GG10" s="176"/>
      <c r="GH10" s="176"/>
      <c r="GI10" s="176"/>
      <c r="GJ10" s="176"/>
      <c r="GK10" s="176"/>
      <c r="GL10" s="176"/>
      <c r="GM10" s="176"/>
      <c r="GN10" s="176"/>
      <c r="GO10" s="176"/>
      <c r="GP10" s="176"/>
      <c r="GQ10" s="176"/>
      <c r="GR10" s="176"/>
      <c r="GS10" s="176"/>
      <c r="GT10" s="176"/>
      <c r="GU10" s="176"/>
      <c r="GV10" s="176"/>
      <c r="GW10" s="176"/>
      <c r="GX10" s="176"/>
      <c r="GY10" s="176"/>
      <c r="GZ10" s="176"/>
      <c r="HA10" s="176"/>
      <c r="HB10" s="176"/>
      <c r="HC10" s="176"/>
      <c r="HD10" s="176"/>
      <c r="HE10" s="176"/>
    </row>
    <row r="11" spans="1:213" ht="15" x14ac:dyDescent="0.25">
      <c r="A11" s="176"/>
      <c r="B11" s="179" t="s">
        <v>153</v>
      </c>
      <c r="C11" s="176">
        <v>2768.2169298815943</v>
      </c>
      <c r="D11" s="176">
        <v>2917.7835005331112</v>
      </c>
      <c r="E11" s="176">
        <v>2988.0430585583445</v>
      </c>
      <c r="F11" s="176">
        <v>3051.1851651058041</v>
      </c>
      <c r="G11" s="176">
        <v>2964.0761273279359</v>
      </c>
      <c r="H11" s="176">
        <v>3028.8923322379046</v>
      </c>
      <c r="I11" s="176">
        <v>3205.2767967609357</v>
      </c>
      <c r="J11" s="176">
        <v>2914.3551975950932</v>
      </c>
      <c r="K11" s="176">
        <v>2572.9521106286825</v>
      </c>
      <c r="L11" s="176">
        <v>3283.0745266049616</v>
      </c>
      <c r="M11" s="176">
        <v>3453.0092262729036</v>
      </c>
      <c r="N11" s="176">
        <v>3406.2937830490064</v>
      </c>
      <c r="O11" s="176">
        <v>3292.7071449679197</v>
      </c>
      <c r="P11" s="176">
        <v>3217.9408089359563</v>
      </c>
      <c r="Q11" s="176">
        <v>3109.3861231783926</v>
      </c>
      <c r="R11" s="176">
        <v>3183.9266081902001</v>
      </c>
      <c r="S11" s="176">
        <v>3380.9667831352635</v>
      </c>
      <c r="T11" s="176">
        <v>3366.7246721538495</v>
      </c>
      <c r="U11" s="176">
        <v>3494.6181207995082</v>
      </c>
      <c r="V11" s="176">
        <v>3613.9925457757586</v>
      </c>
      <c r="W11" s="176">
        <v>3559.276502311161</v>
      </c>
      <c r="X11" s="176">
        <v>3540.2574642909622</v>
      </c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  <c r="CV11" s="176"/>
      <c r="CW11" s="176"/>
      <c r="CX11" s="176"/>
      <c r="CY11" s="176"/>
      <c r="CZ11" s="176"/>
      <c r="DA11" s="176"/>
      <c r="DB11" s="176"/>
      <c r="DC11" s="176"/>
      <c r="DD11" s="176"/>
      <c r="DE11" s="176"/>
      <c r="DF11" s="176"/>
      <c r="DG11" s="176"/>
      <c r="DH11" s="176"/>
      <c r="DI11" s="176"/>
      <c r="DJ11" s="176"/>
      <c r="DK11" s="176"/>
      <c r="DL11" s="176"/>
      <c r="DM11" s="176"/>
      <c r="DN11" s="176"/>
      <c r="DO11" s="176"/>
      <c r="DP11" s="176"/>
      <c r="DQ11" s="176"/>
      <c r="DR11" s="176"/>
      <c r="DS11" s="176"/>
      <c r="DT11" s="176"/>
      <c r="DU11" s="176"/>
      <c r="DV11" s="176"/>
      <c r="DW11" s="176"/>
      <c r="DX11" s="176"/>
      <c r="DY11" s="176"/>
      <c r="DZ11" s="176"/>
      <c r="EA11" s="176"/>
      <c r="EB11" s="176"/>
      <c r="EC11" s="176"/>
      <c r="ED11" s="176"/>
      <c r="EE11" s="176"/>
      <c r="EF11" s="176"/>
      <c r="EG11" s="176"/>
      <c r="EH11" s="176"/>
      <c r="EI11" s="176"/>
      <c r="EJ11" s="176"/>
      <c r="EK11" s="176"/>
      <c r="EL11" s="176"/>
      <c r="EM11" s="176"/>
      <c r="EN11" s="176"/>
      <c r="EO11" s="176"/>
      <c r="EP11" s="176"/>
      <c r="EQ11" s="176"/>
      <c r="ER11" s="176"/>
      <c r="ES11" s="176"/>
      <c r="ET11" s="176"/>
      <c r="EU11" s="176"/>
      <c r="EV11" s="176"/>
      <c r="EW11" s="176"/>
      <c r="EX11" s="176"/>
      <c r="EY11" s="176"/>
      <c r="EZ11" s="176"/>
      <c r="FA11" s="176"/>
      <c r="FB11" s="176"/>
      <c r="FC11" s="176"/>
      <c r="FD11" s="176"/>
      <c r="FE11" s="176"/>
      <c r="FF11" s="176"/>
      <c r="FG11" s="176"/>
      <c r="FH11" s="176"/>
      <c r="FI11" s="176"/>
      <c r="FJ11" s="176"/>
      <c r="FK11" s="176"/>
      <c r="FL11" s="176"/>
      <c r="FM11" s="176"/>
      <c r="FN11" s="176"/>
      <c r="FO11" s="176"/>
      <c r="FP11" s="176"/>
      <c r="FQ11" s="176"/>
      <c r="FR11" s="176"/>
      <c r="FS11" s="176"/>
      <c r="FT11" s="176"/>
      <c r="FU11" s="176"/>
      <c r="FV11" s="176"/>
      <c r="FW11" s="176"/>
      <c r="FX11" s="176"/>
      <c r="FY11" s="176"/>
      <c r="FZ11" s="176"/>
      <c r="GA11" s="176"/>
      <c r="GB11" s="176"/>
      <c r="GC11" s="176"/>
      <c r="GD11" s="176"/>
      <c r="GE11" s="176"/>
      <c r="GF11" s="176"/>
      <c r="GG11" s="176"/>
      <c r="GH11" s="176"/>
      <c r="GI11" s="176"/>
      <c r="GJ11" s="176"/>
      <c r="GK11" s="176"/>
      <c r="GL11" s="176"/>
      <c r="GM11" s="176"/>
      <c r="GN11" s="176"/>
      <c r="GO11" s="176"/>
      <c r="GP11" s="176"/>
      <c r="GQ11" s="176"/>
      <c r="GR11" s="176"/>
      <c r="GS11" s="176"/>
      <c r="GT11" s="176"/>
      <c r="GU11" s="176"/>
      <c r="GV11" s="176"/>
      <c r="GW11" s="176"/>
      <c r="GX11" s="176"/>
      <c r="GY11" s="176"/>
      <c r="GZ11" s="176"/>
      <c r="HA11" s="176"/>
      <c r="HB11" s="176"/>
      <c r="HC11" s="176"/>
      <c r="HD11" s="176"/>
      <c r="HE11" s="176"/>
    </row>
    <row r="12" spans="1:213" ht="15" x14ac:dyDescent="0.25">
      <c r="A12" s="176"/>
      <c r="B12" s="179" t="s">
        <v>152</v>
      </c>
      <c r="C12" s="176">
        <v>579.43369868944637</v>
      </c>
      <c r="D12" s="176">
        <v>567.15185508496984</v>
      </c>
      <c r="E12" s="176">
        <v>521.14431993822825</v>
      </c>
      <c r="F12" s="176">
        <v>540.5002394710109</v>
      </c>
      <c r="G12" s="176">
        <v>527.39100757963308</v>
      </c>
      <c r="H12" s="176">
        <v>483.95389748238836</v>
      </c>
      <c r="I12" s="176">
        <v>463.32737554190146</v>
      </c>
      <c r="J12" s="176">
        <v>192.79832690918255</v>
      </c>
      <c r="K12" s="176">
        <v>475.0232482504814</v>
      </c>
      <c r="L12" s="176">
        <v>487.74442724017842</v>
      </c>
      <c r="M12" s="176">
        <v>561.01684098228634</v>
      </c>
      <c r="N12" s="176">
        <v>493.79603548811872</v>
      </c>
      <c r="O12" s="176">
        <v>482.78142523814205</v>
      </c>
      <c r="P12" s="176">
        <v>593.60440936303348</v>
      </c>
      <c r="Q12" s="176">
        <v>491.65074249808555</v>
      </c>
      <c r="R12" s="176">
        <v>594.24671341280975</v>
      </c>
      <c r="S12" s="176">
        <v>638.5610008451074</v>
      </c>
      <c r="T12" s="176">
        <v>675.83577098074431</v>
      </c>
      <c r="U12" s="176">
        <v>750.62513644968703</v>
      </c>
      <c r="V12" s="176">
        <v>769.18903620636502</v>
      </c>
      <c r="W12" s="176">
        <v>803.52959566261552</v>
      </c>
      <c r="X12" s="176">
        <v>778.9420665366099</v>
      </c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  <c r="DJ12" s="176"/>
      <c r="DK12" s="176"/>
      <c r="DL12" s="176"/>
      <c r="DM12" s="176"/>
      <c r="DN12" s="176"/>
      <c r="DO12" s="176"/>
      <c r="DP12" s="176"/>
      <c r="DQ12" s="176"/>
      <c r="DR12" s="176"/>
      <c r="DS12" s="176"/>
      <c r="DT12" s="176"/>
      <c r="DU12" s="176"/>
      <c r="DV12" s="176"/>
      <c r="DW12" s="176"/>
      <c r="DX12" s="176"/>
      <c r="DY12" s="176"/>
      <c r="DZ12" s="176"/>
      <c r="EA12" s="176"/>
      <c r="EB12" s="176"/>
      <c r="EC12" s="176"/>
      <c r="ED12" s="176"/>
      <c r="EE12" s="176"/>
      <c r="EF12" s="176"/>
      <c r="EG12" s="176"/>
      <c r="EH12" s="176"/>
      <c r="EI12" s="176"/>
      <c r="EJ12" s="176"/>
      <c r="EK12" s="176"/>
      <c r="EL12" s="176"/>
      <c r="EM12" s="176"/>
      <c r="EN12" s="176"/>
      <c r="EO12" s="176"/>
      <c r="EP12" s="176"/>
      <c r="EQ12" s="176"/>
      <c r="ER12" s="176"/>
      <c r="ES12" s="176"/>
      <c r="ET12" s="176"/>
      <c r="EU12" s="176"/>
      <c r="EV12" s="176"/>
      <c r="EW12" s="176"/>
      <c r="EX12" s="176"/>
      <c r="EY12" s="176"/>
      <c r="EZ12" s="176"/>
      <c r="FA12" s="176"/>
      <c r="FB12" s="176"/>
      <c r="FC12" s="176"/>
      <c r="FD12" s="176"/>
      <c r="FE12" s="176"/>
      <c r="FF12" s="176"/>
      <c r="FG12" s="176"/>
      <c r="FH12" s="176"/>
      <c r="FI12" s="176"/>
      <c r="FJ12" s="176"/>
      <c r="FK12" s="176"/>
      <c r="FL12" s="176"/>
      <c r="FM12" s="176"/>
      <c r="FN12" s="176"/>
      <c r="FO12" s="176"/>
      <c r="FP12" s="176"/>
      <c r="FQ12" s="176"/>
      <c r="FR12" s="176"/>
      <c r="FS12" s="176"/>
      <c r="FT12" s="176"/>
      <c r="FU12" s="176"/>
      <c r="FV12" s="176"/>
      <c r="FW12" s="176"/>
      <c r="FX12" s="176"/>
      <c r="FY12" s="176"/>
      <c r="FZ12" s="176"/>
      <c r="GA12" s="176"/>
      <c r="GB12" s="176"/>
      <c r="GC12" s="176"/>
      <c r="GD12" s="176"/>
      <c r="GE12" s="176"/>
      <c r="GF12" s="176"/>
      <c r="GG12" s="176"/>
      <c r="GH12" s="176"/>
      <c r="GI12" s="176"/>
      <c r="GJ12" s="176"/>
      <c r="GK12" s="176"/>
      <c r="GL12" s="176"/>
      <c r="GM12" s="176"/>
      <c r="GN12" s="176"/>
      <c r="GO12" s="176"/>
      <c r="GP12" s="176"/>
      <c r="GQ12" s="176"/>
      <c r="GR12" s="176"/>
      <c r="GS12" s="176"/>
      <c r="GT12" s="176"/>
      <c r="GU12" s="176"/>
      <c r="GV12" s="176"/>
      <c r="GW12" s="176"/>
      <c r="GX12" s="176"/>
      <c r="GY12" s="176"/>
      <c r="GZ12" s="176"/>
      <c r="HA12" s="176"/>
      <c r="HB12" s="176"/>
      <c r="HC12" s="176"/>
      <c r="HD12" s="176"/>
      <c r="HE12" s="176"/>
    </row>
    <row r="13" spans="1:213" ht="15" x14ac:dyDescent="0.25">
      <c r="A13" s="176"/>
      <c r="B13" s="179" t="s">
        <v>151</v>
      </c>
      <c r="C13" s="176">
        <v>139.96384097928279</v>
      </c>
      <c r="D13" s="176">
        <v>137.28433799121586</v>
      </c>
      <c r="E13" s="176">
        <v>171.88461578007514</v>
      </c>
      <c r="F13" s="176">
        <v>148.09674884849841</v>
      </c>
      <c r="G13" s="176">
        <v>138.67870077960987</v>
      </c>
      <c r="H13" s="176">
        <v>117.63293327418197</v>
      </c>
      <c r="I13" s="176">
        <v>117.71212987484489</v>
      </c>
      <c r="J13" s="176">
        <v>121.44338784982794</v>
      </c>
      <c r="K13" s="176">
        <v>111.36354425753301</v>
      </c>
      <c r="L13" s="176">
        <v>128.3706481579232</v>
      </c>
      <c r="M13" s="176">
        <v>102.89348844132817</v>
      </c>
      <c r="N13" s="176">
        <v>119.098976958942</v>
      </c>
      <c r="O13" s="176">
        <v>97.918676744054622</v>
      </c>
      <c r="P13" s="176">
        <v>135.14617095908238</v>
      </c>
      <c r="Q13" s="176">
        <v>111.92477142126754</v>
      </c>
      <c r="R13" s="176">
        <v>155.02052479275659</v>
      </c>
      <c r="S13" s="176">
        <v>128.43441504107008</v>
      </c>
      <c r="T13" s="176">
        <v>123.47539543886136</v>
      </c>
      <c r="U13" s="176">
        <v>152.0876611990827</v>
      </c>
      <c r="V13" s="176">
        <v>120.11840249969285</v>
      </c>
      <c r="W13" s="176">
        <v>161.62517640377376</v>
      </c>
      <c r="X13" s="176">
        <v>108.44327997190047</v>
      </c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6"/>
      <c r="CZ13" s="176"/>
      <c r="DA13" s="176"/>
      <c r="DB13" s="176"/>
      <c r="DC13" s="176"/>
      <c r="DD13" s="176"/>
      <c r="DE13" s="176"/>
      <c r="DF13" s="176"/>
      <c r="DG13" s="176"/>
      <c r="DH13" s="176"/>
      <c r="DI13" s="176"/>
      <c r="DJ13" s="176"/>
      <c r="DK13" s="176"/>
      <c r="DL13" s="176"/>
      <c r="DM13" s="176"/>
      <c r="DN13" s="176"/>
      <c r="DO13" s="176"/>
      <c r="DP13" s="176"/>
      <c r="DQ13" s="176"/>
      <c r="DR13" s="176"/>
      <c r="DS13" s="176"/>
      <c r="DT13" s="176"/>
      <c r="DU13" s="176"/>
      <c r="DV13" s="176"/>
      <c r="DW13" s="176"/>
      <c r="DX13" s="176"/>
      <c r="DY13" s="176"/>
      <c r="DZ13" s="176"/>
      <c r="EA13" s="176"/>
      <c r="EB13" s="176"/>
      <c r="EC13" s="176"/>
      <c r="ED13" s="176"/>
      <c r="EE13" s="176"/>
      <c r="EF13" s="176"/>
      <c r="EG13" s="176"/>
      <c r="EH13" s="176"/>
      <c r="EI13" s="176"/>
      <c r="EJ13" s="176"/>
      <c r="EK13" s="176"/>
      <c r="EL13" s="176"/>
      <c r="EM13" s="176"/>
      <c r="EN13" s="176"/>
      <c r="EO13" s="176"/>
      <c r="EP13" s="176"/>
      <c r="EQ13" s="176"/>
      <c r="ER13" s="176"/>
      <c r="ES13" s="176"/>
      <c r="ET13" s="176"/>
      <c r="EU13" s="176"/>
      <c r="EV13" s="176"/>
      <c r="EW13" s="176"/>
      <c r="EX13" s="176"/>
      <c r="EY13" s="176"/>
      <c r="EZ13" s="176"/>
      <c r="FA13" s="176"/>
      <c r="FB13" s="176"/>
      <c r="FC13" s="176"/>
      <c r="FD13" s="176"/>
      <c r="FE13" s="176"/>
      <c r="FF13" s="176"/>
      <c r="FG13" s="176"/>
      <c r="FH13" s="176"/>
      <c r="FI13" s="176"/>
      <c r="FJ13" s="176"/>
      <c r="FK13" s="176"/>
      <c r="FL13" s="176"/>
      <c r="FM13" s="176"/>
      <c r="FN13" s="176"/>
      <c r="FO13" s="176"/>
      <c r="FP13" s="176"/>
      <c r="FQ13" s="176"/>
      <c r="FR13" s="176"/>
      <c r="FS13" s="176"/>
      <c r="FT13" s="176"/>
      <c r="FU13" s="176"/>
      <c r="FV13" s="176"/>
      <c r="FW13" s="176"/>
      <c r="FX13" s="176"/>
      <c r="FY13" s="176"/>
      <c r="FZ13" s="176"/>
      <c r="GA13" s="176"/>
      <c r="GB13" s="176"/>
      <c r="GC13" s="176"/>
      <c r="GD13" s="176"/>
      <c r="GE13" s="176"/>
      <c r="GF13" s="176"/>
      <c r="GG13" s="176"/>
      <c r="GH13" s="176"/>
      <c r="GI13" s="176"/>
      <c r="GJ13" s="176"/>
      <c r="GK13" s="176"/>
      <c r="GL13" s="176"/>
      <c r="GM13" s="176"/>
      <c r="GN13" s="176"/>
      <c r="GO13" s="176"/>
      <c r="GP13" s="176"/>
      <c r="GQ13" s="176"/>
      <c r="GR13" s="176"/>
      <c r="GS13" s="176"/>
      <c r="GT13" s="176"/>
      <c r="GU13" s="176"/>
      <c r="GV13" s="176"/>
      <c r="GW13" s="176"/>
      <c r="GX13" s="176"/>
      <c r="GY13" s="176"/>
      <c r="GZ13" s="176"/>
      <c r="HA13" s="176"/>
      <c r="HB13" s="176"/>
      <c r="HC13" s="176"/>
      <c r="HD13" s="176"/>
      <c r="HE13" s="176"/>
    </row>
    <row r="14" spans="1:213" ht="15" x14ac:dyDescent="0.25">
      <c r="A14" s="176"/>
      <c r="B14" s="179" t="s">
        <v>150</v>
      </c>
      <c r="C14" s="176">
        <v>1737.1283821016134</v>
      </c>
      <c r="D14" s="176">
        <v>1647.6384092965643</v>
      </c>
      <c r="E14" s="176">
        <v>1701.2273645253456</v>
      </c>
      <c r="F14" s="176">
        <v>1975.8895026994446</v>
      </c>
      <c r="G14" s="176">
        <v>1760.9299110208819</v>
      </c>
      <c r="H14" s="176">
        <v>1612.3716383838907</v>
      </c>
      <c r="I14" s="176">
        <v>1966.7813101025454</v>
      </c>
      <c r="J14" s="176">
        <v>1508.1382020468561</v>
      </c>
      <c r="K14" s="176">
        <v>1671.5330967622363</v>
      </c>
      <c r="L14" s="176">
        <v>1880.2302064894836</v>
      </c>
      <c r="M14" s="176">
        <v>1794.3516472646111</v>
      </c>
      <c r="N14" s="176">
        <v>1781.4055343867622</v>
      </c>
      <c r="O14" s="176">
        <v>1727.1757820173539</v>
      </c>
      <c r="P14" s="176">
        <v>1969.8709567574465</v>
      </c>
      <c r="Q14" s="176">
        <v>2127.400065531041</v>
      </c>
      <c r="R14" s="176">
        <v>2042.0016395726695</v>
      </c>
      <c r="S14" s="176">
        <v>1940.7991998808134</v>
      </c>
      <c r="T14" s="176">
        <v>2117.595849678748</v>
      </c>
      <c r="U14" s="176">
        <v>1794.3442083930934</v>
      </c>
      <c r="V14" s="176">
        <v>1974.4389820656575</v>
      </c>
      <c r="W14" s="176">
        <v>2238.853567062778</v>
      </c>
      <c r="X14" s="176">
        <v>2031.2191008567888</v>
      </c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6"/>
      <c r="DE14" s="176"/>
      <c r="DF14" s="176"/>
      <c r="DG14" s="176"/>
      <c r="DH14" s="176"/>
      <c r="DI14" s="176"/>
      <c r="DJ14" s="176"/>
      <c r="DK14" s="176"/>
      <c r="DL14" s="176"/>
      <c r="DM14" s="176"/>
      <c r="DN14" s="176"/>
      <c r="DO14" s="176"/>
      <c r="DP14" s="176"/>
      <c r="DQ14" s="176"/>
      <c r="DR14" s="176"/>
      <c r="DS14" s="176"/>
      <c r="DT14" s="176"/>
      <c r="DU14" s="176"/>
      <c r="DV14" s="176"/>
      <c r="DW14" s="176"/>
      <c r="DX14" s="176"/>
      <c r="DY14" s="176"/>
      <c r="DZ14" s="176"/>
      <c r="EA14" s="176"/>
      <c r="EB14" s="176"/>
      <c r="EC14" s="176"/>
      <c r="ED14" s="176"/>
      <c r="EE14" s="176"/>
      <c r="EF14" s="176"/>
      <c r="EG14" s="176"/>
      <c r="EH14" s="176"/>
      <c r="EI14" s="176"/>
      <c r="EJ14" s="176"/>
      <c r="EK14" s="176"/>
      <c r="EL14" s="176"/>
      <c r="EM14" s="176"/>
      <c r="EN14" s="176"/>
      <c r="EO14" s="176"/>
      <c r="EP14" s="176"/>
      <c r="EQ14" s="176"/>
      <c r="ER14" s="176"/>
      <c r="ES14" s="176"/>
      <c r="ET14" s="176"/>
      <c r="EU14" s="176"/>
      <c r="EV14" s="176"/>
      <c r="EW14" s="176"/>
      <c r="EX14" s="176"/>
      <c r="EY14" s="176"/>
      <c r="EZ14" s="176"/>
      <c r="FA14" s="176"/>
      <c r="FB14" s="176"/>
      <c r="FC14" s="176"/>
      <c r="FD14" s="176"/>
      <c r="FE14" s="176"/>
      <c r="FF14" s="176"/>
      <c r="FG14" s="176"/>
      <c r="FH14" s="176"/>
      <c r="FI14" s="176"/>
      <c r="FJ14" s="176"/>
      <c r="FK14" s="176"/>
      <c r="FL14" s="176"/>
      <c r="FM14" s="176"/>
      <c r="FN14" s="176"/>
      <c r="FO14" s="176"/>
      <c r="FP14" s="176"/>
      <c r="FQ14" s="176"/>
      <c r="FR14" s="176"/>
      <c r="FS14" s="176"/>
      <c r="FT14" s="176"/>
      <c r="FU14" s="176"/>
      <c r="FV14" s="176"/>
      <c r="FW14" s="176"/>
      <c r="FX14" s="176"/>
      <c r="FY14" s="176"/>
      <c r="FZ14" s="176"/>
      <c r="GA14" s="176"/>
      <c r="GB14" s="176"/>
      <c r="GC14" s="176"/>
      <c r="GD14" s="176"/>
      <c r="GE14" s="176"/>
      <c r="GF14" s="176"/>
      <c r="GG14" s="176"/>
      <c r="GH14" s="176"/>
      <c r="GI14" s="176"/>
      <c r="GJ14" s="176"/>
      <c r="GK14" s="176"/>
      <c r="GL14" s="176"/>
      <c r="GM14" s="176"/>
      <c r="GN14" s="176"/>
      <c r="GO14" s="176"/>
      <c r="GP14" s="176"/>
      <c r="GQ14" s="176"/>
      <c r="GR14" s="176"/>
      <c r="GS14" s="176"/>
      <c r="GT14" s="176"/>
      <c r="GU14" s="176"/>
      <c r="GV14" s="176"/>
      <c r="GW14" s="176"/>
      <c r="GX14" s="176"/>
      <c r="GY14" s="176"/>
      <c r="GZ14" s="176"/>
      <c r="HA14" s="176"/>
      <c r="HB14" s="176"/>
      <c r="HC14" s="176"/>
      <c r="HD14" s="176"/>
      <c r="HE14" s="176"/>
    </row>
    <row r="15" spans="1:213" ht="15" x14ac:dyDescent="0.25">
      <c r="A15" s="176"/>
      <c r="B15" s="180" t="s">
        <v>149</v>
      </c>
      <c r="C15" s="176">
        <v>551.64532928496692</v>
      </c>
      <c r="D15" s="176">
        <v>496.58983216615616</v>
      </c>
      <c r="E15" s="176">
        <v>605.37828451308621</v>
      </c>
      <c r="F15" s="176">
        <v>602.57763809949256</v>
      </c>
      <c r="G15" s="176">
        <v>588.24952039299785</v>
      </c>
      <c r="H15" s="176">
        <v>612.4995545304098</v>
      </c>
      <c r="I15" s="176">
        <v>603.75288480004076</v>
      </c>
      <c r="J15" s="176">
        <v>548.18623841421265</v>
      </c>
      <c r="K15" s="176">
        <v>607.2486387558331</v>
      </c>
      <c r="L15" s="176">
        <v>640.58876395517132</v>
      </c>
      <c r="M15" s="176">
        <v>629.61568857012435</v>
      </c>
      <c r="N15" s="176">
        <v>600.57758104542472</v>
      </c>
      <c r="O15" s="176">
        <v>666.45541315144783</v>
      </c>
      <c r="P15" s="176">
        <v>776.13466121690431</v>
      </c>
      <c r="Q15" s="176">
        <v>699.42020085761783</v>
      </c>
      <c r="R15" s="176">
        <v>727.56789806204608</v>
      </c>
      <c r="S15" s="176">
        <v>740.06363444031263</v>
      </c>
      <c r="T15" s="176">
        <v>774.05247103068905</v>
      </c>
      <c r="U15" s="176">
        <v>902.7252004532653</v>
      </c>
      <c r="V15" s="176">
        <v>974.97976295074454</v>
      </c>
      <c r="W15" s="176">
        <v>931.45691857765087</v>
      </c>
      <c r="X15" s="176">
        <v>1135.7521984888447</v>
      </c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  <c r="DQ15" s="176"/>
      <c r="DR15" s="176"/>
      <c r="DS15" s="176"/>
      <c r="DT15" s="176"/>
      <c r="DU15" s="176"/>
      <c r="DV15" s="176"/>
      <c r="DW15" s="176"/>
      <c r="DX15" s="176"/>
      <c r="DY15" s="176"/>
      <c r="DZ15" s="176"/>
      <c r="EA15" s="176"/>
      <c r="EB15" s="176"/>
      <c r="EC15" s="176"/>
      <c r="ED15" s="176"/>
      <c r="EE15" s="176"/>
      <c r="EF15" s="176"/>
      <c r="EG15" s="176"/>
      <c r="EH15" s="176"/>
      <c r="EI15" s="176"/>
      <c r="EJ15" s="176"/>
      <c r="EK15" s="176"/>
      <c r="EL15" s="176"/>
      <c r="EM15" s="176"/>
      <c r="EN15" s="176"/>
      <c r="EO15" s="176"/>
      <c r="EP15" s="176"/>
      <c r="EQ15" s="176"/>
      <c r="ER15" s="176"/>
      <c r="ES15" s="176"/>
      <c r="ET15" s="176"/>
      <c r="EU15" s="176"/>
      <c r="EV15" s="176"/>
      <c r="EW15" s="176"/>
      <c r="EX15" s="176"/>
      <c r="EY15" s="176"/>
      <c r="EZ15" s="176"/>
      <c r="FA15" s="176"/>
      <c r="FB15" s="176"/>
      <c r="FC15" s="176"/>
      <c r="FD15" s="176"/>
      <c r="FE15" s="176"/>
      <c r="FF15" s="176"/>
      <c r="FG15" s="176"/>
      <c r="FH15" s="176"/>
      <c r="FI15" s="176"/>
      <c r="FJ15" s="176"/>
      <c r="FK15" s="176"/>
      <c r="FL15" s="176"/>
      <c r="FM15" s="176"/>
      <c r="FN15" s="176"/>
      <c r="FO15" s="176"/>
      <c r="FP15" s="176"/>
      <c r="FQ15" s="176"/>
      <c r="FR15" s="176"/>
      <c r="FS15" s="176"/>
      <c r="FT15" s="176"/>
      <c r="FU15" s="176"/>
      <c r="FV15" s="176"/>
      <c r="FW15" s="176"/>
      <c r="FX15" s="176"/>
      <c r="FY15" s="176"/>
      <c r="FZ15" s="176"/>
      <c r="GA15" s="176"/>
      <c r="GB15" s="176"/>
      <c r="GC15" s="176"/>
      <c r="GD15" s="176"/>
      <c r="GE15" s="176"/>
      <c r="GF15" s="176"/>
      <c r="GG15" s="176"/>
      <c r="GH15" s="176"/>
      <c r="GI15" s="176"/>
      <c r="GJ15" s="176"/>
      <c r="GK15" s="176"/>
      <c r="GL15" s="176"/>
      <c r="GM15" s="176"/>
      <c r="GN15" s="176"/>
      <c r="GO15" s="176"/>
      <c r="GP15" s="176"/>
      <c r="GQ15" s="176"/>
      <c r="GR15" s="176"/>
      <c r="GS15" s="176"/>
      <c r="GT15" s="176"/>
      <c r="GU15" s="176"/>
      <c r="GV15" s="176"/>
      <c r="GW15" s="176"/>
      <c r="GX15" s="176"/>
      <c r="GY15" s="176"/>
      <c r="GZ15" s="176"/>
      <c r="HA15" s="176"/>
      <c r="HB15" s="176"/>
      <c r="HC15" s="176"/>
      <c r="HD15" s="176"/>
      <c r="HE15" s="176"/>
    </row>
    <row r="16" spans="1:213" ht="15" x14ac:dyDescent="0.25">
      <c r="A16" s="176"/>
      <c r="B16" s="178" t="s">
        <v>148</v>
      </c>
      <c r="C16" s="176">
        <v>176.29043983066495</v>
      </c>
      <c r="D16" s="176">
        <v>179.94742451899782</v>
      </c>
      <c r="E16" s="176">
        <v>182.92257224796097</v>
      </c>
      <c r="F16" s="176">
        <v>188.10666910924843</v>
      </c>
      <c r="G16" s="176">
        <v>193.02011743893385</v>
      </c>
      <c r="H16" s="176">
        <v>197.53287749504307</v>
      </c>
      <c r="I16" s="176">
        <v>201.90549859675153</v>
      </c>
      <c r="J16" s="176">
        <v>204.79144392237396</v>
      </c>
      <c r="K16" s="176">
        <v>204.525323876676</v>
      </c>
      <c r="L16" s="176">
        <v>211.16153984849834</v>
      </c>
      <c r="M16" s="176">
        <v>221.80843605736735</v>
      </c>
      <c r="N16" s="176">
        <v>237.49487131907867</v>
      </c>
      <c r="O16" s="176">
        <v>232.40168202189261</v>
      </c>
      <c r="P16" s="176">
        <v>237.73828160419268</v>
      </c>
      <c r="Q16" s="176">
        <v>242.89971128692312</v>
      </c>
      <c r="R16" s="176">
        <v>248.9140835501976</v>
      </c>
      <c r="S16" s="176">
        <v>264.81933206866398</v>
      </c>
      <c r="T16" s="176">
        <v>263.15714253972141</v>
      </c>
      <c r="U16" s="176">
        <v>269.51089061927058</v>
      </c>
      <c r="V16" s="176">
        <v>263.00480898352225</v>
      </c>
      <c r="W16" s="176">
        <v>267.35797069264675</v>
      </c>
      <c r="X16" s="176">
        <v>272.57453019286839</v>
      </c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  <c r="DE16" s="176"/>
      <c r="DF16" s="176"/>
      <c r="DG16" s="176"/>
      <c r="DH16" s="176"/>
      <c r="DI16" s="176"/>
      <c r="DJ16" s="176"/>
      <c r="DK16" s="176"/>
      <c r="DL16" s="176"/>
      <c r="DM16" s="176"/>
      <c r="DN16" s="176"/>
      <c r="DO16" s="176"/>
      <c r="DP16" s="176"/>
      <c r="DQ16" s="176"/>
      <c r="DR16" s="176"/>
      <c r="DS16" s="176"/>
      <c r="DT16" s="176"/>
      <c r="DU16" s="176"/>
      <c r="DV16" s="176"/>
      <c r="DW16" s="176"/>
      <c r="DX16" s="176"/>
      <c r="DY16" s="176"/>
      <c r="DZ16" s="176"/>
      <c r="EA16" s="176"/>
      <c r="EB16" s="176"/>
      <c r="EC16" s="176"/>
      <c r="ED16" s="176"/>
      <c r="EE16" s="176"/>
      <c r="EF16" s="176"/>
      <c r="EG16" s="176"/>
      <c r="EH16" s="176"/>
      <c r="EI16" s="176"/>
      <c r="EJ16" s="176"/>
      <c r="EK16" s="176"/>
      <c r="EL16" s="176"/>
      <c r="EM16" s="176"/>
      <c r="EN16" s="176"/>
      <c r="EO16" s="176"/>
      <c r="EP16" s="176"/>
      <c r="EQ16" s="176"/>
      <c r="ER16" s="176"/>
      <c r="ES16" s="176"/>
      <c r="ET16" s="176"/>
      <c r="EU16" s="176"/>
      <c r="EV16" s="176"/>
      <c r="EW16" s="176"/>
      <c r="EX16" s="176"/>
      <c r="EY16" s="176"/>
      <c r="EZ16" s="176"/>
      <c r="FA16" s="176"/>
      <c r="FB16" s="176"/>
      <c r="FC16" s="176"/>
      <c r="FD16" s="176"/>
      <c r="FE16" s="176"/>
      <c r="FF16" s="176"/>
      <c r="FG16" s="176"/>
      <c r="FH16" s="176"/>
      <c r="FI16" s="176"/>
      <c r="FJ16" s="176"/>
      <c r="FK16" s="176"/>
      <c r="FL16" s="176"/>
      <c r="FM16" s="176"/>
      <c r="FN16" s="176"/>
      <c r="FO16" s="176"/>
      <c r="FP16" s="176"/>
      <c r="FQ16" s="176"/>
      <c r="FR16" s="176"/>
      <c r="FS16" s="176"/>
      <c r="FT16" s="176"/>
      <c r="FU16" s="176"/>
      <c r="FV16" s="176"/>
      <c r="FW16" s="176"/>
      <c r="FX16" s="176"/>
      <c r="FY16" s="176"/>
      <c r="FZ16" s="176"/>
      <c r="GA16" s="176"/>
      <c r="GB16" s="176"/>
      <c r="GC16" s="176"/>
      <c r="GD16" s="176"/>
      <c r="GE16" s="176"/>
      <c r="GF16" s="176"/>
      <c r="GG16" s="176"/>
      <c r="GH16" s="176"/>
      <c r="GI16" s="176"/>
      <c r="GJ16" s="176"/>
      <c r="GK16" s="176"/>
      <c r="GL16" s="176"/>
      <c r="GM16" s="176"/>
      <c r="GN16" s="176"/>
      <c r="GO16" s="176"/>
      <c r="GP16" s="176"/>
      <c r="GQ16" s="176"/>
      <c r="GR16" s="176"/>
      <c r="GS16" s="176"/>
      <c r="GT16" s="176"/>
      <c r="GU16" s="176"/>
      <c r="GV16" s="176"/>
      <c r="GW16" s="176"/>
      <c r="GX16" s="176"/>
      <c r="GY16" s="176"/>
      <c r="GZ16" s="176"/>
      <c r="HA16" s="176"/>
      <c r="HB16" s="176"/>
      <c r="HC16" s="176"/>
      <c r="HD16" s="176"/>
      <c r="HE16" s="176"/>
    </row>
    <row r="17" spans="1:213" ht="15" x14ac:dyDescent="0.25">
      <c r="A17" s="177"/>
      <c r="B17" s="178" t="s">
        <v>147</v>
      </c>
      <c r="C17" s="165">
        <v>-1978.5774908951753</v>
      </c>
      <c r="D17" s="165">
        <v>-1859.682636155866</v>
      </c>
      <c r="E17" s="165">
        <v>68.440165669203452</v>
      </c>
      <c r="F17" s="165">
        <v>-1013.2659167001884</v>
      </c>
      <c r="G17" s="165">
        <v>-1253.3858597296185</v>
      </c>
      <c r="H17" s="165">
        <v>-685.83766644241405</v>
      </c>
      <c r="I17" s="165">
        <v>-1531.3760076765275</v>
      </c>
      <c r="J17" s="165">
        <v>-1659.2324588947085</v>
      </c>
      <c r="K17" s="165">
        <v>-2410.5731839724231</v>
      </c>
      <c r="L17" s="165">
        <v>-2727.4738845661586</v>
      </c>
      <c r="M17" s="165">
        <v>-1550.1724994356737</v>
      </c>
      <c r="N17" s="165">
        <v>-3211.9394164344294</v>
      </c>
      <c r="O17" s="165">
        <v>-2674.9302433661337</v>
      </c>
      <c r="P17" s="165">
        <v>-3002.7263232052483</v>
      </c>
      <c r="Q17" s="165">
        <v>-3141.1281878117716</v>
      </c>
      <c r="R17" s="165">
        <v>-2969.0769985959541</v>
      </c>
      <c r="S17" s="165">
        <v>-3179.1749982161764</v>
      </c>
      <c r="T17" s="165">
        <v>-2249.3519868107887</v>
      </c>
      <c r="U17" s="165">
        <v>-2284.6793928892203</v>
      </c>
      <c r="V17" s="165">
        <v>-3189.3526449876226</v>
      </c>
      <c r="W17" s="165">
        <v>-4761.9170212828412</v>
      </c>
      <c r="X17" s="165">
        <v>-7892.469916603347</v>
      </c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  <c r="DN17" s="177"/>
      <c r="DO17" s="177"/>
      <c r="DP17" s="177"/>
      <c r="DQ17" s="177"/>
      <c r="DR17" s="177"/>
      <c r="DS17" s="177"/>
      <c r="DT17" s="177"/>
      <c r="DU17" s="177"/>
      <c r="DV17" s="177"/>
      <c r="DW17" s="177"/>
      <c r="DX17" s="177"/>
      <c r="DY17" s="177"/>
      <c r="DZ17" s="177"/>
      <c r="EA17" s="177"/>
      <c r="EB17" s="177"/>
      <c r="EC17" s="177"/>
      <c r="ED17" s="177"/>
      <c r="EE17" s="177"/>
      <c r="EF17" s="177"/>
      <c r="EG17" s="177"/>
      <c r="EH17" s="177"/>
      <c r="EI17" s="177"/>
      <c r="EJ17" s="177"/>
      <c r="EK17" s="177"/>
      <c r="EL17" s="177"/>
      <c r="EM17" s="177"/>
      <c r="EN17" s="177"/>
      <c r="EO17" s="177"/>
      <c r="EP17" s="177"/>
      <c r="EQ17" s="177"/>
      <c r="ER17" s="177"/>
      <c r="ES17" s="177"/>
      <c r="ET17" s="177"/>
      <c r="EU17" s="177"/>
      <c r="EV17" s="177"/>
      <c r="EW17" s="177"/>
      <c r="EX17" s="177"/>
      <c r="EY17" s="177"/>
      <c r="EZ17" s="177"/>
      <c r="FA17" s="177"/>
      <c r="FB17" s="177"/>
      <c r="FC17" s="177"/>
      <c r="FD17" s="177"/>
      <c r="FE17" s="177"/>
      <c r="FF17" s="177"/>
      <c r="FG17" s="177"/>
      <c r="FH17" s="177"/>
      <c r="FI17" s="177"/>
      <c r="FJ17" s="177"/>
      <c r="FK17" s="177"/>
      <c r="FL17" s="177"/>
      <c r="FM17" s="177"/>
      <c r="FN17" s="177"/>
      <c r="FO17" s="177"/>
      <c r="FP17" s="177"/>
      <c r="FQ17" s="177"/>
      <c r="FR17" s="177"/>
      <c r="FS17" s="177"/>
      <c r="FT17" s="177"/>
      <c r="FU17" s="177"/>
      <c r="FV17" s="177"/>
      <c r="FW17" s="177"/>
      <c r="FX17" s="177"/>
      <c r="FY17" s="177"/>
      <c r="FZ17" s="177"/>
      <c r="GA17" s="177"/>
      <c r="GB17" s="177"/>
      <c r="GC17" s="177"/>
      <c r="GD17" s="177"/>
      <c r="GE17" s="177"/>
      <c r="GF17" s="177"/>
      <c r="GG17" s="177"/>
      <c r="GH17" s="177"/>
      <c r="GI17" s="177"/>
      <c r="GJ17" s="177"/>
      <c r="GK17" s="177"/>
      <c r="GL17" s="177"/>
      <c r="GM17" s="177"/>
      <c r="GN17" s="177"/>
      <c r="GO17" s="177"/>
      <c r="GP17" s="177"/>
      <c r="GQ17" s="177"/>
      <c r="GR17" s="177"/>
      <c r="GS17" s="177"/>
      <c r="GT17" s="177"/>
      <c r="GU17" s="177"/>
      <c r="GV17" s="177"/>
      <c r="GW17" s="177"/>
      <c r="GX17" s="177"/>
      <c r="GY17" s="177"/>
      <c r="GZ17" s="177"/>
      <c r="HA17" s="177"/>
      <c r="HB17" s="177"/>
      <c r="HC17" s="177"/>
      <c r="HD17" s="177"/>
      <c r="HE17" s="177"/>
    </row>
    <row r="18" spans="1:213" ht="15" x14ac:dyDescent="0.25">
      <c r="A18" s="177"/>
      <c r="B18" s="181" t="s">
        <v>146</v>
      </c>
      <c r="C18" s="177">
        <v>4335.2272442310978</v>
      </c>
      <c r="D18" s="177">
        <v>4615.9170739982837</v>
      </c>
      <c r="E18" s="177">
        <v>6747.2041936904207</v>
      </c>
      <c r="F18" s="177">
        <v>4951.6447210946408</v>
      </c>
      <c r="G18" s="177">
        <v>5357.2565455900967</v>
      </c>
      <c r="H18" s="177">
        <v>5788.5650036951165</v>
      </c>
      <c r="I18" s="177">
        <v>5642.1054362011737</v>
      </c>
      <c r="J18" s="177">
        <v>3625.0954067745988</v>
      </c>
      <c r="K18" s="177">
        <v>4857.9703755274895</v>
      </c>
      <c r="L18" s="177">
        <v>4876.2843166534594</v>
      </c>
      <c r="M18" s="177">
        <v>5278.2919285137832</v>
      </c>
      <c r="N18" s="177">
        <v>5442.7194419876496</v>
      </c>
      <c r="O18" s="177">
        <v>3720.7640482886259</v>
      </c>
      <c r="P18" s="177">
        <v>3951.2159651591546</v>
      </c>
      <c r="Q18" s="177">
        <v>4245.3870527249164</v>
      </c>
      <c r="R18" s="177">
        <v>4502.7077606558123</v>
      </c>
      <c r="S18" s="177">
        <v>4820.4518812728056</v>
      </c>
      <c r="T18" s="177">
        <v>5017.965307300974</v>
      </c>
      <c r="U18" s="177">
        <v>5013.740752824785</v>
      </c>
      <c r="V18" s="177">
        <v>4374.9108110247889</v>
      </c>
      <c r="W18" s="177">
        <v>4610.6700142221125</v>
      </c>
      <c r="X18" s="177">
        <v>4316.2403746147802</v>
      </c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7"/>
      <c r="DH18" s="177"/>
      <c r="DI18" s="177"/>
      <c r="DJ18" s="177"/>
      <c r="DK18" s="177"/>
      <c r="DL18" s="177"/>
      <c r="DM18" s="177"/>
      <c r="DN18" s="177"/>
      <c r="DO18" s="177"/>
      <c r="DP18" s="177"/>
      <c r="DQ18" s="177"/>
      <c r="DR18" s="177"/>
      <c r="DS18" s="177"/>
      <c r="DT18" s="177"/>
      <c r="DU18" s="177"/>
      <c r="DV18" s="177"/>
      <c r="DW18" s="177"/>
      <c r="DX18" s="177"/>
      <c r="DY18" s="177"/>
      <c r="DZ18" s="177"/>
      <c r="EA18" s="177"/>
      <c r="EB18" s="177"/>
      <c r="EC18" s="177"/>
      <c r="ED18" s="177"/>
      <c r="EE18" s="177"/>
      <c r="EF18" s="177"/>
      <c r="EG18" s="177"/>
      <c r="EH18" s="177"/>
      <c r="EI18" s="177"/>
      <c r="EJ18" s="177"/>
      <c r="EK18" s="177"/>
      <c r="EL18" s="177"/>
      <c r="EM18" s="177"/>
      <c r="EN18" s="177"/>
      <c r="EO18" s="177"/>
      <c r="EP18" s="177"/>
      <c r="EQ18" s="177"/>
      <c r="ER18" s="177"/>
      <c r="ES18" s="177"/>
      <c r="ET18" s="177"/>
      <c r="EU18" s="177"/>
      <c r="EV18" s="177"/>
      <c r="EW18" s="177"/>
      <c r="EX18" s="177"/>
      <c r="EY18" s="177"/>
      <c r="EZ18" s="177"/>
      <c r="FA18" s="177"/>
      <c r="FB18" s="177"/>
      <c r="FC18" s="177"/>
      <c r="FD18" s="177"/>
      <c r="FE18" s="177"/>
      <c r="FF18" s="177"/>
      <c r="FG18" s="177"/>
      <c r="FH18" s="177"/>
      <c r="FI18" s="177"/>
      <c r="FJ18" s="177"/>
      <c r="FK18" s="177"/>
      <c r="FL18" s="177"/>
      <c r="FM18" s="177"/>
      <c r="FN18" s="177"/>
      <c r="FO18" s="177"/>
      <c r="FP18" s="177"/>
      <c r="FQ18" s="177"/>
      <c r="FR18" s="177"/>
      <c r="FS18" s="177"/>
      <c r="FT18" s="177"/>
      <c r="FU18" s="177"/>
      <c r="FV18" s="177"/>
      <c r="FW18" s="177"/>
      <c r="FX18" s="177"/>
      <c r="FY18" s="177"/>
      <c r="FZ18" s="177"/>
      <c r="GA18" s="177"/>
      <c r="GB18" s="177"/>
      <c r="GC18" s="177"/>
      <c r="GD18" s="177"/>
      <c r="GE18" s="177"/>
      <c r="GF18" s="177"/>
      <c r="GG18" s="177"/>
      <c r="GH18" s="177"/>
      <c r="GI18" s="177"/>
      <c r="GJ18" s="177"/>
      <c r="GK18" s="177"/>
      <c r="GL18" s="177"/>
      <c r="GM18" s="177"/>
      <c r="GN18" s="177"/>
      <c r="GO18" s="177"/>
      <c r="GP18" s="177"/>
      <c r="GQ18" s="177"/>
      <c r="GR18" s="177"/>
      <c r="GS18" s="177"/>
      <c r="GT18" s="177"/>
      <c r="GU18" s="177"/>
      <c r="GV18" s="177"/>
      <c r="GW18" s="177"/>
      <c r="GX18" s="177"/>
      <c r="GY18" s="177"/>
      <c r="GZ18" s="177"/>
      <c r="HA18" s="177"/>
      <c r="HB18" s="177"/>
      <c r="HC18" s="177"/>
      <c r="HD18" s="177"/>
      <c r="HE18" s="177"/>
    </row>
    <row r="19" spans="1:213" ht="15" x14ac:dyDescent="0.25">
      <c r="A19" s="176"/>
      <c r="B19" s="179" t="s">
        <v>144</v>
      </c>
      <c r="C19" s="176">
        <v>2652.7988348902031</v>
      </c>
      <c r="D19" s="176">
        <v>2944.7853183535249</v>
      </c>
      <c r="E19" s="176">
        <v>4931.8896949937161</v>
      </c>
      <c r="F19" s="176">
        <v>3238.2536467604409</v>
      </c>
      <c r="G19" s="176">
        <v>3389.8411835509319</v>
      </c>
      <c r="H19" s="176">
        <v>3779.0763225356582</v>
      </c>
      <c r="I19" s="176">
        <v>3888.9675590624674</v>
      </c>
      <c r="J19" s="176">
        <v>3054.4401435110076</v>
      </c>
      <c r="K19" s="176">
        <v>4052.0764652852017</v>
      </c>
      <c r="L19" s="176">
        <v>3847.5494956094403</v>
      </c>
      <c r="M19" s="176">
        <v>3954.046016644696</v>
      </c>
      <c r="N19" s="176">
        <v>4021.2193259620135</v>
      </c>
      <c r="O19" s="176">
        <v>2563.6182545919787</v>
      </c>
      <c r="P19" s="176">
        <v>2860.4772290684718</v>
      </c>
      <c r="Q19" s="176">
        <v>3042.2735542295686</v>
      </c>
      <c r="R19" s="176">
        <v>3230.1533907378071</v>
      </c>
      <c r="S19" s="176">
        <v>3744.2328094968748</v>
      </c>
      <c r="T19" s="176">
        <v>3839.0398584418904</v>
      </c>
      <c r="U19" s="176">
        <v>3969.9859437490845</v>
      </c>
      <c r="V19" s="176">
        <v>3436.162777941935</v>
      </c>
      <c r="W19" s="176">
        <v>3771.1741592083395</v>
      </c>
      <c r="X19" s="176">
        <v>3551.9910608332566</v>
      </c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6"/>
      <c r="CZ19" s="176"/>
      <c r="DA19" s="176"/>
      <c r="DB19" s="176"/>
      <c r="DC19" s="176"/>
      <c r="DD19" s="176"/>
      <c r="DE19" s="176"/>
      <c r="DF19" s="176"/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176"/>
      <c r="DS19" s="176"/>
      <c r="DT19" s="176"/>
      <c r="DU19" s="176"/>
      <c r="DV19" s="176"/>
      <c r="DW19" s="176"/>
      <c r="DX19" s="176"/>
      <c r="DY19" s="176"/>
      <c r="DZ19" s="176"/>
      <c r="EA19" s="176"/>
      <c r="EB19" s="176"/>
      <c r="EC19" s="176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Y19" s="176"/>
      <c r="EZ19" s="176"/>
      <c r="FA19" s="176"/>
      <c r="FB19" s="176"/>
      <c r="FC19" s="176"/>
      <c r="FD19" s="176"/>
      <c r="FE19" s="176"/>
      <c r="FF19" s="176"/>
      <c r="FG19" s="176"/>
      <c r="FH19" s="176"/>
      <c r="FI19" s="176"/>
      <c r="FJ19" s="176"/>
      <c r="FK19" s="176"/>
      <c r="FL19" s="176"/>
      <c r="FM19" s="176"/>
      <c r="FN19" s="176"/>
      <c r="FO19" s="176"/>
      <c r="FP19" s="176"/>
      <c r="FQ19" s="176"/>
      <c r="FR19" s="176"/>
      <c r="FS19" s="176"/>
      <c r="FT19" s="176"/>
      <c r="FU19" s="176"/>
      <c r="FV19" s="176"/>
      <c r="FW19" s="176"/>
      <c r="FX19" s="176"/>
      <c r="FY19" s="176"/>
      <c r="FZ19" s="176"/>
      <c r="GA19" s="176"/>
      <c r="GB19" s="176"/>
      <c r="GC19" s="176"/>
      <c r="GD19" s="176"/>
      <c r="GE19" s="176"/>
      <c r="GF19" s="176"/>
      <c r="GG19" s="176"/>
      <c r="GH19" s="176"/>
      <c r="GI19" s="176"/>
      <c r="GJ19" s="176"/>
      <c r="GK19" s="176"/>
      <c r="GL19" s="176"/>
      <c r="GM19" s="176"/>
      <c r="GN19" s="176"/>
      <c r="GO19" s="176"/>
      <c r="GP19" s="176"/>
      <c r="GQ19" s="176"/>
      <c r="GR19" s="176"/>
      <c r="GS19" s="176"/>
      <c r="GT19" s="176"/>
      <c r="GU19" s="176"/>
      <c r="GV19" s="176"/>
      <c r="GW19" s="176"/>
      <c r="GX19" s="176"/>
      <c r="GY19" s="176"/>
      <c r="GZ19" s="176"/>
      <c r="HA19" s="176"/>
      <c r="HB19" s="176"/>
      <c r="HC19" s="176"/>
      <c r="HD19" s="176"/>
      <c r="HE19" s="176"/>
    </row>
    <row r="20" spans="1:213" ht="15" x14ac:dyDescent="0.25">
      <c r="A20" s="176"/>
      <c r="B20" s="179" t="s">
        <v>143</v>
      </c>
      <c r="C20" s="176">
        <v>1682.4284093408946</v>
      </c>
      <c r="D20" s="176">
        <v>1671.1317556447589</v>
      </c>
      <c r="E20" s="176">
        <v>1815.314498696704</v>
      </c>
      <c r="F20" s="176">
        <v>1713.3910743341999</v>
      </c>
      <c r="G20" s="176">
        <v>1967.4153620391651</v>
      </c>
      <c r="H20" s="176">
        <v>2009.4886811594581</v>
      </c>
      <c r="I20" s="176">
        <v>1753.137877138706</v>
      </c>
      <c r="J20" s="176">
        <v>570.65526326359122</v>
      </c>
      <c r="K20" s="176">
        <v>805.89391024228826</v>
      </c>
      <c r="L20" s="176">
        <v>1028.7348210440193</v>
      </c>
      <c r="M20" s="176">
        <v>1324.2459118690874</v>
      </c>
      <c r="N20" s="176">
        <v>1421.5001160256359</v>
      </c>
      <c r="O20" s="176">
        <v>1157.1457936966472</v>
      </c>
      <c r="P20" s="176">
        <v>1090.7387360906828</v>
      </c>
      <c r="Q20" s="176">
        <v>1203.1134984953476</v>
      </c>
      <c r="R20" s="176">
        <v>1272.5543699180052</v>
      </c>
      <c r="S20" s="176">
        <v>1076.2190717759313</v>
      </c>
      <c r="T20" s="176">
        <v>1178.9254488590836</v>
      </c>
      <c r="U20" s="176">
        <v>1043.7548090757007</v>
      </c>
      <c r="V20" s="176">
        <v>938.74803308285368</v>
      </c>
      <c r="W20" s="176">
        <v>839.49585501377328</v>
      </c>
      <c r="X20" s="176">
        <v>764.24931378152326</v>
      </c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6"/>
      <c r="CL20" s="176"/>
      <c r="CM20" s="176"/>
      <c r="CN20" s="176"/>
      <c r="CO20" s="176"/>
      <c r="CP20" s="176"/>
      <c r="CQ20" s="176"/>
      <c r="CR20" s="176"/>
      <c r="CS20" s="176"/>
      <c r="CT20" s="176"/>
      <c r="CU20" s="176"/>
      <c r="CV20" s="176"/>
      <c r="CW20" s="176"/>
      <c r="CX20" s="176"/>
      <c r="CY20" s="176"/>
      <c r="CZ20" s="176"/>
      <c r="DA20" s="176"/>
      <c r="DB20" s="176"/>
      <c r="DC20" s="176"/>
      <c r="DD20" s="176"/>
      <c r="DE20" s="176"/>
      <c r="DF20" s="176"/>
      <c r="DG20" s="176"/>
      <c r="DH20" s="176"/>
      <c r="DI20" s="176"/>
      <c r="DJ20" s="176"/>
      <c r="DK20" s="176"/>
      <c r="DL20" s="176"/>
      <c r="DM20" s="176"/>
      <c r="DN20" s="176"/>
      <c r="DO20" s="176"/>
      <c r="DP20" s="176"/>
      <c r="DQ20" s="176"/>
      <c r="DR20" s="176"/>
      <c r="DS20" s="176"/>
      <c r="DT20" s="176"/>
      <c r="DU20" s="176"/>
      <c r="DV20" s="176"/>
      <c r="DW20" s="176"/>
      <c r="DX20" s="176"/>
      <c r="DY20" s="176"/>
      <c r="DZ20" s="176"/>
      <c r="EA20" s="176"/>
      <c r="EB20" s="176"/>
      <c r="EC20" s="176"/>
      <c r="ED20" s="176"/>
      <c r="EE20" s="176"/>
      <c r="EF20" s="176"/>
      <c r="EG20" s="176"/>
      <c r="EH20" s="176"/>
      <c r="EI20" s="176"/>
      <c r="EJ20" s="176"/>
      <c r="EK20" s="176"/>
      <c r="EL20" s="176"/>
      <c r="EM20" s="176"/>
      <c r="EN20" s="176"/>
      <c r="EO20" s="176"/>
      <c r="EP20" s="176"/>
      <c r="EQ20" s="176"/>
      <c r="ER20" s="176"/>
      <c r="ES20" s="176"/>
      <c r="ET20" s="176"/>
      <c r="EU20" s="176"/>
      <c r="EV20" s="176"/>
      <c r="EW20" s="176"/>
      <c r="EX20" s="176"/>
      <c r="EY20" s="176"/>
      <c r="EZ20" s="176"/>
      <c r="FA20" s="176"/>
      <c r="FB20" s="176"/>
      <c r="FC20" s="176"/>
      <c r="FD20" s="176"/>
      <c r="FE20" s="176"/>
      <c r="FF20" s="176"/>
      <c r="FG20" s="176"/>
      <c r="FH20" s="176"/>
      <c r="FI20" s="176"/>
      <c r="FJ20" s="176"/>
      <c r="FK20" s="176"/>
      <c r="FL20" s="176"/>
      <c r="FM20" s="176"/>
      <c r="FN20" s="176"/>
      <c r="FO20" s="176"/>
      <c r="FP20" s="176"/>
      <c r="FQ20" s="176"/>
      <c r="FR20" s="176"/>
      <c r="FS20" s="176"/>
      <c r="FT20" s="176"/>
      <c r="FU20" s="176"/>
      <c r="FV20" s="176"/>
      <c r="FW20" s="176"/>
      <c r="FX20" s="176"/>
      <c r="FY20" s="176"/>
      <c r="FZ20" s="176"/>
      <c r="GA20" s="176"/>
      <c r="GB20" s="176"/>
      <c r="GC20" s="176"/>
      <c r="GD20" s="176"/>
      <c r="GE20" s="176"/>
      <c r="GF20" s="176"/>
      <c r="GG20" s="176"/>
      <c r="GH20" s="176"/>
      <c r="GI20" s="176"/>
      <c r="GJ20" s="176"/>
      <c r="GK20" s="176"/>
      <c r="GL20" s="176"/>
      <c r="GM20" s="176"/>
      <c r="GN20" s="176"/>
      <c r="GO20" s="176"/>
      <c r="GP20" s="176"/>
      <c r="GQ20" s="176"/>
      <c r="GR20" s="176"/>
      <c r="GS20" s="176"/>
      <c r="GT20" s="176"/>
      <c r="GU20" s="176"/>
      <c r="GV20" s="176"/>
      <c r="GW20" s="176"/>
      <c r="GX20" s="176"/>
      <c r="GY20" s="176"/>
      <c r="GZ20" s="176"/>
      <c r="HA20" s="176"/>
      <c r="HB20" s="176"/>
      <c r="HC20" s="176"/>
      <c r="HD20" s="176"/>
      <c r="HE20" s="176"/>
    </row>
    <row r="21" spans="1:213" ht="15" x14ac:dyDescent="0.25">
      <c r="A21" s="177"/>
      <c r="B21" s="181" t="s">
        <v>145</v>
      </c>
      <c r="C21" s="177">
        <v>6313.804735126273</v>
      </c>
      <c r="D21" s="177">
        <v>6475.5997101541498</v>
      </c>
      <c r="E21" s="177">
        <v>6678.7640280212172</v>
      </c>
      <c r="F21" s="177">
        <v>5964.9106377948292</v>
      </c>
      <c r="G21" s="177">
        <v>6610.6424053197152</v>
      </c>
      <c r="H21" s="177">
        <v>6474.4026701375305</v>
      </c>
      <c r="I21" s="177">
        <v>7173.4814438777012</v>
      </c>
      <c r="J21" s="177">
        <v>5284.3278656693074</v>
      </c>
      <c r="K21" s="177">
        <v>7268.5435594999126</v>
      </c>
      <c r="L21" s="177">
        <v>7603.7582012196181</v>
      </c>
      <c r="M21" s="177">
        <v>6828.4644279494569</v>
      </c>
      <c r="N21" s="177">
        <v>8654.658858422079</v>
      </c>
      <c r="O21" s="177">
        <v>6395.6942916547596</v>
      </c>
      <c r="P21" s="177">
        <v>6953.9422883644029</v>
      </c>
      <c r="Q21" s="177">
        <v>7386.515240536688</v>
      </c>
      <c r="R21" s="177">
        <v>7471.7847592517664</v>
      </c>
      <c r="S21" s="177">
        <v>7999.626879488982</v>
      </c>
      <c r="T21" s="177">
        <v>7267.3172941117627</v>
      </c>
      <c r="U21" s="177">
        <v>7298.4201457140052</v>
      </c>
      <c r="V21" s="177">
        <v>7564.2634560124116</v>
      </c>
      <c r="W21" s="177">
        <v>9372.5870355049537</v>
      </c>
      <c r="X21" s="177">
        <v>12208.710291218127</v>
      </c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7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177"/>
      <c r="CJ21" s="177"/>
      <c r="CK21" s="177"/>
      <c r="CL21" s="177"/>
      <c r="CM21" s="177"/>
      <c r="CN21" s="177"/>
      <c r="CO21" s="177"/>
      <c r="CP21" s="177"/>
      <c r="CQ21" s="177"/>
      <c r="CR21" s="177"/>
      <c r="CS21" s="177"/>
      <c r="CT21" s="177"/>
      <c r="CU21" s="177"/>
      <c r="CV21" s="177"/>
      <c r="CW21" s="177"/>
      <c r="CX21" s="177"/>
      <c r="CY21" s="177"/>
      <c r="CZ21" s="177"/>
      <c r="DA21" s="177"/>
      <c r="DB21" s="177"/>
      <c r="DC21" s="177"/>
      <c r="DD21" s="177"/>
      <c r="DE21" s="177"/>
      <c r="DF21" s="177"/>
      <c r="DG21" s="177"/>
      <c r="DH21" s="177"/>
      <c r="DI21" s="177"/>
      <c r="DJ21" s="177"/>
      <c r="DK21" s="177"/>
      <c r="DL21" s="177"/>
      <c r="DM21" s="177"/>
      <c r="DN21" s="177"/>
      <c r="DO21" s="177"/>
      <c r="DP21" s="177"/>
      <c r="DQ21" s="177"/>
      <c r="DR21" s="177"/>
      <c r="DS21" s="177"/>
      <c r="DT21" s="177"/>
      <c r="DU21" s="177"/>
      <c r="DV21" s="177"/>
      <c r="DW21" s="177"/>
      <c r="DX21" s="177"/>
      <c r="DY21" s="177"/>
      <c r="DZ21" s="177"/>
      <c r="EA21" s="177"/>
      <c r="EB21" s="177"/>
      <c r="EC21" s="177"/>
      <c r="ED21" s="177"/>
      <c r="EE21" s="177"/>
      <c r="EF21" s="177"/>
      <c r="EG21" s="177"/>
      <c r="EH21" s="177"/>
      <c r="EI21" s="177"/>
      <c r="EJ21" s="177"/>
      <c r="EK21" s="177"/>
      <c r="EL21" s="177"/>
      <c r="EM21" s="177"/>
      <c r="EN21" s="177"/>
      <c r="EO21" s="177"/>
      <c r="EP21" s="177"/>
      <c r="EQ21" s="177"/>
      <c r="ER21" s="177"/>
      <c r="ES21" s="177"/>
      <c r="ET21" s="177"/>
      <c r="EU21" s="177"/>
      <c r="EV21" s="177"/>
      <c r="EW21" s="177"/>
      <c r="EX21" s="177"/>
      <c r="EY21" s="177"/>
      <c r="EZ21" s="177"/>
      <c r="FA21" s="177"/>
      <c r="FB21" s="177"/>
      <c r="FC21" s="177"/>
      <c r="FD21" s="177"/>
      <c r="FE21" s="177"/>
      <c r="FF21" s="177"/>
      <c r="FG21" s="177"/>
      <c r="FH21" s="177"/>
      <c r="FI21" s="177"/>
      <c r="FJ21" s="177"/>
      <c r="FK21" s="177"/>
      <c r="FL21" s="177"/>
      <c r="FM21" s="177"/>
      <c r="FN21" s="177"/>
      <c r="FO21" s="177"/>
      <c r="FP21" s="177"/>
      <c r="FQ21" s="177"/>
      <c r="FR21" s="177"/>
      <c r="FS21" s="177"/>
      <c r="FT21" s="177"/>
      <c r="FU21" s="177"/>
      <c r="FV21" s="177"/>
      <c r="FW21" s="177"/>
      <c r="FX21" s="177"/>
      <c r="FY21" s="177"/>
      <c r="FZ21" s="177"/>
      <c r="GA21" s="177"/>
      <c r="GB21" s="177"/>
      <c r="GC21" s="177"/>
      <c r="GD21" s="177"/>
      <c r="GE21" s="177"/>
      <c r="GF21" s="177"/>
      <c r="GG21" s="177"/>
      <c r="GH21" s="177"/>
      <c r="GI21" s="177"/>
      <c r="GJ21" s="177"/>
      <c r="GK21" s="177"/>
      <c r="GL21" s="177"/>
      <c r="GM21" s="177"/>
      <c r="GN21" s="177"/>
      <c r="GO21" s="177"/>
      <c r="GP21" s="177"/>
      <c r="GQ21" s="177"/>
      <c r="GR21" s="177"/>
      <c r="GS21" s="177"/>
      <c r="GT21" s="177"/>
      <c r="GU21" s="177"/>
      <c r="GV21" s="177"/>
      <c r="GW21" s="177"/>
      <c r="GX21" s="177"/>
      <c r="GY21" s="177"/>
      <c r="GZ21" s="177"/>
      <c r="HA21" s="177"/>
      <c r="HB21" s="177"/>
      <c r="HC21" s="177"/>
      <c r="HD21" s="177"/>
      <c r="HE21" s="177"/>
    </row>
    <row r="22" spans="1:213" ht="15" x14ac:dyDescent="0.25">
      <c r="A22" s="176"/>
      <c r="B22" s="179" t="s">
        <v>144</v>
      </c>
      <c r="C22" s="176">
        <v>3899.6469606944138</v>
      </c>
      <c r="D22" s="176">
        <v>4070.3797482680748</v>
      </c>
      <c r="E22" s="176">
        <v>4196.3368662330276</v>
      </c>
      <c r="F22" s="176">
        <v>3722.4647336368971</v>
      </c>
      <c r="G22" s="176">
        <v>4112.9831347899562</v>
      </c>
      <c r="H22" s="176">
        <v>4105.2734645702958</v>
      </c>
      <c r="I22" s="176">
        <v>4194.6270417815331</v>
      </c>
      <c r="J22" s="176">
        <v>3459.311190162789</v>
      </c>
      <c r="K22" s="176">
        <v>5056.9874568404985</v>
      </c>
      <c r="L22" s="176">
        <v>5130.3902939430664</v>
      </c>
      <c r="M22" s="176">
        <v>4700.6455418594214</v>
      </c>
      <c r="N22" s="176">
        <v>6253.6581309129906</v>
      </c>
      <c r="O22" s="176">
        <v>4299.6006545989176</v>
      </c>
      <c r="P22" s="176">
        <v>4823.8714040126551</v>
      </c>
      <c r="Q22" s="176">
        <v>5103.7768345102568</v>
      </c>
      <c r="R22" s="176">
        <v>5158.1338962897889</v>
      </c>
      <c r="S22" s="176">
        <v>5538.685934878742</v>
      </c>
      <c r="T22" s="176">
        <v>4974.1227578785383</v>
      </c>
      <c r="U22" s="176">
        <v>5079.1239726148951</v>
      </c>
      <c r="V22" s="176">
        <v>5455.1713494490541</v>
      </c>
      <c r="W22" s="176">
        <v>6896.0862047923629</v>
      </c>
      <c r="X22" s="176">
        <v>8714.6565794325707</v>
      </c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76"/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  <c r="CV22" s="176"/>
      <c r="CW22" s="176"/>
      <c r="CX22" s="176"/>
      <c r="CY22" s="176"/>
      <c r="CZ22" s="176"/>
      <c r="DA22" s="176"/>
      <c r="DB22" s="176"/>
      <c r="DC22" s="176"/>
      <c r="DD22" s="176"/>
      <c r="DE22" s="176"/>
      <c r="DF22" s="176"/>
      <c r="DG22" s="176"/>
      <c r="DH22" s="176"/>
      <c r="DI22" s="176"/>
      <c r="DJ22" s="176"/>
      <c r="DK22" s="176"/>
      <c r="DL22" s="176"/>
      <c r="DM22" s="176"/>
      <c r="DN22" s="176"/>
      <c r="DO22" s="176"/>
      <c r="DP22" s="176"/>
      <c r="DQ22" s="176"/>
      <c r="DR22" s="176"/>
      <c r="DS22" s="176"/>
      <c r="DT22" s="176"/>
      <c r="DU22" s="176"/>
      <c r="DV22" s="176"/>
      <c r="DW22" s="176"/>
      <c r="DX22" s="176"/>
      <c r="DY22" s="176"/>
      <c r="DZ22" s="176"/>
      <c r="EA22" s="176"/>
      <c r="EB22" s="176"/>
      <c r="EC22" s="176"/>
      <c r="ED22" s="176"/>
      <c r="EE22" s="176"/>
      <c r="EF22" s="176"/>
      <c r="EG22" s="176"/>
      <c r="EH22" s="176"/>
      <c r="EI22" s="176"/>
      <c r="EJ22" s="176"/>
      <c r="EK22" s="176"/>
      <c r="EL22" s="176"/>
      <c r="EM22" s="176"/>
      <c r="EN22" s="176"/>
      <c r="EO22" s="176"/>
      <c r="EP22" s="176"/>
      <c r="EQ22" s="176"/>
      <c r="ER22" s="176"/>
      <c r="ES22" s="176"/>
      <c r="ET22" s="176"/>
      <c r="EU22" s="176"/>
      <c r="EV22" s="176"/>
      <c r="EW22" s="176"/>
      <c r="EX22" s="176"/>
      <c r="EY22" s="176"/>
      <c r="EZ22" s="176"/>
      <c r="FA22" s="176"/>
      <c r="FB22" s="176"/>
      <c r="FC22" s="176"/>
      <c r="FD22" s="176"/>
      <c r="FE22" s="176"/>
      <c r="FF22" s="176"/>
      <c r="FG22" s="176"/>
      <c r="FH22" s="176"/>
      <c r="FI22" s="176"/>
      <c r="FJ22" s="176"/>
      <c r="FK22" s="176"/>
      <c r="FL22" s="176"/>
      <c r="FM22" s="176"/>
      <c r="FN22" s="176"/>
      <c r="FO22" s="176"/>
      <c r="FP22" s="176"/>
      <c r="FQ22" s="176"/>
      <c r="FR22" s="176"/>
      <c r="FS22" s="176"/>
      <c r="FT22" s="176"/>
      <c r="FU22" s="176"/>
      <c r="FV22" s="176"/>
      <c r="FW22" s="176"/>
      <c r="FX22" s="176"/>
      <c r="FY22" s="176"/>
      <c r="FZ22" s="176"/>
      <c r="GA22" s="176"/>
      <c r="GB22" s="176"/>
      <c r="GC22" s="176"/>
      <c r="GD22" s="176"/>
      <c r="GE22" s="176"/>
      <c r="GF22" s="176"/>
      <c r="GG22" s="176"/>
      <c r="GH22" s="176"/>
      <c r="GI22" s="176"/>
      <c r="GJ22" s="176"/>
      <c r="GK22" s="176"/>
      <c r="GL22" s="176"/>
      <c r="GM22" s="176"/>
      <c r="GN22" s="176"/>
      <c r="GO22" s="176"/>
      <c r="GP22" s="176"/>
      <c r="GQ22" s="176"/>
      <c r="GR22" s="176"/>
      <c r="GS22" s="176"/>
      <c r="GT22" s="176"/>
      <c r="GU22" s="176"/>
      <c r="GV22" s="176"/>
      <c r="GW22" s="176"/>
      <c r="GX22" s="176"/>
      <c r="GY22" s="176"/>
      <c r="GZ22" s="176"/>
      <c r="HA22" s="176"/>
      <c r="HB22" s="176"/>
      <c r="HC22" s="176"/>
      <c r="HD22" s="176"/>
      <c r="HE22" s="176"/>
    </row>
    <row r="23" spans="1:213" ht="15" x14ac:dyDescent="0.25">
      <c r="A23" s="176"/>
      <c r="B23" s="179" t="s">
        <v>143</v>
      </c>
      <c r="C23" s="176">
        <v>2414.1577744318593</v>
      </c>
      <c r="D23" s="176">
        <v>2405.219961886075</v>
      </c>
      <c r="E23" s="176">
        <v>2482.4271617881896</v>
      </c>
      <c r="F23" s="176">
        <v>2242.4459041579321</v>
      </c>
      <c r="G23" s="176">
        <v>2497.6592705297589</v>
      </c>
      <c r="H23" s="176">
        <v>2369.1292055672347</v>
      </c>
      <c r="I23" s="176">
        <v>2978.8544020961676</v>
      </c>
      <c r="J23" s="176">
        <v>1825.0166755065184</v>
      </c>
      <c r="K23" s="176">
        <v>2211.5561026594141</v>
      </c>
      <c r="L23" s="176">
        <v>2473.3679072765513</v>
      </c>
      <c r="M23" s="176">
        <v>2127.8188860900359</v>
      </c>
      <c r="N23" s="176">
        <v>2401.0007275090888</v>
      </c>
      <c r="O23" s="176">
        <v>2096.093637055842</v>
      </c>
      <c r="P23" s="176">
        <v>2130.0708843517477</v>
      </c>
      <c r="Q23" s="176">
        <v>2282.7384060264312</v>
      </c>
      <c r="R23" s="176">
        <v>2313.6508629619771</v>
      </c>
      <c r="S23" s="176">
        <v>2460.9409446102395</v>
      </c>
      <c r="T23" s="176">
        <v>2293.194536233224</v>
      </c>
      <c r="U23" s="176">
        <v>2219.2961730991101</v>
      </c>
      <c r="V23" s="176">
        <v>2109.0921065633579</v>
      </c>
      <c r="W23" s="176">
        <v>2476.5008307125909</v>
      </c>
      <c r="X23" s="176">
        <v>3494.0537117855561</v>
      </c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76"/>
      <c r="BW23" s="176"/>
      <c r="BX23" s="176"/>
      <c r="BY23" s="176"/>
      <c r="BZ23" s="176"/>
      <c r="CA23" s="176"/>
      <c r="CB23" s="176"/>
      <c r="CC23" s="176"/>
      <c r="CD23" s="176"/>
      <c r="CE23" s="176"/>
      <c r="CF23" s="176"/>
      <c r="CG23" s="176"/>
      <c r="CH23" s="176"/>
      <c r="CI23" s="176"/>
      <c r="CJ23" s="176"/>
      <c r="CK23" s="176"/>
      <c r="CL23" s="176"/>
      <c r="CM23" s="176"/>
      <c r="CN23" s="176"/>
      <c r="CO23" s="176"/>
      <c r="CP23" s="176"/>
      <c r="CQ23" s="176"/>
      <c r="CR23" s="176"/>
      <c r="CS23" s="176"/>
      <c r="CT23" s="176"/>
      <c r="CU23" s="176"/>
      <c r="CV23" s="176"/>
      <c r="CW23" s="176"/>
      <c r="CX23" s="176"/>
      <c r="CY23" s="176"/>
      <c r="CZ23" s="176"/>
      <c r="DA23" s="176"/>
      <c r="DB23" s="176"/>
      <c r="DC23" s="176"/>
      <c r="DD23" s="176"/>
      <c r="DE23" s="176"/>
      <c r="DF23" s="176"/>
      <c r="DG23" s="176"/>
      <c r="DH23" s="176"/>
      <c r="DI23" s="176"/>
      <c r="DJ23" s="176"/>
      <c r="DK23" s="176"/>
      <c r="DL23" s="176"/>
      <c r="DM23" s="176"/>
      <c r="DN23" s="176"/>
      <c r="DO23" s="176"/>
      <c r="DP23" s="176"/>
      <c r="DQ23" s="176"/>
      <c r="DR23" s="176"/>
      <c r="DS23" s="176"/>
      <c r="DT23" s="176"/>
      <c r="DU23" s="176"/>
      <c r="DV23" s="176"/>
      <c r="DW23" s="176"/>
      <c r="DX23" s="176"/>
      <c r="DY23" s="176"/>
      <c r="DZ23" s="176"/>
      <c r="EA23" s="176"/>
      <c r="EB23" s="176"/>
      <c r="EC23" s="176"/>
      <c r="ED23" s="176"/>
      <c r="EE23" s="176"/>
      <c r="EF23" s="176"/>
      <c r="EG23" s="176"/>
      <c r="EH23" s="176"/>
      <c r="EI23" s="176"/>
      <c r="EJ23" s="176"/>
      <c r="EK23" s="176"/>
      <c r="EL23" s="176"/>
      <c r="EM23" s="176"/>
      <c r="EN23" s="176"/>
      <c r="EO23" s="176"/>
      <c r="EP23" s="176"/>
      <c r="EQ23" s="176"/>
      <c r="ER23" s="176"/>
      <c r="ES23" s="176"/>
      <c r="ET23" s="176"/>
      <c r="EU23" s="176"/>
      <c r="EV23" s="176"/>
      <c r="EW23" s="176"/>
      <c r="EX23" s="176"/>
      <c r="EY23" s="176"/>
      <c r="EZ23" s="176"/>
      <c r="FA23" s="176"/>
      <c r="FB23" s="176"/>
      <c r="FC23" s="176"/>
      <c r="FD23" s="176"/>
      <c r="FE23" s="176"/>
      <c r="FF23" s="176"/>
      <c r="FG23" s="176"/>
      <c r="FH23" s="176"/>
      <c r="FI23" s="176"/>
      <c r="FJ23" s="176"/>
      <c r="FK23" s="176"/>
      <c r="FL23" s="176"/>
      <c r="FM23" s="176"/>
      <c r="FN23" s="176"/>
      <c r="FO23" s="176"/>
      <c r="FP23" s="176"/>
      <c r="FQ23" s="176"/>
      <c r="FR23" s="176"/>
      <c r="FS23" s="176"/>
      <c r="FT23" s="176"/>
      <c r="FU23" s="176"/>
      <c r="FV23" s="176"/>
      <c r="FW23" s="176"/>
      <c r="FX23" s="176"/>
      <c r="FY23" s="176"/>
      <c r="FZ23" s="176"/>
      <c r="GA23" s="176"/>
      <c r="GB23" s="176"/>
      <c r="GC23" s="176"/>
      <c r="GD23" s="176"/>
      <c r="GE23" s="176"/>
      <c r="GF23" s="176"/>
      <c r="GG23" s="176"/>
      <c r="GH23" s="176"/>
      <c r="GI23" s="176"/>
      <c r="GJ23" s="176"/>
      <c r="GK23" s="176"/>
      <c r="GL23" s="176"/>
      <c r="GM23" s="176"/>
      <c r="GN23" s="176"/>
      <c r="GO23" s="176"/>
      <c r="GP23" s="176"/>
      <c r="GQ23" s="176"/>
      <c r="GR23" s="176"/>
      <c r="GS23" s="176"/>
      <c r="GT23" s="176"/>
      <c r="GU23" s="176"/>
      <c r="GV23" s="176"/>
      <c r="GW23" s="176"/>
      <c r="GX23" s="176"/>
      <c r="GY23" s="176"/>
      <c r="GZ23" s="176"/>
      <c r="HA23" s="176"/>
      <c r="HB23" s="176"/>
      <c r="HC23" s="176"/>
      <c r="HD23" s="176"/>
      <c r="HE23" s="176"/>
    </row>
    <row r="24" spans="1:213" ht="15" x14ac:dyDescent="0.25">
      <c r="A24" s="182"/>
      <c r="B24" s="181" t="s">
        <v>142</v>
      </c>
      <c r="C24" s="164">
        <v>-1504.7390619692997</v>
      </c>
      <c r="D24" s="164">
        <v>-1866.9891770014619</v>
      </c>
      <c r="E24" s="164">
        <v>-4334.921499466087</v>
      </c>
      <c r="F24" s="164">
        <v>-4559.8996367835898</v>
      </c>
      <c r="G24" s="164">
        <v>-3743.969996002088</v>
      </c>
      <c r="H24" s="164">
        <v>-4348.6888510646058</v>
      </c>
      <c r="I24" s="164">
        <v>-1163.2153198761844</v>
      </c>
      <c r="J24" s="164">
        <v>1634.0726674251382</v>
      </c>
      <c r="K24" s="164">
        <v>640.8882648263243</v>
      </c>
      <c r="L24" s="164">
        <v>-744.19259881377366</v>
      </c>
      <c r="M24" s="164">
        <v>-3137.6911497335641</v>
      </c>
      <c r="N24" s="164">
        <v>-3866.1277463487568</v>
      </c>
      <c r="O24" s="164">
        <v>-1420.7662913039712</v>
      </c>
      <c r="P24" s="164">
        <v>-1227.2600318616751</v>
      </c>
      <c r="Q24" s="164">
        <v>-2537.1608553336482</v>
      </c>
      <c r="R24" s="164">
        <v>-3035.1758025645613</v>
      </c>
      <c r="S24" s="164">
        <v>-3524.9498810174773</v>
      </c>
      <c r="T24" s="164">
        <v>-2339.8371771450475</v>
      </c>
      <c r="U24" s="164">
        <v>-1793.2123897820711</v>
      </c>
      <c r="V24" s="164">
        <v>-1995.9802401674897</v>
      </c>
      <c r="W24" s="164">
        <v>-4169.2871886174325</v>
      </c>
      <c r="X24" s="164">
        <v>137.51301817192871</v>
      </c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  <c r="DE24" s="182"/>
      <c r="DF24" s="182"/>
      <c r="DG24" s="182"/>
      <c r="DH24" s="182"/>
      <c r="DI24" s="182"/>
      <c r="DJ24" s="182"/>
      <c r="DK24" s="182"/>
      <c r="DL24" s="182"/>
      <c r="DM24" s="182"/>
      <c r="DN24" s="182"/>
      <c r="DO24" s="182"/>
      <c r="DP24" s="182"/>
      <c r="DQ24" s="182"/>
      <c r="DR24" s="182"/>
      <c r="DS24" s="182"/>
      <c r="DT24" s="182"/>
      <c r="DU24" s="182"/>
      <c r="DV24" s="182"/>
      <c r="DW24" s="182"/>
      <c r="DX24" s="182"/>
      <c r="DY24" s="182"/>
      <c r="DZ24" s="182"/>
      <c r="EA24" s="182"/>
      <c r="EB24" s="182"/>
      <c r="EC24" s="182"/>
      <c r="ED24" s="182"/>
      <c r="EE24" s="182"/>
      <c r="EF24" s="182"/>
      <c r="EG24" s="182"/>
      <c r="EH24" s="182"/>
      <c r="EI24" s="182"/>
      <c r="EJ24" s="182"/>
      <c r="EK24" s="182"/>
      <c r="EL24" s="182"/>
      <c r="EM24" s="182"/>
      <c r="EN24" s="182"/>
      <c r="EO24" s="182"/>
      <c r="EP24" s="182"/>
      <c r="EQ24" s="182"/>
      <c r="ER24" s="182"/>
      <c r="ES24" s="182"/>
      <c r="ET24" s="182"/>
      <c r="EU24" s="182"/>
      <c r="EV24" s="182"/>
      <c r="EW24" s="182"/>
      <c r="EX24" s="182"/>
      <c r="EY24" s="182"/>
      <c r="EZ24" s="182"/>
      <c r="FA24" s="182"/>
      <c r="FB24" s="182"/>
      <c r="FC24" s="182"/>
      <c r="FD24" s="182"/>
      <c r="FE24" s="182"/>
      <c r="FF24" s="182"/>
      <c r="FG24" s="182"/>
      <c r="FH24" s="182"/>
      <c r="FI24" s="182"/>
      <c r="FJ24" s="182"/>
      <c r="FK24" s="182"/>
      <c r="FL24" s="182"/>
      <c r="FM24" s="182"/>
      <c r="FN24" s="182"/>
      <c r="FO24" s="182"/>
      <c r="FP24" s="182"/>
      <c r="FQ24" s="182"/>
      <c r="FR24" s="182"/>
      <c r="FS24" s="182"/>
      <c r="FT24" s="182"/>
      <c r="FU24" s="182"/>
      <c r="FV24" s="182"/>
      <c r="FW24" s="182"/>
      <c r="FX24" s="182"/>
      <c r="FY24" s="182"/>
      <c r="FZ24" s="182"/>
      <c r="GA24" s="182"/>
      <c r="GB24" s="182"/>
      <c r="GC24" s="182"/>
      <c r="GD24" s="182"/>
      <c r="GE24" s="182"/>
      <c r="GF24" s="182"/>
      <c r="GG24" s="182"/>
      <c r="GH24" s="182"/>
      <c r="GI24" s="182"/>
      <c r="GJ24" s="182"/>
      <c r="GK24" s="182"/>
      <c r="GL24" s="182"/>
      <c r="GM24" s="182"/>
      <c r="GN24" s="182"/>
      <c r="GO24" s="182"/>
      <c r="GP24" s="182"/>
      <c r="GQ24" s="182"/>
      <c r="GR24" s="182"/>
      <c r="GS24" s="182"/>
      <c r="GT24" s="182"/>
      <c r="GU24" s="182"/>
      <c r="GV24" s="182"/>
      <c r="GW24" s="182"/>
      <c r="GX24" s="182"/>
      <c r="GY24" s="182"/>
      <c r="GZ24" s="182"/>
      <c r="HA24" s="182"/>
      <c r="HB24" s="182"/>
      <c r="HC24" s="182"/>
      <c r="HD24" s="182"/>
      <c r="HE24" s="182"/>
    </row>
    <row r="25" spans="1:213" ht="15" x14ac:dyDescent="0.25">
      <c r="A25" s="177"/>
      <c r="B25" s="178" t="s">
        <v>141</v>
      </c>
      <c r="C25" s="162">
        <v>28356.923061007463</v>
      </c>
      <c r="D25" s="162">
        <v>28622.452621240056</v>
      </c>
      <c r="E25" s="162">
        <v>29269.03163987086</v>
      </c>
      <c r="F25" s="162">
        <v>29502.492616250431</v>
      </c>
      <c r="G25" s="162">
        <v>30040.200633436005</v>
      </c>
      <c r="H25" s="162">
        <v>30211.157198391058</v>
      </c>
      <c r="I25" s="162">
        <v>31609.182587919651</v>
      </c>
      <c r="J25" s="162">
        <v>31475.854068053392</v>
      </c>
      <c r="K25" s="162">
        <v>32387.191361044723</v>
      </c>
      <c r="L25" s="162">
        <v>32748.365646149767</v>
      </c>
      <c r="M25" s="162">
        <v>31986.470236042183</v>
      </c>
      <c r="N25" s="162">
        <v>29771.843518869777</v>
      </c>
      <c r="O25" s="162">
        <v>32006.484757546885</v>
      </c>
      <c r="P25" s="162">
        <v>32765.931602591452</v>
      </c>
      <c r="Q25" s="162">
        <v>32922.006019845037</v>
      </c>
      <c r="R25" s="162">
        <v>33454.462622595413</v>
      </c>
      <c r="S25" s="162">
        <v>32774.802882252967</v>
      </c>
      <c r="T25" s="162">
        <v>34350.227294670876</v>
      </c>
      <c r="U25" s="162">
        <v>34941.096865080959</v>
      </c>
      <c r="V25" s="162">
        <v>35374.299019571139</v>
      </c>
      <c r="W25" s="162">
        <v>35734.163422586993</v>
      </c>
      <c r="X25" s="162">
        <v>35912.528441962837</v>
      </c>
      <c r="Y25" s="177"/>
      <c r="Z25" s="177"/>
      <c r="AA25" s="177">
        <f>X25/W25-1</f>
        <v>4.9914424263002299E-3</v>
      </c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7"/>
      <c r="DE25" s="177"/>
      <c r="DF25" s="177"/>
      <c r="DG25" s="177"/>
      <c r="DH25" s="177"/>
      <c r="DI25" s="177"/>
      <c r="DJ25" s="177"/>
      <c r="DK25" s="177"/>
      <c r="DL25" s="177"/>
      <c r="DM25" s="177"/>
      <c r="DN25" s="177"/>
      <c r="DO25" s="177"/>
      <c r="DP25" s="177"/>
      <c r="DQ25" s="177"/>
      <c r="DR25" s="177"/>
      <c r="DS25" s="177"/>
      <c r="DT25" s="177"/>
      <c r="DU25" s="177"/>
      <c r="DV25" s="177"/>
      <c r="DW25" s="177"/>
      <c r="DX25" s="177"/>
      <c r="DY25" s="177"/>
      <c r="DZ25" s="177"/>
      <c r="EA25" s="177"/>
      <c r="EB25" s="177"/>
      <c r="EC25" s="177"/>
      <c r="ED25" s="177"/>
      <c r="EE25" s="177"/>
      <c r="EF25" s="177"/>
      <c r="EG25" s="177"/>
      <c r="EH25" s="177"/>
      <c r="EI25" s="177"/>
      <c r="EJ25" s="177"/>
      <c r="EK25" s="177"/>
      <c r="EL25" s="177"/>
      <c r="EM25" s="177"/>
      <c r="EN25" s="177"/>
      <c r="EO25" s="177"/>
      <c r="EP25" s="177"/>
      <c r="EQ25" s="177"/>
      <c r="ER25" s="177"/>
      <c r="ES25" s="177"/>
      <c r="ET25" s="177"/>
      <c r="EU25" s="177"/>
      <c r="EV25" s="177"/>
      <c r="EW25" s="177"/>
      <c r="EX25" s="177"/>
      <c r="EY25" s="177"/>
      <c r="EZ25" s="177"/>
      <c r="FA25" s="177"/>
      <c r="FB25" s="177"/>
      <c r="FC25" s="177"/>
      <c r="FD25" s="177"/>
      <c r="FE25" s="177"/>
      <c r="FF25" s="177"/>
      <c r="FG25" s="177"/>
      <c r="FH25" s="177"/>
      <c r="FI25" s="177"/>
      <c r="FJ25" s="177"/>
      <c r="FK25" s="177"/>
      <c r="FL25" s="177"/>
      <c r="FM25" s="177"/>
      <c r="FN25" s="177"/>
      <c r="FO25" s="177"/>
      <c r="FP25" s="177"/>
      <c r="FQ25" s="177"/>
      <c r="FR25" s="177"/>
      <c r="FS25" s="177"/>
      <c r="FT25" s="177"/>
      <c r="FU25" s="177"/>
      <c r="FV25" s="177"/>
      <c r="FW25" s="177"/>
      <c r="FX25" s="177"/>
      <c r="FY25" s="177"/>
      <c r="FZ25" s="177"/>
      <c r="GA25" s="177"/>
      <c r="GB25" s="177"/>
      <c r="GC25" s="177"/>
      <c r="GD25" s="177"/>
      <c r="GE25" s="177"/>
      <c r="GF25" s="177"/>
      <c r="GG25" s="177"/>
      <c r="GH25" s="177"/>
      <c r="GI25" s="177"/>
      <c r="GJ25" s="177"/>
      <c r="GK25" s="177"/>
      <c r="GL25" s="177"/>
      <c r="GM25" s="177"/>
      <c r="GN25" s="177"/>
      <c r="GO25" s="177"/>
      <c r="GP25" s="177"/>
      <c r="GQ25" s="177"/>
      <c r="GR25" s="177"/>
      <c r="GS25" s="177"/>
      <c r="GT25" s="177"/>
      <c r="GU25" s="177"/>
      <c r="GV25" s="177"/>
      <c r="GW25" s="177"/>
      <c r="GX25" s="177"/>
      <c r="GY25" s="177"/>
      <c r="GZ25" s="177"/>
      <c r="HA25" s="177"/>
      <c r="HB25" s="177"/>
      <c r="HC25" s="177"/>
      <c r="HD25" s="177"/>
      <c r="HE25" s="177"/>
    </row>
    <row r="26" spans="1:213" ht="15" x14ac:dyDescent="0.25">
      <c r="A26" s="183"/>
      <c r="B26" s="184"/>
      <c r="C26" s="204" t="s">
        <v>134</v>
      </c>
      <c r="D26" s="204"/>
      <c r="E26" s="204"/>
      <c r="F26" s="204"/>
      <c r="G26" s="204" t="s">
        <v>136</v>
      </c>
      <c r="H26" s="204"/>
      <c r="I26" s="204"/>
      <c r="J26" s="204"/>
      <c r="K26" s="204" t="s">
        <v>137</v>
      </c>
      <c r="L26" s="204"/>
      <c r="M26" s="204"/>
      <c r="N26" s="204"/>
      <c r="O26" s="204" t="s">
        <v>138</v>
      </c>
      <c r="P26" s="204"/>
      <c r="Q26" s="204"/>
      <c r="R26" s="204"/>
      <c r="S26" s="205" t="s">
        <v>139</v>
      </c>
      <c r="T26" s="205"/>
      <c r="U26" s="205"/>
      <c r="V26" s="205"/>
      <c r="W26" s="204" t="s">
        <v>140</v>
      </c>
      <c r="X26" s="204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6"/>
      <c r="EK26" s="176"/>
      <c r="EL26" s="176"/>
      <c r="EM26" s="176"/>
      <c r="EN26" s="176"/>
      <c r="EO26" s="176"/>
      <c r="EP26" s="176"/>
      <c r="EQ26" s="176"/>
      <c r="ER26" s="176"/>
      <c r="ES26" s="176"/>
      <c r="ET26" s="176"/>
      <c r="EU26" s="176"/>
      <c r="EV26" s="176"/>
      <c r="EW26" s="176"/>
      <c r="EX26" s="176"/>
      <c r="EY26" s="176"/>
      <c r="EZ26" s="176"/>
      <c r="FA26" s="176"/>
      <c r="FB26" s="176"/>
      <c r="FC26" s="176"/>
      <c r="FD26" s="176"/>
      <c r="FE26" s="176"/>
      <c r="FF26" s="176"/>
      <c r="FG26" s="176"/>
      <c r="FH26" s="176"/>
      <c r="FI26" s="176"/>
      <c r="FJ26" s="176"/>
      <c r="FK26" s="176"/>
      <c r="FL26" s="176"/>
      <c r="FM26" s="176"/>
      <c r="FN26" s="176"/>
      <c r="FO26" s="176"/>
      <c r="FP26" s="176"/>
      <c r="FQ26" s="176"/>
      <c r="FR26" s="176"/>
      <c r="FS26" s="176"/>
      <c r="FT26" s="176"/>
      <c r="FU26" s="176"/>
      <c r="FV26" s="176"/>
      <c r="FW26" s="176"/>
      <c r="FX26" s="176"/>
      <c r="FY26" s="176"/>
      <c r="FZ26" s="176"/>
      <c r="GA26" s="176"/>
      <c r="GB26" s="176"/>
      <c r="GC26" s="176"/>
      <c r="GD26" s="176"/>
      <c r="GE26" s="176"/>
      <c r="GF26" s="176"/>
      <c r="GG26" s="176"/>
      <c r="GH26" s="176"/>
      <c r="GI26" s="176"/>
      <c r="GJ26" s="176"/>
      <c r="GK26" s="176"/>
      <c r="GL26" s="176"/>
      <c r="GM26" s="176"/>
      <c r="GN26" s="176"/>
      <c r="GO26" s="176"/>
      <c r="GP26" s="176"/>
      <c r="GQ26" s="176"/>
      <c r="GR26" s="176"/>
      <c r="GS26" s="176"/>
      <c r="GT26" s="176"/>
      <c r="GU26" s="176"/>
      <c r="GV26" s="176"/>
      <c r="GW26" s="176"/>
      <c r="GX26" s="176"/>
      <c r="GY26" s="176"/>
      <c r="GZ26" s="176"/>
      <c r="HA26" s="176"/>
      <c r="HB26" s="176"/>
      <c r="HC26" s="176"/>
      <c r="HD26" s="176"/>
      <c r="HE26" s="176"/>
    </row>
    <row r="27" spans="1:213" ht="15" x14ac:dyDescent="0.25">
      <c r="A27" s="185"/>
      <c r="B27" s="186" t="s">
        <v>161</v>
      </c>
      <c r="C27" s="175" t="s">
        <v>46</v>
      </c>
      <c r="D27" s="175" t="s">
        <v>47</v>
      </c>
      <c r="E27" s="175" t="s">
        <v>48</v>
      </c>
      <c r="F27" s="175" t="s">
        <v>49</v>
      </c>
      <c r="G27" s="175" t="s">
        <v>46</v>
      </c>
      <c r="H27" s="175" t="s">
        <v>47</v>
      </c>
      <c r="I27" s="175" t="s">
        <v>48</v>
      </c>
      <c r="J27" s="175" t="s">
        <v>49</v>
      </c>
      <c r="K27" s="175" t="s">
        <v>46</v>
      </c>
      <c r="L27" s="175" t="s">
        <v>47</v>
      </c>
      <c r="M27" s="175" t="s">
        <v>48</v>
      </c>
      <c r="N27" s="175" t="s">
        <v>49</v>
      </c>
      <c r="O27" s="175" t="s">
        <v>46</v>
      </c>
      <c r="P27" s="175" t="s">
        <v>47</v>
      </c>
      <c r="Q27" s="175" t="s">
        <v>48</v>
      </c>
      <c r="R27" s="175" t="s">
        <v>49</v>
      </c>
      <c r="S27" s="175" t="s">
        <v>46</v>
      </c>
      <c r="T27" s="175" t="s">
        <v>47</v>
      </c>
      <c r="U27" s="175" t="s">
        <v>48</v>
      </c>
      <c r="V27" s="175" t="s">
        <v>49</v>
      </c>
      <c r="W27" s="175" t="s">
        <v>46</v>
      </c>
      <c r="X27" s="175" t="s">
        <v>47</v>
      </c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5"/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5"/>
      <c r="CM27" s="185"/>
      <c r="CN27" s="185"/>
      <c r="CO27" s="185"/>
      <c r="CP27" s="185"/>
      <c r="CQ27" s="185"/>
      <c r="CR27" s="185"/>
      <c r="CS27" s="185"/>
      <c r="CT27" s="185"/>
      <c r="CU27" s="185"/>
      <c r="CV27" s="185"/>
      <c r="CW27" s="185"/>
      <c r="CX27" s="185"/>
      <c r="CY27" s="185"/>
      <c r="CZ27" s="185"/>
      <c r="DA27" s="185"/>
      <c r="DB27" s="185"/>
      <c r="DC27" s="185"/>
      <c r="DD27" s="185"/>
      <c r="DE27" s="185"/>
      <c r="DF27" s="185"/>
      <c r="DG27" s="185"/>
      <c r="DH27" s="185"/>
      <c r="DI27" s="185"/>
      <c r="DJ27" s="185"/>
      <c r="DK27" s="185"/>
      <c r="DL27" s="185"/>
      <c r="DM27" s="185"/>
      <c r="DN27" s="185"/>
      <c r="DO27" s="185"/>
      <c r="DP27" s="185"/>
      <c r="DQ27" s="185"/>
      <c r="DR27" s="185"/>
      <c r="DS27" s="185"/>
      <c r="DT27" s="185"/>
      <c r="DU27" s="185"/>
      <c r="DV27" s="185"/>
      <c r="DW27" s="185"/>
      <c r="DX27" s="185"/>
      <c r="DY27" s="185"/>
      <c r="DZ27" s="185"/>
      <c r="EA27" s="185"/>
      <c r="EB27" s="185"/>
      <c r="EC27" s="185"/>
      <c r="ED27" s="185"/>
      <c r="EE27" s="185"/>
      <c r="EF27" s="185"/>
      <c r="EG27" s="185"/>
      <c r="EH27" s="185"/>
      <c r="EI27" s="185"/>
      <c r="EJ27" s="185"/>
      <c r="EK27" s="185"/>
      <c r="EL27" s="185"/>
      <c r="EM27" s="185"/>
      <c r="EN27" s="185"/>
      <c r="EO27" s="185"/>
      <c r="EP27" s="185"/>
      <c r="EQ27" s="185"/>
      <c r="ER27" s="185"/>
      <c r="ES27" s="185"/>
      <c r="ET27" s="185"/>
      <c r="EU27" s="185"/>
      <c r="EV27" s="185"/>
      <c r="EW27" s="185"/>
      <c r="EX27" s="185"/>
      <c r="EY27" s="185"/>
      <c r="EZ27" s="185"/>
      <c r="FA27" s="185"/>
      <c r="FB27" s="185"/>
      <c r="FC27" s="185"/>
      <c r="FD27" s="185"/>
      <c r="FE27" s="185"/>
      <c r="FF27" s="185"/>
      <c r="FG27" s="185"/>
      <c r="FH27" s="185"/>
      <c r="FI27" s="185"/>
      <c r="FJ27" s="185"/>
      <c r="FK27" s="185"/>
      <c r="FL27" s="185"/>
      <c r="FM27" s="185"/>
      <c r="FN27" s="185"/>
      <c r="FO27" s="185"/>
      <c r="FP27" s="185"/>
      <c r="FQ27" s="185"/>
      <c r="FR27" s="185"/>
      <c r="FS27" s="185"/>
      <c r="FT27" s="185"/>
      <c r="FU27" s="185"/>
      <c r="FV27" s="185"/>
      <c r="FW27" s="185"/>
      <c r="FX27" s="185"/>
      <c r="FY27" s="185"/>
      <c r="FZ27" s="185"/>
      <c r="GA27" s="185"/>
      <c r="GB27" s="185"/>
      <c r="GC27" s="185"/>
      <c r="GD27" s="185"/>
      <c r="GE27" s="185"/>
      <c r="GF27" s="185"/>
      <c r="GG27" s="185"/>
      <c r="GH27" s="185"/>
      <c r="GI27" s="185"/>
      <c r="GJ27" s="185"/>
      <c r="GK27" s="185"/>
      <c r="GL27" s="185"/>
      <c r="GM27" s="185"/>
      <c r="GN27" s="185"/>
      <c r="GO27" s="185"/>
      <c r="GP27" s="185"/>
      <c r="GQ27" s="185"/>
      <c r="GR27" s="185"/>
      <c r="GS27" s="185"/>
      <c r="GT27" s="185"/>
      <c r="GU27" s="185"/>
      <c r="GV27" s="185"/>
      <c r="GW27" s="185"/>
      <c r="GX27" s="185"/>
      <c r="GY27" s="185"/>
      <c r="GZ27" s="185"/>
      <c r="HA27" s="185"/>
      <c r="HB27" s="185"/>
      <c r="HC27" s="185"/>
      <c r="HD27" s="185"/>
      <c r="HE27" s="185"/>
    </row>
    <row r="28" spans="1:213" ht="15" x14ac:dyDescent="0.25">
      <c r="A28" s="185"/>
      <c r="B28" s="178" t="s">
        <v>160</v>
      </c>
      <c r="C28" s="185">
        <v>-1.4999999999999999E-2</v>
      </c>
      <c r="D28" s="185">
        <v>1.9E-2</v>
      </c>
      <c r="E28" s="185">
        <v>3.6999999999999998E-2</v>
      </c>
      <c r="F28" s="185">
        <v>4.3999999999999997E-2</v>
      </c>
      <c r="G28" s="185">
        <v>1.4E-2</v>
      </c>
      <c r="H28" s="185">
        <v>7.0000000000000001E-3</v>
      </c>
      <c r="I28" s="185">
        <v>-5.3999999999999999E-2</v>
      </c>
      <c r="J28" s="185">
        <v>-6.0999999999999999E-2</v>
      </c>
      <c r="K28" s="185">
        <v>0.11600000000000001</v>
      </c>
      <c r="L28" s="185">
        <v>2.3E-2</v>
      </c>
      <c r="M28" s="185">
        <v>8.0000000000000002E-3</v>
      </c>
      <c r="N28" s="185">
        <v>7.0000000000000001E-3</v>
      </c>
      <c r="O28" s="185">
        <v>-2.4E-2</v>
      </c>
      <c r="P28" s="185">
        <v>1.7000000000000001E-2</v>
      </c>
      <c r="Q28" s="185">
        <v>6.8000000000000005E-2</v>
      </c>
      <c r="R28" s="185">
        <v>2.1000000000000001E-2</v>
      </c>
      <c r="S28" s="185">
        <v>-4.0000000000000001E-3</v>
      </c>
      <c r="T28" s="185">
        <v>-2.5999999999999999E-2</v>
      </c>
      <c r="U28" s="185">
        <v>-1E-3</v>
      </c>
      <c r="V28" s="185">
        <v>5.8999999999999997E-2</v>
      </c>
      <c r="W28" s="185">
        <v>0.104</v>
      </c>
      <c r="X28" s="185">
        <v>-2.3E-2</v>
      </c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/>
      <c r="BX28" s="185"/>
      <c r="BY28" s="185"/>
      <c r="BZ28" s="185"/>
      <c r="CA28" s="185"/>
      <c r="CB28" s="185"/>
      <c r="CC28" s="185"/>
      <c r="CD28" s="185"/>
      <c r="CE28" s="185"/>
      <c r="CF28" s="185"/>
      <c r="CG28" s="185"/>
      <c r="CH28" s="185"/>
      <c r="CI28" s="185"/>
      <c r="CJ28" s="185"/>
      <c r="CK28" s="185"/>
      <c r="CL28" s="185"/>
      <c r="CM28" s="185"/>
      <c r="CN28" s="185"/>
      <c r="CO28" s="185"/>
      <c r="CP28" s="185"/>
      <c r="CQ28" s="185"/>
      <c r="CR28" s="185"/>
      <c r="CS28" s="185"/>
      <c r="CT28" s="185"/>
      <c r="CU28" s="185"/>
      <c r="CV28" s="185"/>
      <c r="CW28" s="185"/>
      <c r="CX28" s="185"/>
      <c r="CY28" s="185"/>
      <c r="CZ28" s="185"/>
      <c r="DA28" s="185"/>
      <c r="DB28" s="185"/>
      <c r="DC28" s="185"/>
      <c r="DD28" s="185"/>
      <c r="DE28" s="185"/>
      <c r="DF28" s="185"/>
      <c r="DG28" s="185"/>
      <c r="DH28" s="185"/>
      <c r="DI28" s="185"/>
      <c r="DJ28" s="185"/>
      <c r="DK28" s="185"/>
      <c r="DL28" s="185"/>
      <c r="DM28" s="185"/>
      <c r="DN28" s="185"/>
      <c r="DO28" s="185"/>
      <c r="DP28" s="185"/>
      <c r="DQ28" s="185"/>
      <c r="DR28" s="185"/>
      <c r="DS28" s="185"/>
      <c r="DT28" s="185"/>
      <c r="DU28" s="185"/>
      <c r="DV28" s="185"/>
      <c r="DW28" s="185"/>
      <c r="DX28" s="185"/>
      <c r="DY28" s="185"/>
      <c r="DZ28" s="185"/>
      <c r="EA28" s="185"/>
      <c r="EB28" s="185"/>
      <c r="EC28" s="185"/>
      <c r="ED28" s="185"/>
      <c r="EE28" s="185"/>
      <c r="EF28" s="185"/>
      <c r="EG28" s="185"/>
      <c r="EH28" s="185"/>
      <c r="EI28" s="185"/>
      <c r="EJ28" s="185"/>
      <c r="EK28" s="185"/>
      <c r="EL28" s="185"/>
      <c r="EM28" s="185"/>
      <c r="EN28" s="185"/>
      <c r="EO28" s="185"/>
      <c r="EP28" s="185"/>
      <c r="EQ28" s="185"/>
      <c r="ER28" s="185"/>
      <c r="ES28" s="185"/>
      <c r="ET28" s="185"/>
      <c r="EU28" s="185"/>
      <c r="EV28" s="185"/>
      <c r="EW28" s="185"/>
      <c r="EX28" s="185"/>
      <c r="EY28" s="185"/>
      <c r="EZ28" s="185"/>
      <c r="FA28" s="185"/>
      <c r="FB28" s="185"/>
      <c r="FC28" s="185"/>
      <c r="FD28" s="185"/>
      <c r="FE28" s="185"/>
      <c r="FF28" s="185"/>
      <c r="FG28" s="185"/>
      <c r="FH28" s="185"/>
      <c r="FI28" s="185"/>
      <c r="FJ28" s="185"/>
      <c r="FK28" s="185"/>
      <c r="FL28" s="185"/>
      <c r="FM28" s="185"/>
      <c r="FN28" s="185"/>
      <c r="FO28" s="185"/>
      <c r="FP28" s="185"/>
      <c r="FQ28" s="185"/>
      <c r="FR28" s="185"/>
      <c r="FS28" s="185"/>
      <c r="FT28" s="185"/>
      <c r="FU28" s="185"/>
      <c r="FV28" s="185"/>
      <c r="FW28" s="185"/>
      <c r="FX28" s="185"/>
      <c r="FY28" s="185"/>
      <c r="FZ28" s="185"/>
      <c r="GA28" s="185"/>
      <c r="GB28" s="185"/>
      <c r="GC28" s="185"/>
      <c r="GD28" s="185"/>
      <c r="GE28" s="185"/>
      <c r="GF28" s="185"/>
      <c r="GG28" s="185"/>
      <c r="GH28" s="185"/>
      <c r="GI28" s="185"/>
      <c r="GJ28" s="185"/>
      <c r="GK28" s="185"/>
      <c r="GL28" s="185"/>
      <c r="GM28" s="185"/>
      <c r="GN28" s="185"/>
      <c r="GO28" s="185"/>
      <c r="GP28" s="185"/>
      <c r="GQ28" s="185"/>
      <c r="GR28" s="185"/>
      <c r="GS28" s="185"/>
      <c r="GT28" s="185"/>
      <c r="GU28" s="185"/>
      <c r="GV28" s="185"/>
      <c r="GW28" s="185"/>
      <c r="GX28" s="185"/>
      <c r="GY28" s="185"/>
      <c r="GZ28" s="185"/>
      <c r="HA28" s="185"/>
      <c r="HB28" s="185"/>
      <c r="HC28" s="185"/>
      <c r="HD28" s="185"/>
      <c r="HE28" s="185"/>
    </row>
    <row r="29" spans="1:213" ht="15" x14ac:dyDescent="0.25">
      <c r="A29" s="185"/>
      <c r="B29" s="179" t="s">
        <v>159</v>
      </c>
      <c r="C29" s="185">
        <v>3.6999999999999998E-2</v>
      </c>
      <c r="D29" s="185">
        <v>6.0000000000000001E-3</v>
      </c>
      <c r="E29" s="185">
        <v>5.0000000000000001E-3</v>
      </c>
      <c r="F29" s="185">
        <v>0.18</v>
      </c>
      <c r="G29" s="185">
        <v>-8.4000000000000005E-2</v>
      </c>
      <c r="H29" s="185">
        <v>0.13900000000000001</v>
      </c>
      <c r="I29" s="185">
        <v>-3.2000000000000001E-2</v>
      </c>
      <c r="J29" s="185">
        <v>0</v>
      </c>
      <c r="K29" s="185">
        <v>-2.1999999999999999E-2</v>
      </c>
      <c r="L29" s="185">
        <v>0.114</v>
      </c>
      <c r="M29" s="185">
        <v>8.9999999999999993E-3</v>
      </c>
      <c r="N29" s="185">
        <v>-5.5E-2</v>
      </c>
      <c r="O29" s="185">
        <v>-1.4E-2</v>
      </c>
      <c r="P29" s="185">
        <v>-2.7E-2</v>
      </c>
      <c r="Q29" s="185">
        <v>0.186</v>
      </c>
      <c r="R29" s="185">
        <v>3.6999999999999998E-2</v>
      </c>
      <c r="S29" s="185">
        <v>-7.0000000000000001E-3</v>
      </c>
      <c r="T29" s="185">
        <v>-0.02</v>
      </c>
      <c r="U29" s="185">
        <v>-7.0999999999999994E-2</v>
      </c>
      <c r="V29" s="185">
        <v>-2.1999999999999999E-2</v>
      </c>
      <c r="W29" s="185">
        <v>7.2999999999999995E-2</v>
      </c>
      <c r="X29" s="185">
        <v>-7.2999999999999995E-2</v>
      </c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/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5"/>
      <c r="DF29" s="185"/>
      <c r="DG29" s="185"/>
      <c r="DH29" s="185"/>
      <c r="DI29" s="185"/>
      <c r="DJ29" s="185"/>
      <c r="DK29" s="185"/>
      <c r="DL29" s="185"/>
      <c r="DM29" s="185"/>
      <c r="DN29" s="185"/>
      <c r="DO29" s="185"/>
      <c r="DP29" s="185"/>
      <c r="DQ29" s="185"/>
      <c r="DR29" s="185"/>
      <c r="DS29" s="185"/>
      <c r="DT29" s="185"/>
      <c r="DU29" s="185"/>
      <c r="DV29" s="185"/>
      <c r="DW29" s="185"/>
      <c r="DX29" s="185"/>
      <c r="DY29" s="185"/>
      <c r="DZ29" s="185"/>
      <c r="EA29" s="185"/>
      <c r="EB29" s="185"/>
      <c r="EC29" s="185"/>
      <c r="ED29" s="185"/>
      <c r="EE29" s="185"/>
      <c r="EF29" s="185"/>
      <c r="EG29" s="185"/>
      <c r="EH29" s="185"/>
      <c r="EI29" s="185"/>
      <c r="EJ29" s="185"/>
      <c r="EK29" s="185"/>
      <c r="EL29" s="185"/>
      <c r="EM29" s="185"/>
      <c r="EN29" s="185"/>
      <c r="EO29" s="185"/>
      <c r="EP29" s="185"/>
      <c r="EQ29" s="185"/>
      <c r="ER29" s="185"/>
      <c r="ES29" s="185"/>
      <c r="ET29" s="185"/>
      <c r="EU29" s="185"/>
      <c r="EV29" s="185"/>
      <c r="EW29" s="185"/>
      <c r="EX29" s="185"/>
      <c r="EY29" s="185"/>
      <c r="EZ29" s="185"/>
      <c r="FA29" s="185"/>
      <c r="FB29" s="185"/>
      <c r="FC29" s="185"/>
      <c r="FD29" s="185"/>
      <c r="FE29" s="185"/>
      <c r="FF29" s="185"/>
      <c r="FG29" s="185"/>
      <c r="FH29" s="185"/>
      <c r="FI29" s="185"/>
      <c r="FJ29" s="185"/>
      <c r="FK29" s="185"/>
      <c r="FL29" s="185"/>
      <c r="FM29" s="185"/>
      <c r="FN29" s="185"/>
      <c r="FO29" s="185"/>
      <c r="FP29" s="185"/>
      <c r="FQ29" s="185"/>
      <c r="FR29" s="185"/>
      <c r="FS29" s="185"/>
      <c r="FT29" s="185"/>
      <c r="FU29" s="185"/>
      <c r="FV29" s="185"/>
      <c r="FW29" s="185"/>
      <c r="FX29" s="185"/>
      <c r="FY29" s="185"/>
      <c r="FZ29" s="185"/>
      <c r="GA29" s="185"/>
      <c r="GB29" s="185"/>
      <c r="GC29" s="185"/>
      <c r="GD29" s="185"/>
      <c r="GE29" s="185"/>
      <c r="GF29" s="185"/>
      <c r="GG29" s="185"/>
      <c r="GH29" s="185"/>
      <c r="GI29" s="185"/>
      <c r="GJ29" s="185"/>
      <c r="GK29" s="185"/>
      <c r="GL29" s="185"/>
      <c r="GM29" s="185"/>
      <c r="GN29" s="185"/>
      <c r="GO29" s="185"/>
      <c r="GP29" s="185"/>
      <c r="GQ29" s="185"/>
      <c r="GR29" s="185"/>
      <c r="GS29" s="185"/>
      <c r="GT29" s="185"/>
      <c r="GU29" s="185"/>
      <c r="GV29" s="185"/>
      <c r="GW29" s="185"/>
      <c r="GX29" s="185"/>
      <c r="GY29" s="185"/>
      <c r="GZ29" s="185"/>
      <c r="HA29" s="185"/>
      <c r="HB29" s="185"/>
      <c r="HC29" s="185"/>
      <c r="HD29" s="185"/>
      <c r="HE29" s="185"/>
    </row>
    <row r="30" spans="1:213" ht="15" x14ac:dyDescent="0.25">
      <c r="A30" s="185"/>
      <c r="B30" s="179" t="s">
        <v>158</v>
      </c>
      <c r="C30" s="185">
        <v>5.8000000000000003E-2</v>
      </c>
      <c r="D30" s="185">
        <v>0.02</v>
      </c>
      <c r="E30" s="185">
        <v>-1.2E-2</v>
      </c>
      <c r="F30" s="185">
        <v>-3.5000000000000003E-2</v>
      </c>
      <c r="G30" s="185">
        <v>-6.0999999999999999E-2</v>
      </c>
      <c r="H30" s="185">
        <v>-0.05</v>
      </c>
      <c r="I30" s="185">
        <v>-4.5999999999999999E-2</v>
      </c>
      <c r="J30" s="185">
        <v>-2.5999999999999999E-2</v>
      </c>
      <c r="K30" s="185">
        <v>-5.0000000000000001E-3</v>
      </c>
      <c r="L30" s="185">
        <v>0.01</v>
      </c>
      <c r="M30" s="185">
        <v>3.3000000000000002E-2</v>
      </c>
      <c r="N30" s="185">
        <v>3.5999999999999997E-2</v>
      </c>
      <c r="O30" s="185">
        <v>3.6999999999999998E-2</v>
      </c>
      <c r="P30" s="185">
        <v>3.2000000000000001E-2</v>
      </c>
      <c r="Q30" s="185">
        <v>1.7999999999999999E-2</v>
      </c>
      <c r="R30" s="185">
        <v>2.1000000000000001E-2</v>
      </c>
      <c r="S30" s="185">
        <v>2.7E-2</v>
      </c>
      <c r="T30" s="185">
        <v>-6.0000000000000001E-3</v>
      </c>
      <c r="U30" s="185">
        <v>1.4999999999999999E-2</v>
      </c>
      <c r="V30" s="185">
        <v>1.2999999999999999E-2</v>
      </c>
      <c r="W30" s="185">
        <v>0.04</v>
      </c>
      <c r="X30" s="185">
        <v>-6.0000000000000001E-3</v>
      </c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5"/>
      <c r="CC30" s="185"/>
      <c r="CD30" s="185"/>
      <c r="CE30" s="185"/>
      <c r="CF30" s="185"/>
      <c r="CG30" s="185"/>
      <c r="CH30" s="185"/>
      <c r="CI30" s="185"/>
      <c r="CJ30" s="185"/>
      <c r="CK30" s="185"/>
      <c r="CL30" s="185"/>
      <c r="CM30" s="185"/>
      <c r="CN30" s="185"/>
      <c r="CO30" s="185"/>
      <c r="CP30" s="185"/>
      <c r="CQ30" s="185"/>
      <c r="CR30" s="185"/>
      <c r="CS30" s="185"/>
      <c r="CT30" s="185"/>
      <c r="CU30" s="185"/>
      <c r="CV30" s="185"/>
      <c r="CW30" s="185"/>
      <c r="CX30" s="185"/>
      <c r="CY30" s="185"/>
      <c r="CZ30" s="185"/>
      <c r="DA30" s="185"/>
      <c r="DB30" s="185"/>
      <c r="DC30" s="185"/>
      <c r="DD30" s="185"/>
      <c r="DE30" s="185"/>
      <c r="DF30" s="185"/>
      <c r="DG30" s="185"/>
      <c r="DH30" s="185"/>
      <c r="DI30" s="185"/>
      <c r="DJ30" s="185"/>
      <c r="DK30" s="185"/>
      <c r="DL30" s="185"/>
      <c r="DM30" s="185"/>
      <c r="DN30" s="185"/>
      <c r="DO30" s="185"/>
      <c r="DP30" s="185"/>
      <c r="DQ30" s="185"/>
      <c r="DR30" s="185"/>
      <c r="DS30" s="185"/>
      <c r="DT30" s="185"/>
      <c r="DU30" s="185"/>
      <c r="DV30" s="185"/>
      <c r="DW30" s="185"/>
      <c r="DX30" s="185"/>
      <c r="DY30" s="185"/>
      <c r="DZ30" s="185"/>
      <c r="EA30" s="185"/>
      <c r="EB30" s="185"/>
      <c r="EC30" s="185"/>
      <c r="ED30" s="185"/>
      <c r="EE30" s="185"/>
      <c r="EF30" s="185"/>
      <c r="EG30" s="185"/>
      <c r="EH30" s="185"/>
      <c r="EI30" s="185"/>
      <c r="EJ30" s="185"/>
      <c r="EK30" s="185"/>
      <c r="EL30" s="185"/>
      <c r="EM30" s="185"/>
      <c r="EN30" s="185"/>
      <c r="EO30" s="185"/>
      <c r="EP30" s="185"/>
      <c r="EQ30" s="185"/>
      <c r="ER30" s="185"/>
      <c r="ES30" s="185"/>
      <c r="ET30" s="185"/>
      <c r="EU30" s="185"/>
      <c r="EV30" s="185"/>
      <c r="EW30" s="185"/>
      <c r="EX30" s="185"/>
      <c r="EY30" s="185"/>
      <c r="EZ30" s="185"/>
      <c r="FA30" s="185"/>
      <c r="FB30" s="185"/>
      <c r="FC30" s="185"/>
      <c r="FD30" s="185"/>
      <c r="FE30" s="185"/>
      <c r="FF30" s="185"/>
      <c r="FG30" s="185"/>
      <c r="FH30" s="185"/>
      <c r="FI30" s="185"/>
      <c r="FJ30" s="185"/>
      <c r="FK30" s="185"/>
      <c r="FL30" s="185"/>
      <c r="FM30" s="185"/>
      <c r="FN30" s="185"/>
      <c r="FO30" s="185"/>
      <c r="FP30" s="185"/>
      <c r="FQ30" s="185"/>
      <c r="FR30" s="185"/>
      <c r="FS30" s="185"/>
      <c r="FT30" s="185"/>
      <c r="FU30" s="185"/>
      <c r="FV30" s="185"/>
      <c r="FW30" s="185"/>
      <c r="FX30" s="185"/>
      <c r="FY30" s="185"/>
      <c r="FZ30" s="185"/>
      <c r="GA30" s="185"/>
      <c r="GB30" s="185"/>
      <c r="GC30" s="185"/>
      <c r="GD30" s="185"/>
      <c r="GE30" s="185"/>
      <c r="GF30" s="185"/>
      <c r="GG30" s="185"/>
      <c r="GH30" s="185"/>
      <c r="GI30" s="185"/>
      <c r="GJ30" s="185"/>
      <c r="GK30" s="185"/>
      <c r="GL30" s="185"/>
      <c r="GM30" s="185"/>
      <c r="GN30" s="185"/>
      <c r="GO30" s="185"/>
      <c r="GP30" s="185"/>
      <c r="GQ30" s="185"/>
      <c r="GR30" s="185"/>
      <c r="GS30" s="185"/>
      <c r="GT30" s="185"/>
      <c r="GU30" s="185"/>
      <c r="GV30" s="185"/>
      <c r="GW30" s="185"/>
      <c r="GX30" s="185"/>
      <c r="GY30" s="185"/>
      <c r="GZ30" s="185"/>
      <c r="HA30" s="185"/>
      <c r="HB30" s="185"/>
      <c r="HC30" s="185"/>
      <c r="HD30" s="185"/>
      <c r="HE30" s="185"/>
    </row>
    <row r="31" spans="1:213" ht="15" x14ac:dyDescent="0.25">
      <c r="A31" s="185"/>
      <c r="B31" s="179" t="s">
        <v>157</v>
      </c>
      <c r="C31" s="185">
        <v>-2.5999999999999999E-2</v>
      </c>
      <c r="D31" s="185">
        <v>2.1000000000000001E-2</v>
      </c>
      <c r="E31" s="185">
        <v>4.4999999999999998E-2</v>
      </c>
      <c r="F31" s="185">
        <v>3.2000000000000001E-2</v>
      </c>
      <c r="G31" s="185">
        <v>3.2000000000000001E-2</v>
      </c>
      <c r="H31" s="185">
        <v>-6.0000000000000001E-3</v>
      </c>
      <c r="I31" s="185">
        <v>-5.7000000000000002E-2</v>
      </c>
      <c r="J31" s="185">
        <v>-7.1999999999999995E-2</v>
      </c>
      <c r="K31" s="185">
        <v>0.14499999999999999</v>
      </c>
      <c r="L31" s="185">
        <v>1.0999999999999999E-2</v>
      </c>
      <c r="M31" s="185">
        <v>6.0000000000000001E-3</v>
      </c>
      <c r="N31" s="185">
        <v>1.4999999999999999E-2</v>
      </c>
      <c r="O31" s="185">
        <v>-2.8000000000000001E-2</v>
      </c>
      <c r="P31" s="185">
        <v>2.1999999999999999E-2</v>
      </c>
      <c r="Q31" s="185">
        <v>5.5E-2</v>
      </c>
      <c r="R31" s="185">
        <v>1.9E-2</v>
      </c>
      <c r="S31" s="185">
        <v>-5.0000000000000001E-3</v>
      </c>
      <c r="T31" s="185">
        <v>-2.8000000000000001E-2</v>
      </c>
      <c r="U31" s="185">
        <v>8.9999999999999993E-3</v>
      </c>
      <c r="V31" s="185">
        <v>7.2999999999999995E-2</v>
      </c>
      <c r="W31" s="185">
        <v>0.111</v>
      </c>
      <c r="X31" s="185">
        <v>-1.7999999999999999E-2</v>
      </c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  <c r="BV31" s="185"/>
      <c r="BW31" s="185"/>
      <c r="BX31" s="185"/>
      <c r="BY31" s="185"/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185"/>
      <c r="CN31" s="185"/>
      <c r="CO31" s="185"/>
      <c r="CP31" s="185"/>
      <c r="CQ31" s="185"/>
      <c r="CR31" s="185"/>
      <c r="CS31" s="185"/>
      <c r="CT31" s="185"/>
      <c r="CU31" s="185"/>
      <c r="CV31" s="185"/>
      <c r="CW31" s="185"/>
      <c r="CX31" s="185"/>
      <c r="CY31" s="185"/>
      <c r="CZ31" s="185"/>
      <c r="DA31" s="185"/>
      <c r="DB31" s="185"/>
      <c r="DC31" s="185"/>
      <c r="DD31" s="185"/>
      <c r="DE31" s="185"/>
      <c r="DF31" s="185"/>
      <c r="DG31" s="185"/>
      <c r="DH31" s="185"/>
      <c r="DI31" s="185"/>
      <c r="DJ31" s="185"/>
      <c r="DK31" s="185"/>
      <c r="DL31" s="185"/>
      <c r="DM31" s="185"/>
      <c r="DN31" s="185"/>
      <c r="DO31" s="185"/>
      <c r="DP31" s="185"/>
      <c r="DQ31" s="185"/>
      <c r="DR31" s="185"/>
      <c r="DS31" s="185"/>
      <c r="DT31" s="185"/>
      <c r="DU31" s="185"/>
      <c r="DV31" s="185"/>
      <c r="DW31" s="185"/>
      <c r="DX31" s="185"/>
      <c r="DY31" s="185"/>
      <c r="DZ31" s="185"/>
      <c r="EA31" s="185"/>
      <c r="EB31" s="185"/>
      <c r="EC31" s="185"/>
      <c r="ED31" s="185"/>
      <c r="EE31" s="185"/>
      <c r="EF31" s="185"/>
      <c r="EG31" s="185"/>
      <c r="EH31" s="185"/>
      <c r="EI31" s="185"/>
      <c r="EJ31" s="185"/>
      <c r="EK31" s="185"/>
      <c r="EL31" s="185"/>
      <c r="EM31" s="185"/>
      <c r="EN31" s="185"/>
      <c r="EO31" s="185"/>
      <c r="EP31" s="185"/>
      <c r="EQ31" s="185"/>
      <c r="ER31" s="185"/>
      <c r="ES31" s="185"/>
      <c r="ET31" s="185"/>
      <c r="EU31" s="185"/>
      <c r="EV31" s="185"/>
      <c r="EW31" s="185"/>
      <c r="EX31" s="185"/>
      <c r="EY31" s="185"/>
      <c r="EZ31" s="185"/>
      <c r="FA31" s="185"/>
      <c r="FB31" s="185"/>
      <c r="FC31" s="185"/>
      <c r="FD31" s="185"/>
      <c r="FE31" s="185"/>
      <c r="FF31" s="185"/>
      <c r="FG31" s="185"/>
      <c r="FH31" s="185"/>
      <c r="FI31" s="185"/>
      <c r="FJ31" s="185"/>
      <c r="FK31" s="185"/>
      <c r="FL31" s="185"/>
      <c r="FM31" s="185"/>
      <c r="FN31" s="185"/>
      <c r="FO31" s="185"/>
      <c r="FP31" s="185"/>
      <c r="FQ31" s="185"/>
      <c r="FR31" s="185"/>
      <c r="FS31" s="185"/>
      <c r="FT31" s="185"/>
      <c r="FU31" s="185"/>
      <c r="FV31" s="185"/>
      <c r="FW31" s="185"/>
      <c r="FX31" s="185"/>
      <c r="FY31" s="185"/>
      <c r="FZ31" s="185"/>
      <c r="GA31" s="185"/>
      <c r="GB31" s="185"/>
      <c r="GC31" s="185"/>
      <c r="GD31" s="185"/>
      <c r="GE31" s="185"/>
      <c r="GF31" s="185"/>
      <c r="GG31" s="185"/>
      <c r="GH31" s="185"/>
      <c r="GI31" s="185"/>
      <c r="GJ31" s="185"/>
      <c r="GK31" s="185"/>
      <c r="GL31" s="185"/>
      <c r="GM31" s="185"/>
      <c r="GN31" s="185"/>
      <c r="GO31" s="185"/>
      <c r="GP31" s="185"/>
      <c r="GQ31" s="185"/>
      <c r="GR31" s="185"/>
      <c r="GS31" s="185"/>
      <c r="GT31" s="185"/>
      <c r="GU31" s="185"/>
      <c r="GV31" s="185"/>
      <c r="GW31" s="185"/>
      <c r="GX31" s="185"/>
      <c r="GY31" s="185"/>
      <c r="GZ31" s="185"/>
      <c r="HA31" s="185"/>
      <c r="HB31" s="185"/>
      <c r="HC31" s="185"/>
      <c r="HD31" s="185"/>
      <c r="HE31" s="185"/>
    </row>
    <row r="32" spans="1:213" ht="15" x14ac:dyDescent="0.25">
      <c r="A32" s="185"/>
      <c r="B32" s="178" t="s">
        <v>156</v>
      </c>
      <c r="C32" s="185">
        <v>5.8999999999999997E-2</v>
      </c>
      <c r="D32" s="185">
        <v>5.0000000000000001E-3</v>
      </c>
      <c r="E32" s="185">
        <v>3.5000000000000003E-2</v>
      </c>
      <c r="F32" s="185">
        <v>5.2999999999999999E-2</v>
      </c>
      <c r="G32" s="185">
        <v>-0.05</v>
      </c>
      <c r="H32" s="185">
        <v>1E-3</v>
      </c>
      <c r="I32" s="185">
        <v>6.5000000000000002E-2</v>
      </c>
      <c r="J32" s="185">
        <v>-0.14699999999999999</v>
      </c>
      <c r="K32" s="185">
        <v>-2.1000000000000001E-2</v>
      </c>
      <c r="L32" s="185">
        <v>0.20399999999999999</v>
      </c>
      <c r="M32" s="185">
        <v>2.7E-2</v>
      </c>
      <c r="N32" s="185">
        <v>-4.0000000000000001E-3</v>
      </c>
      <c r="O32" s="185">
        <v>-8.9999999999999993E-3</v>
      </c>
      <c r="P32" s="185">
        <v>4.9000000000000002E-2</v>
      </c>
      <c r="Q32" s="185">
        <v>-3.2000000000000001E-2</v>
      </c>
      <c r="R32" s="185">
        <v>2.5000000000000001E-2</v>
      </c>
      <c r="S32" s="185">
        <v>1.2999999999999999E-2</v>
      </c>
      <c r="T32" s="185">
        <v>2.5999999999999999E-2</v>
      </c>
      <c r="U32" s="185">
        <v>1.0999999999999999E-2</v>
      </c>
      <c r="V32" s="185">
        <v>3.5999999999999997E-2</v>
      </c>
      <c r="W32" s="185">
        <v>3.4000000000000002E-2</v>
      </c>
      <c r="X32" s="185">
        <v>-0.02</v>
      </c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  <c r="CF32" s="185"/>
      <c r="CG32" s="185"/>
      <c r="CH32" s="185"/>
      <c r="CI32" s="185"/>
      <c r="CJ32" s="185"/>
      <c r="CK32" s="185"/>
      <c r="CL32" s="185"/>
      <c r="CM32" s="185"/>
      <c r="CN32" s="185"/>
      <c r="CO32" s="185"/>
      <c r="CP32" s="185"/>
      <c r="CQ32" s="185"/>
      <c r="CR32" s="185"/>
      <c r="CS32" s="185"/>
      <c r="CT32" s="185"/>
      <c r="CU32" s="185"/>
      <c r="CV32" s="185"/>
      <c r="CW32" s="185"/>
      <c r="CX32" s="185"/>
      <c r="CY32" s="185"/>
      <c r="CZ32" s="185"/>
      <c r="DA32" s="185"/>
      <c r="DB32" s="185"/>
      <c r="DC32" s="185"/>
      <c r="DD32" s="185"/>
      <c r="DE32" s="185"/>
      <c r="DF32" s="185"/>
      <c r="DG32" s="185"/>
      <c r="DH32" s="185"/>
      <c r="DI32" s="185"/>
      <c r="DJ32" s="185"/>
      <c r="DK32" s="185"/>
      <c r="DL32" s="185"/>
      <c r="DM32" s="185"/>
      <c r="DN32" s="185"/>
      <c r="DO32" s="185"/>
      <c r="DP32" s="185"/>
      <c r="DQ32" s="185"/>
      <c r="DR32" s="185"/>
      <c r="DS32" s="185"/>
      <c r="DT32" s="185"/>
      <c r="DU32" s="185"/>
      <c r="DV32" s="185"/>
      <c r="DW32" s="185"/>
      <c r="DX32" s="185"/>
      <c r="DY32" s="185"/>
      <c r="DZ32" s="185"/>
      <c r="EA32" s="185"/>
      <c r="EB32" s="185"/>
      <c r="EC32" s="185"/>
      <c r="ED32" s="185"/>
      <c r="EE32" s="185"/>
      <c r="EF32" s="185"/>
      <c r="EG32" s="185"/>
      <c r="EH32" s="185"/>
      <c r="EI32" s="185"/>
      <c r="EJ32" s="185"/>
      <c r="EK32" s="185"/>
      <c r="EL32" s="185"/>
      <c r="EM32" s="185"/>
      <c r="EN32" s="185"/>
      <c r="EO32" s="185"/>
      <c r="EP32" s="185"/>
      <c r="EQ32" s="185"/>
      <c r="ER32" s="185"/>
      <c r="ES32" s="185"/>
      <c r="ET32" s="185"/>
      <c r="EU32" s="185"/>
      <c r="EV32" s="185"/>
      <c r="EW32" s="185"/>
      <c r="EX32" s="185"/>
      <c r="EY32" s="185"/>
      <c r="EZ32" s="185"/>
      <c r="FA32" s="185"/>
      <c r="FB32" s="185"/>
      <c r="FC32" s="185"/>
      <c r="FD32" s="185"/>
      <c r="FE32" s="185"/>
      <c r="FF32" s="185"/>
      <c r="FG32" s="185"/>
      <c r="FH32" s="185"/>
      <c r="FI32" s="185"/>
      <c r="FJ32" s="185"/>
      <c r="FK32" s="185"/>
      <c r="FL32" s="185"/>
      <c r="FM32" s="185"/>
      <c r="FN32" s="185"/>
      <c r="FO32" s="185"/>
      <c r="FP32" s="185"/>
      <c r="FQ32" s="185"/>
      <c r="FR32" s="185"/>
      <c r="FS32" s="185"/>
      <c r="FT32" s="185"/>
      <c r="FU32" s="185"/>
      <c r="FV32" s="185"/>
      <c r="FW32" s="185"/>
      <c r="FX32" s="185"/>
      <c r="FY32" s="185"/>
      <c r="FZ32" s="185"/>
      <c r="GA32" s="185"/>
      <c r="GB32" s="185"/>
      <c r="GC32" s="185"/>
      <c r="GD32" s="185"/>
      <c r="GE32" s="185"/>
      <c r="GF32" s="185"/>
      <c r="GG32" s="185"/>
      <c r="GH32" s="185"/>
      <c r="GI32" s="185"/>
      <c r="GJ32" s="185"/>
      <c r="GK32" s="185"/>
      <c r="GL32" s="185"/>
      <c r="GM32" s="185"/>
      <c r="GN32" s="185"/>
      <c r="GO32" s="185"/>
      <c r="GP32" s="185"/>
      <c r="GQ32" s="185"/>
      <c r="GR32" s="185"/>
      <c r="GS32" s="185"/>
      <c r="GT32" s="185"/>
      <c r="GU32" s="185"/>
      <c r="GV32" s="185"/>
      <c r="GW32" s="185"/>
      <c r="GX32" s="185"/>
      <c r="GY32" s="185"/>
      <c r="GZ32" s="185"/>
      <c r="HA32" s="185"/>
      <c r="HB32" s="185"/>
      <c r="HC32" s="185"/>
      <c r="HD32" s="185"/>
      <c r="HE32" s="185"/>
    </row>
    <row r="33" spans="1:213" ht="15" x14ac:dyDescent="0.25">
      <c r="A33" s="185"/>
      <c r="B33" s="179" t="s">
        <v>155</v>
      </c>
      <c r="C33" s="185">
        <v>4.0000000000000001E-3</v>
      </c>
      <c r="D33" s="185">
        <v>4.0000000000000001E-3</v>
      </c>
      <c r="E33" s="185">
        <v>4.0000000000000001E-3</v>
      </c>
      <c r="F33" s="185">
        <v>4.0000000000000001E-3</v>
      </c>
      <c r="G33" s="185">
        <v>4.0000000000000001E-3</v>
      </c>
      <c r="H33" s="185">
        <v>4.0000000000000001E-3</v>
      </c>
      <c r="I33" s="185">
        <v>4.0000000000000001E-3</v>
      </c>
      <c r="J33" s="185">
        <v>4.0000000000000001E-3</v>
      </c>
      <c r="K33" s="185">
        <v>4.0000000000000001E-3</v>
      </c>
      <c r="L33" s="185">
        <v>4.0000000000000001E-3</v>
      </c>
      <c r="M33" s="185">
        <v>4.0000000000000001E-3</v>
      </c>
      <c r="N33" s="185">
        <v>4.0000000000000001E-3</v>
      </c>
      <c r="O33" s="185">
        <v>4.0000000000000001E-3</v>
      </c>
      <c r="P33" s="185">
        <v>4.0000000000000001E-3</v>
      </c>
      <c r="Q33" s="185">
        <v>4.0000000000000001E-3</v>
      </c>
      <c r="R33" s="185">
        <v>4.0000000000000001E-3</v>
      </c>
      <c r="S33" s="185">
        <v>4.0000000000000001E-3</v>
      </c>
      <c r="T33" s="185">
        <v>4.0000000000000001E-3</v>
      </c>
      <c r="U33" s="185">
        <v>4.0000000000000001E-3</v>
      </c>
      <c r="V33" s="185">
        <v>4.0000000000000001E-3</v>
      </c>
      <c r="W33" s="185">
        <v>4.0000000000000001E-3</v>
      </c>
      <c r="X33" s="185">
        <v>4.0000000000000001E-3</v>
      </c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85"/>
      <c r="BH33" s="185"/>
      <c r="BI33" s="185"/>
      <c r="BJ33" s="185"/>
      <c r="BK33" s="185"/>
      <c r="BL33" s="185"/>
      <c r="BM33" s="185"/>
      <c r="BN33" s="185"/>
      <c r="BO33" s="185"/>
      <c r="BP33" s="185"/>
      <c r="BQ33" s="185"/>
      <c r="BR33" s="185"/>
      <c r="BS33" s="185"/>
      <c r="BT33" s="185"/>
      <c r="BU33" s="185"/>
      <c r="BV33" s="185"/>
      <c r="BW33" s="185"/>
      <c r="BX33" s="185"/>
      <c r="BY33" s="185"/>
      <c r="BZ33" s="185"/>
      <c r="CA33" s="185"/>
      <c r="CB33" s="185"/>
      <c r="CC33" s="185"/>
      <c r="CD33" s="185"/>
      <c r="CE33" s="185"/>
      <c r="CF33" s="185"/>
      <c r="CG33" s="185"/>
      <c r="CH33" s="185"/>
      <c r="CI33" s="185"/>
      <c r="CJ33" s="185"/>
      <c r="CK33" s="185"/>
      <c r="CL33" s="185"/>
      <c r="CM33" s="185"/>
      <c r="CN33" s="185"/>
      <c r="CO33" s="185"/>
      <c r="CP33" s="185"/>
      <c r="CQ33" s="185"/>
      <c r="CR33" s="185"/>
      <c r="CS33" s="185"/>
      <c r="CT33" s="185"/>
      <c r="CU33" s="185"/>
      <c r="CV33" s="185"/>
      <c r="CW33" s="185"/>
      <c r="CX33" s="185"/>
      <c r="CY33" s="185"/>
      <c r="CZ33" s="185"/>
      <c r="DA33" s="185"/>
      <c r="DB33" s="185"/>
      <c r="DC33" s="185"/>
      <c r="DD33" s="185"/>
      <c r="DE33" s="185"/>
      <c r="DF33" s="185"/>
      <c r="DG33" s="185"/>
      <c r="DH33" s="185"/>
      <c r="DI33" s="185"/>
      <c r="DJ33" s="185"/>
      <c r="DK33" s="185"/>
      <c r="DL33" s="185"/>
      <c r="DM33" s="185"/>
      <c r="DN33" s="185"/>
      <c r="DO33" s="185"/>
      <c r="DP33" s="185"/>
      <c r="DQ33" s="185"/>
      <c r="DR33" s="185"/>
      <c r="DS33" s="185"/>
      <c r="DT33" s="185"/>
      <c r="DU33" s="185"/>
      <c r="DV33" s="185"/>
      <c r="DW33" s="185"/>
      <c r="DX33" s="185"/>
      <c r="DY33" s="185"/>
      <c r="DZ33" s="185"/>
      <c r="EA33" s="185"/>
      <c r="EB33" s="185"/>
      <c r="EC33" s="185"/>
      <c r="ED33" s="185"/>
      <c r="EE33" s="185"/>
      <c r="EF33" s="185"/>
      <c r="EG33" s="185"/>
      <c r="EH33" s="185"/>
      <c r="EI33" s="185"/>
      <c r="EJ33" s="185"/>
      <c r="EK33" s="185"/>
      <c r="EL33" s="185"/>
      <c r="EM33" s="185"/>
      <c r="EN33" s="185"/>
      <c r="EO33" s="185"/>
      <c r="EP33" s="185"/>
      <c r="EQ33" s="185"/>
      <c r="ER33" s="185"/>
      <c r="ES33" s="185"/>
      <c r="ET33" s="185"/>
      <c r="EU33" s="185"/>
      <c r="EV33" s="185"/>
      <c r="EW33" s="185"/>
      <c r="EX33" s="185"/>
      <c r="EY33" s="185"/>
      <c r="EZ33" s="185"/>
      <c r="FA33" s="185"/>
      <c r="FB33" s="185"/>
      <c r="FC33" s="185"/>
      <c r="FD33" s="185"/>
      <c r="FE33" s="185"/>
      <c r="FF33" s="185"/>
      <c r="FG33" s="185"/>
      <c r="FH33" s="185"/>
      <c r="FI33" s="185"/>
      <c r="FJ33" s="185"/>
      <c r="FK33" s="185"/>
      <c r="FL33" s="185"/>
      <c r="FM33" s="185"/>
      <c r="FN33" s="185"/>
      <c r="FO33" s="185"/>
      <c r="FP33" s="185"/>
      <c r="FQ33" s="185"/>
      <c r="FR33" s="185"/>
      <c r="FS33" s="185"/>
      <c r="FT33" s="185"/>
      <c r="FU33" s="185"/>
      <c r="FV33" s="185"/>
      <c r="FW33" s="185"/>
      <c r="FX33" s="185"/>
      <c r="FY33" s="185"/>
      <c r="FZ33" s="185"/>
      <c r="GA33" s="185"/>
      <c r="GB33" s="185"/>
      <c r="GC33" s="185"/>
      <c r="GD33" s="185"/>
      <c r="GE33" s="185"/>
      <c r="GF33" s="185"/>
      <c r="GG33" s="185"/>
      <c r="GH33" s="185"/>
      <c r="GI33" s="185"/>
      <c r="GJ33" s="185"/>
      <c r="GK33" s="185"/>
      <c r="GL33" s="185"/>
      <c r="GM33" s="185"/>
      <c r="GN33" s="185"/>
      <c r="GO33" s="185"/>
      <c r="GP33" s="185"/>
      <c r="GQ33" s="185"/>
      <c r="GR33" s="185"/>
      <c r="GS33" s="185"/>
      <c r="GT33" s="185"/>
      <c r="GU33" s="185"/>
      <c r="GV33" s="185"/>
      <c r="GW33" s="185"/>
      <c r="GX33" s="185"/>
      <c r="GY33" s="185"/>
      <c r="GZ33" s="185"/>
      <c r="HA33" s="185"/>
      <c r="HB33" s="185"/>
      <c r="HC33" s="185"/>
      <c r="HD33" s="185"/>
      <c r="HE33" s="185"/>
    </row>
    <row r="34" spans="1:213" ht="15" x14ac:dyDescent="0.25">
      <c r="A34" s="185"/>
      <c r="B34" s="179" t="s">
        <v>154</v>
      </c>
      <c r="C34" s="185">
        <v>1E-3</v>
      </c>
      <c r="D34" s="185">
        <v>2.7E-2</v>
      </c>
      <c r="E34" s="185">
        <v>2.5000000000000001E-2</v>
      </c>
      <c r="F34" s="185">
        <v>0.05</v>
      </c>
      <c r="G34" s="185">
        <v>-0.04</v>
      </c>
      <c r="H34" s="185">
        <v>7.1999999999999995E-2</v>
      </c>
      <c r="I34" s="185">
        <v>5.0000000000000001E-3</v>
      </c>
      <c r="J34" s="185">
        <v>-8.3000000000000004E-2</v>
      </c>
      <c r="K34" s="185">
        <v>-0.16900000000000001</v>
      </c>
      <c r="L34" s="185">
        <v>0.30199999999999999</v>
      </c>
      <c r="M34" s="185">
        <v>5.3999999999999999E-2</v>
      </c>
      <c r="N34" s="185">
        <v>0.05</v>
      </c>
      <c r="O34" s="185">
        <v>2.5999999999999999E-2</v>
      </c>
      <c r="P34" s="185">
        <v>-1E-3</v>
      </c>
      <c r="Q34" s="185">
        <v>-0.06</v>
      </c>
      <c r="R34" s="185">
        <v>2.5999999999999999E-2</v>
      </c>
      <c r="S34" s="185">
        <v>-5.0000000000000001E-3</v>
      </c>
      <c r="T34" s="185">
        <v>5.0000000000000001E-3</v>
      </c>
      <c r="U34" s="185">
        <v>0.03</v>
      </c>
      <c r="V34" s="185">
        <v>-8.9999999999999993E-3</v>
      </c>
      <c r="W34" s="185">
        <v>3.9E-2</v>
      </c>
      <c r="X34" s="185">
        <v>-4.4999999999999998E-2</v>
      </c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  <c r="BG34" s="185"/>
      <c r="BH34" s="185"/>
      <c r="BI34" s="185"/>
      <c r="BJ34" s="185"/>
      <c r="BK34" s="185"/>
      <c r="BL34" s="185"/>
      <c r="BM34" s="185"/>
      <c r="BN34" s="185"/>
      <c r="BO34" s="185"/>
      <c r="BP34" s="185"/>
      <c r="BQ34" s="185"/>
      <c r="BR34" s="185"/>
      <c r="BS34" s="185"/>
      <c r="BT34" s="185"/>
      <c r="BU34" s="185"/>
      <c r="BV34" s="185"/>
      <c r="BW34" s="185"/>
      <c r="BX34" s="185"/>
      <c r="BY34" s="185"/>
      <c r="BZ34" s="185"/>
      <c r="CA34" s="185"/>
      <c r="CB34" s="185"/>
      <c r="CC34" s="185"/>
      <c r="CD34" s="185"/>
      <c r="CE34" s="185"/>
      <c r="CF34" s="185"/>
      <c r="CG34" s="185"/>
      <c r="CH34" s="185"/>
      <c r="CI34" s="185"/>
      <c r="CJ34" s="185"/>
      <c r="CK34" s="185"/>
      <c r="CL34" s="185"/>
      <c r="CM34" s="185"/>
      <c r="CN34" s="185"/>
      <c r="CO34" s="185"/>
      <c r="CP34" s="185"/>
      <c r="CQ34" s="185"/>
      <c r="CR34" s="185"/>
      <c r="CS34" s="185"/>
      <c r="CT34" s="185"/>
      <c r="CU34" s="185"/>
      <c r="CV34" s="185"/>
      <c r="CW34" s="185"/>
      <c r="CX34" s="185"/>
      <c r="CY34" s="185"/>
      <c r="CZ34" s="185"/>
      <c r="DA34" s="185"/>
      <c r="DB34" s="185"/>
      <c r="DC34" s="185"/>
      <c r="DD34" s="185"/>
      <c r="DE34" s="185"/>
      <c r="DF34" s="185"/>
      <c r="DG34" s="185"/>
      <c r="DH34" s="185"/>
      <c r="DI34" s="185"/>
      <c r="DJ34" s="185"/>
      <c r="DK34" s="185"/>
      <c r="DL34" s="185"/>
      <c r="DM34" s="185"/>
      <c r="DN34" s="185"/>
      <c r="DO34" s="185"/>
      <c r="DP34" s="185"/>
      <c r="DQ34" s="185"/>
      <c r="DR34" s="185"/>
      <c r="DS34" s="185"/>
      <c r="DT34" s="185"/>
      <c r="DU34" s="185"/>
      <c r="DV34" s="185"/>
      <c r="DW34" s="185"/>
      <c r="DX34" s="185"/>
      <c r="DY34" s="185"/>
      <c r="DZ34" s="185"/>
      <c r="EA34" s="185"/>
      <c r="EB34" s="185"/>
      <c r="EC34" s="185"/>
      <c r="ED34" s="185"/>
      <c r="EE34" s="185"/>
      <c r="EF34" s="185"/>
      <c r="EG34" s="185"/>
      <c r="EH34" s="185"/>
      <c r="EI34" s="185"/>
      <c r="EJ34" s="185"/>
      <c r="EK34" s="185"/>
      <c r="EL34" s="185"/>
      <c r="EM34" s="185"/>
      <c r="EN34" s="185"/>
      <c r="EO34" s="185"/>
      <c r="EP34" s="185"/>
      <c r="EQ34" s="185"/>
      <c r="ER34" s="185"/>
      <c r="ES34" s="185"/>
      <c r="ET34" s="185"/>
      <c r="EU34" s="185"/>
      <c r="EV34" s="185"/>
      <c r="EW34" s="185"/>
      <c r="EX34" s="185"/>
      <c r="EY34" s="185"/>
      <c r="EZ34" s="185"/>
      <c r="FA34" s="185"/>
      <c r="FB34" s="185"/>
      <c r="FC34" s="185"/>
      <c r="FD34" s="185"/>
      <c r="FE34" s="185"/>
      <c r="FF34" s="185"/>
      <c r="FG34" s="185"/>
      <c r="FH34" s="185"/>
      <c r="FI34" s="185"/>
      <c r="FJ34" s="185"/>
      <c r="FK34" s="185"/>
      <c r="FL34" s="185"/>
      <c r="FM34" s="185"/>
      <c r="FN34" s="185"/>
      <c r="FO34" s="185"/>
      <c r="FP34" s="185"/>
      <c r="FQ34" s="185"/>
      <c r="FR34" s="185"/>
      <c r="FS34" s="185"/>
      <c r="FT34" s="185"/>
      <c r="FU34" s="185"/>
      <c r="FV34" s="185"/>
      <c r="FW34" s="185"/>
      <c r="FX34" s="185"/>
      <c r="FY34" s="185"/>
      <c r="FZ34" s="185"/>
      <c r="GA34" s="185"/>
      <c r="GB34" s="185"/>
      <c r="GC34" s="185"/>
      <c r="GD34" s="185"/>
      <c r="GE34" s="185"/>
      <c r="GF34" s="185"/>
      <c r="GG34" s="185"/>
      <c r="GH34" s="185"/>
      <c r="GI34" s="185"/>
      <c r="GJ34" s="185"/>
      <c r="GK34" s="185"/>
      <c r="GL34" s="185"/>
      <c r="GM34" s="185"/>
      <c r="GN34" s="185"/>
      <c r="GO34" s="185"/>
      <c r="GP34" s="185"/>
      <c r="GQ34" s="185"/>
      <c r="GR34" s="185"/>
      <c r="GS34" s="185"/>
      <c r="GT34" s="185"/>
      <c r="GU34" s="185"/>
      <c r="GV34" s="185"/>
      <c r="GW34" s="185"/>
      <c r="GX34" s="185"/>
      <c r="GY34" s="185"/>
      <c r="GZ34" s="185"/>
      <c r="HA34" s="185"/>
      <c r="HB34" s="185"/>
      <c r="HC34" s="185"/>
      <c r="HD34" s="185"/>
      <c r="HE34" s="185"/>
    </row>
    <row r="35" spans="1:213" ht="15" x14ac:dyDescent="0.25">
      <c r="A35" s="185"/>
      <c r="B35" s="179" t="s">
        <v>153</v>
      </c>
      <c r="C35" s="185">
        <v>2.9000000000000001E-2</v>
      </c>
      <c r="D35" s="185">
        <v>5.3999999999999999E-2</v>
      </c>
      <c r="E35" s="185">
        <v>2.4E-2</v>
      </c>
      <c r="F35" s="185">
        <v>2.1000000000000001E-2</v>
      </c>
      <c r="G35" s="185">
        <v>-2.9000000000000001E-2</v>
      </c>
      <c r="H35" s="185">
        <v>2.1999999999999999E-2</v>
      </c>
      <c r="I35" s="185">
        <v>5.8000000000000003E-2</v>
      </c>
      <c r="J35" s="185">
        <v>-9.0999999999999998E-2</v>
      </c>
      <c r="K35" s="185">
        <v>-0.11700000000000001</v>
      </c>
      <c r="L35" s="185">
        <v>0.27600000000000002</v>
      </c>
      <c r="M35" s="185">
        <v>5.1999999999999998E-2</v>
      </c>
      <c r="N35" s="185">
        <v>-1.4E-2</v>
      </c>
      <c r="O35" s="185">
        <v>-3.3000000000000002E-2</v>
      </c>
      <c r="P35" s="185">
        <v>-2.3E-2</v>
      </c>
      <c r="Q35" s="185">
        <v>-3.4000000000000002E-2</v>
      </c>
      <c r="R35" s="185">
        <v>2.4E-2</v>
      </c>
      <c r="S35" s="185">
        <v>6.2E-2</v>
      </c>
      <c r="T35" s="185">
        <v>-4.0000000000000001E-3</v>
      </c>
      <c r="U35" s="185">
        <v>3.7999999999999999E-2</v>
      </c>
      <c r="V35" s="185">
        <v>3.4000000000000002E-2</v>
      </c>
      <c r="W35" s="185">
        <v>-1.4999999999999999E-2</v>
      </c>
      <c r="X35" s="185">
        <v>-5.0000000000000001E-3</v>
      </c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  <c r="BE35" s="185"/>
      <c r="BF35" s="185"/>
      <c r="BG35" s="185"/>
      <c r="BH35" s="185"/>
      <c r="BI35" s="185"/>
      <c r="BJ35" s="185"/>
      <c r="BK35" s="185"/>
      <c r="BL35" s="185"/>
      <c r="BM35" s="185"/>
      <c r="BN35" s="185"/>
      <c r="BO35" s="185"/>
      <c r="BP35" s="185"/>
      <c r="BQ35" s="185"/>
      <c r="BR35" s="185"/>
      <c r="BS35" s="185"/>
      <c r="BT35" s="185"/>
      <c r="BU35" s="185"/>
      <c r="BV35" s="185"/>
      <c r="BW35" s="185"/>
      <c r="BX35" s="185"/>
      <c r="BY35" s="185"/>
      <c r="BZ35" s="185"/>
      <c r="CA35" s="185"/>
      <c r="CB35" s="185"/>
      <c r="CC35" s="185"/>
      <c r="CD35" s="185"/>
      <c r="CE35" s="185"/>
      <c r="CF35" s="185"/>
      <c r="CG35" s="185"/>
      <c r="CH35" s="185"/>
      <c r="CI35" s="185"/>
      <c r="CJ35" s="185"/>
      <c r="CK35" s="185"/>
      <c r="CL35" s="185"/>
      <c r="CM35" s="185"/>
      <c r="CN35" s="185"/>
      <c r="CO35" s="185"/>
      <c r="CP35" s="185"/>
      <c r="CQ35" s="185"/>
      <c r="CR35" s="185"/>
      <c r="CS35" s="185"/>
      <c r="CT35" s="185"/>
      <c r="CU35" s="185"/>
      <c r="CV35" s="185"/>
      <c r="CW35" s="185"/>
      <c r="CX35" s="185"/>
      <c r="CY35" s="185"/>
      <c r="CZ35" s="185"/>
      <c r="DA35" s="185"/>
      <c r="DB35" s="185"/>
      <c r="DC35" s="185"/>
      <c r="DD35" s="185"/>
      <c r="DE35" s="185"/>
      <c r="DF35" s="185"/>
      <c r="DG35" s="185"/>
      <c r="DH35" s="185"/>
      <c r="DI35" s="185"/>
      <c r="DJ35" s="185"/>
      <c r="DK35" s="185"/>
      <c r="DL35" s="185"/>
      <c r="DM35" s="185"/>
      <c r="DN35" s="185"/>
      <c r="DO35" s="185"/>
      <c r="DP35" s="185"/>
      <c r="DQ35" s="185"/>
      <c r="DR35" s="185"/>
      <c r="DS35" s="185"/>
      <c r="DT35" s="185"/>
      <c r="DU35" s="185"/>
      <c r="DV35" s="185"/>
      <c r="DW35" s="185"/>
      <c r="DX35" s="185"/>
      <c r="DY35" s="185"/>
      <c r="DZ35" s="185"/>
      <c r="EA35" s="185"/>
      <c r="EB35" s="185"/>
      <c r="EC35" s="185"/>
      <c r="ED35" s="185"/>
      <c r="EE35" s="185"/>
      <c r="EF35" s="185"/>
      <c r="EG35" s="185"/>
      <c r="EH35" s="185"/>
      <c r="EI35" s="185"/>
      <c r="EJ35" s="185"/>
      <c r="EK35" s="185"/>
      <c r="EL35" s="185"/>
      <c r="EM35" s="185"/>
      <c r="EN35" s="185"/>
      <c r="EO35" s="185"/>
      <c r="EP35" s="185"/>
      <c r="EQ35" s="185"/>
      <c r="ER35" s="185"/>
      <c r="ES35" s="185"/>
      <c r="ET35" s="185"/>
      <c r="EU35" s="185"/>
      <c r="EV35" s="185"/>
      <c r="EW35" s="185"/>
      <c r="EX35" s="185"/>
      <c r="EY35" s="185"/>
      <c r="EZ35" s="185"/>
      <c r="FA35" s="185"/>
      <c r="FB35" s="185"/>
      <c r="FC35" s="185"/>
      <c r="FD35" s="185"/>
      <c r="FE35" s="185"/>
      <c r="FF35" s="185"/>
      <c r="FG35" s="185"/>
      <c r="FH35" s="185"/>
      <c r="FI35" s="185"/>
      <c r="FJ35" s="185"/>
      <c r="FK35" s="185"/>
      <c r="FL35" s="185"/>
      <c r="FM35" s="185"/>
      <c r="FN35" s="185"/>
      <c r="FO35" s="185"/>
      <c r="FP35" s="185"/>
      <c r="FQ35" s="185"/>
      <c r="FR35" s="185"/>
      <c r="FS35" s="185"/>
      <c r="FT35" s="185"/>
      <c r="FU35" s="185"/>
      <c r="FV35" s="185"/>
      <c r="FW35" s="185"/>
      <c r="FX35" s="185"/>
      <c r="FY35" s="185"/>
      <c r="FZ35" s="185"/>
      <c r="GA35" s="185"/>
      <c r="GB35" s="185"/>
      <c r="GC35" s="185"/>
      <c r="GD35" s="185"/>
      <c r="GE35" s="185"/>
      <c r="GF35" s="185"/>
      <c r="GG35" s="185"/>
      <c r="GH35" s="185"/>
      <c r="GI35" s="185"/>
      <c r="GJ35" s="185"/>
      <c r="GK35" s="185"/>
      <c r="GL35" s="185"/>
      <c r="GM35" s="185"/>
      <c r="GN35" s="185"/>
      <c r="GO35" s="185"/>
      <c r="GP35" s="185"/>
      <c r="GQ35" s="185"/>
      <c r="GR35" s="185"/>
      <c r="GS35" s="185"/>
      <c r="GT35" s="185"/>
      <c r="GU35" s="185"/>
      <c r="GV35" s="185"/>
      <c r="GW35" s="185"/>
      <c r="GX35" s="185"/>
      <c r="GY35" s="185"/>
      <c r="GZ35" s="185"/>
      <c r="HA35" s="185"/>
      <c r="HB35" s="185"/>
      <c r="HC35" s="185"/>
      <c r="HD35" s="185"/>
      <c r="HE35" s="185"/>
    </row>
    <row r="36" spans="1:213" ht="15" x14ac:dyDescent="0.25">
      <c r="A36" s="185"/>
      <c r="B36" s="179" t="s">
        <v>152</v>
      </c>
      <c r="C36" s="185">
        <v>-3.7999999999999999E-2</v>
      </c>
      <c r="D36" s="185">
        <v>-2.1000000000000001E-2</v>
      </c>
      <c r="E36" s="185">
        <v>-8.1000000000000003E-2</v>
      </c>
      <c r="F36" s="185">
        <v>3.6999999999999998E-2</v>
      </c>
      <c r="G36" s="185">
        <v>-2.4E-2</v>
      </c>
      <c r="H36" s="185">
        <v>-8.2000000000000003E-2</v>
      </c>
      <c r="I36" s="185">
        <v>-4.2999999999999997E-2</v>
      </c>
      <c r="J36" s="185">
        <v>-0.58399999999999996</v>
      </c>
      <c r="K36" s="185">
        <v>1.464</v>
      </c>
      <c r="L36" s="185">
        <v>2.7E-2</v>
      </c>
      <c r="M36" s="185">
        <v>0.15</v>
      </c>
      <c r="N36" s="185">
        <v>-0.12</v>
      </c>
      <c r="O36" s="185">
        <v>-2.1999999999999999E-2</v>
      </c>
      <c r="P36" s="185">
        <v>0.23</v>
      </c>
      <c r="Q36" s="185">
        <v>-0.17199999999999999</v>
      </c>
      <c r="R36" s="185">
        <v>0.20899999999999999</v>
      </c>
      <c r="S36" s="185">
        <v>7.4999999999999997E-2</v>
      </c>
      <c r="T36" s="185">
        <v>5.8000000000000003E-2</v>
      </c>
      <c r="U36" s="185">
        <v>0.111</v>
      </c>
      <c r="V36" s="185">
        <v>2.5000000000000001E-2</v>
      </c>
      <c r="W36" s="185">
        <v>4.4999999999999998E-2</v>
      </c>
      <c r="X36" s="185">
        <v>-3.1E-2</v>
      </c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  <c r="BE36" s="185"/>
      <c r="BF36" s="185"/>
      <c r="BG36" s="185"/>
      <c r="BH36" s="185"/>
      <c r="BI36" s="185"/>
      <c r="BJ36" s="185"/>
      <c r="BK36" s="185"/>
      <c r="BL36" s="185"/>
      <c r="BM36" s="185"/>
      <c r="BN36" s="185"/>
      <c r="BO36" s="185"/>
      <c r="BP36" s="185"/>
      <c r="BQ36" s="185"/>
      <c r="BR36" s="185"/>
      <c r="BS36" s="185"/>
      <c r="BT36" s="185"/>
      <c r="BU36" s="185"/>
      <c r="BV36" s="185"/>
      <c r="BW36" s="185"/>
      <c r="BX36" s="185"/>
      <c r="BY36" s="185"/>
      <c r="BZ36" s="185"/>
      <c r="CA36" s="185"/>
      <c r="CB36" s="185"/>
      <c r="CC36" s="185"/>
      <c r="CD36" s="185"/>
      <c r="CE36" s="185"/>
      <c r="CF36" s="185"/>
      <c r="CG36" s="185"/>
      <c r="CH36" s="185"/>
      <c r="CI36" s="185"/>
      <c r="CJ36" s="185"/>
      <c r="CK36" s="185"/>
      <c r="CL36" s="185"/>
      <c r="CM36" s="185"/>
      <c r="CN36" s="185"/>
      <c r="CO36" s="185"/>
      <c r="CP36" s="185"/>
      <c r="CQ36" s="185"/>
      <c r="CR36" s="185"/>
      <c r="CS36" s="185"/>
      <c r="CT36" s="185"/>
      <c r="CU36" s="185"/>
      <c r="CV36" s="185"/>
      <c r="CW36" s="185"/>
      <c r="CX36" s="185"/>
      <c r="CY36" s="185"/>
      <c r="CZ36" s="185"/>
      <c r="DA36" s="185"/>
      <c r="DB36" s="185"/>
      <c r="DC36" s="185"/>
      <c r="DD36" s="185"/>
      <c r="DE36" s="185"/>
      <c r="DF36" s="185"/>
      <c r="DG36" s="185"/>
      <c r="DH36" s="185"/>
      <c r="DI36" s="185"/>
      <c r="DJ36" s="185"/>
      <c r="DK36" s="185"/>
      <c r="DL36" s="185"/>
      <c r="DM36" s="185"/>
      <c r="DN36" s="185"/>
      <c r="DO36" s="185"/>
      <c r="DP36" s="185"/>
      <c r="DQ36" s="185"/>
      <c r="DR36" s="185"/>
      <c r="DS36" s="185"/>
      <c r="DT36" s="185"/>
      <c r="DU36" s="185"/>
      <c r="DV36" s="185"/>
      <c r="DW36" s="185"/>
      <c r="DX36" s="185"/>
      <c r="DY36" s="185"/>
      <c r="DZ36" s="185"/>
      <c r="EA36" s="185"/>
      <c r="EB36" s="185"/>
      <c r="EC36" s="185"/>
      <c r="ED36" s="185"/>
      <c r="EE36" s="185"/>
      <c r="EF36" s="185"/>
      <c r="EG36" s="185"/>
      <c r="EH36" s="185"/>
      <c r="EI36" s="185"/>
      <c r="EJ36" s="185"/>
      <c r="EK36" s="185"/>
      <c r="EL36" s="185"/>
      <c r="EM36" s="185"/>
      <c r="EN36" s="185"/>
      <c r="EO36" s="185"/>
      <c r="EP36" s="185"/>
      <c r="EQ36" s="185"/>
      <c r="ER36" s="185"/>
      <c r="ES36" s="185"/>
      <c r="ET36" s="185"/>
      <c r="EU36" s="185"/>
      <c r="EV36" s="185"/>
      <c r="EW36" s="185"/>
      <c r="EX36" s="185"/>
      <c r="EY36" s="185"/>
      <c r="EZ36" s="185"/>
      <c r="FA36" s="185"/>
      <c r="FB36" s="185"/>
      <c r="FC36" s="185"/>
      <c r="FD36" s="185"/>
      <c r="FE36" s="185"/>
      <c r="FF36" s="185"/>
      <c r="FG36" s="185"/>
      <c r="FH36" s="185"/>
      <c r="FI36" s="185"/>
      <c r="FJ36" s="185"/>
      <c r="FK36" s="185"/>
      <c r="FL36" s="185"/>
      <c r="FM36" s="185"/>
      <c r="FN36" s="185"/>
      <c r="FO36" s="185"/>
      <c r="FP36" s="185"/>
      <c r="FQ36" s="185"/>
      <c r="FR36" s="185"/>
      <c r="FS36" s="185"/>
      <c r="FT36" s="185"/>
      <c r="FU36" s="185"/>
      <c r="FV36" s="185"/>
      <c r="FW36" s="185"/>
      <c r="FX36" s="185"/>
      <c r="FY36" s="185"/>
      <c r="FZ36" s="185"/>
      <c r="GA36" s="185"/>
      <c r="GB36" s="185"/>
      <c r="GC36" s="185"/>
      <c r="GD36" s="185"/>
      <c r="GE36" s="185"/>
      <c r="GF36" s="185"/>
      <c r="GG36" s="185"/>
      <c r="GH36" s="185"/>
      <c r="GI36" s="185"/>
      <c r="GJ36" s="185"/>
      <c r="GK36" s="185"/>
      <c r="GL36" s="185"/>
      <c r="GM36" s="185"/>
      <c r="GN36" s="185"/>
      <c r="GO36" s="185"/>
      <c r="GP36" s="185"/>
      <c r="GQ36" s="185"/>
      <c r="GR36" s="185"/>
      <c r="GS36" s="185"/>
      <c r="GT36" s="185"/>
      <c r="GU36" s="185"/>
      <c r="GV36" s="185"/>
      <c r="GW36" s="185"/>
      <c r="GX36" s="185"/>
      <c r="GY36" s="185"/>
      <c r="GZ36" s="185"/>
      <c r="HA36" s="185"/>
      <c r="HB36" s="185"/>
      <c r="HC36" s="185"/>
      <c r="HD36" s="185"/>
      <c r="HE36" s="185"/>
    </row>
    <row r="37" spans="1:213" ht="15" x14ac:dyDescent="0.25">
      <c r="A37" s="185"/>
      <c r="B37" s="179" t="s">
        <v>151</v>
      </c>
      <c r="C37" s="185">
        <v>0.41099999999999998</v>
      </c>
      <c r="D37" s="185">
        <v>-1.9E-2</v>
      </c>
      <c r="E37" s="185">
        <v>0.252</v>
      </c>
      <c r="F37" s="185">
        <v>-0.13800000000000001</v>
      </c>
      <c r="G37" s="185">
        <v>-6.4000000000000001E-2</v>
      </c>
      <c r="H37" s="185">
        <v>-0.152</v>
      </c>
      <c r="I37" s="185">
        <v>1E-3</v>
      </c>
      <c r="J37" s="185">
        <v>3.2000000000000001E-2</v>
      </c>
      <c r="K37" s="185">
        <v>-8.3000000000000004E-2</v>
      </c>
      <c r="L37" s="185">
        <v>0.153</v>
      </c>
      <c r="M37" s="185">
        <v>-0.19800000000000001</v>
      </c>
      <c r="N37" s="185">
        <v>0.157</v>
      </c>
      <c r="O37" s="185">
        <v>-0.17799999999999999</v>
      </c>
      <c r="P37" s="185">
        <v>0.38</v>
      </c>
      <c r="Q37" s="185">
        <v>-0.17199999999999999</v>
      </c>
      <c r="R37" s="185">
        <v>0.38500000000000001</v>
      </c>
      <c r="S37" s="185">
        <v>-0.17199999999999999</v>
      </c>
      <c r="T37" s="185">
        <v>-3.9E-2</v>
      </c>
      <c r="U37" s="185">
        <v>0.23200000000000001</v>
      </c>
      <c r="V37" s="185">
        <v>-0.21</v>
      </c>
      <c r="W37" s="185">
        <v>0.34599999999999997</v>
      </c>
      <c r="X37" s="185">
        <v>-0.32900000000000001</v>
      </c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5"/>
      <c r="BN37" s="185"/>
      <c r="BO37" s="185"/>
      <c r="BP37" s="185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CA37" s="185"/>
      <c r="CB37" s="185"/>
      <c r="CC37" s="185"/>
      <c r="CD37" s="185"/>
      <c r="CE37" s="185"/>
      <c r="CF37" s="185"/>
      <c r="CG37" s="185"/>
      <c r="CH37" s="185"/>
      <c r="CI37" s="185"/>
      <c r="CJ37" s="185"/>
      <c r="CK37" s="185"/>
      <c r="CL37" s="185"/>
      <c r="CM37" s="185"/>
      <c r="CN37" s="185"/>
      <c r="CO37" s="185"/>
      <c r="CP37" s="185"/>
      <c r="CQ37" s="185"/>
      <c r="CR37" s="185"/>
      <c r="CS37" s="185"/>
      <c r="CT37" s="185"/>
      <c r="CU37" s="185"/>
      <c r="CV37" s="185"/>
      <c r="CW37" s="185"/>
      <c r="CX37" s="185"/>
      <c r="CY37" s="185"/>
      <c r="CZ37" s="185"/>
      <c r="DA37" s="185"/>
      <c r="DB37" s="185"/>
      <c r="DC37" s="185"/>
      <c r="DD37" s="185"/>
      <c r="DE37" s="185"/>
      <c r="DF37" s="185"/>
      <c r="DG37" s="185"/>
      <c r="DH37" s="185"/>
      <c r="DI37" s="185"/>
      <c r="DJ37" s="185"/>
      <c r="DK37" s="185"/>
      <c r="DL37" s="185"/>
      <c r="DM37" s="185"/>
      <c r="DN37" s="185"/>
      <c r="DO37" s="185"/>
      <c r="DP37" s="185"/>
      <c r="DQ37" s="185"/>
      <c r="DR37" s="185"/>
      <c r="DS37" s="185"/>
      <c r="DT37" s="185"/>
      <c r="DU37" s="185"/>
      <c r="DV37" s="185"/>
      <c r="DW37" s="185"/>
      <c r="DX37" s="185"/>
      <c r="DY37" s="185"/>
      <c r="DZ37" s="185"/>
      <c r="EA37" s="185"/>
      <c r="EB37" s="185"/>
      <c r="EC37" s="185"/>
      <c r="ED37" s="185"/>
      <c r="EE37" s="185"/>
      <c r="EF37" s="185"/>
      <c r="EG37" s="185"/>
      <c r="EH37" s="185"/>
      <c r="EI37" s="185"/>
      <c r="EJ37" s="185"/>
      <c r="EK37" s="185"/>
      <c r="EL37" s="185"/>
      <c r="EM37" s="185"/>
      <c r="EN37" s="185"/>
      <c r="EO37" s="185"/>
      <c r="EP37" s="185"/>
      <c r="EQ37" s="185"/>
      <c r="ER37" s="185"/>
      <c r="ES37" s="185"/>
      <c r="ET37" s="185"/>
      <c r="EU37" s="185"/>
      <c r="EV37" s="185"/>
      <c r="EW37" s="185"/>
      <c r="EX37" s="185"/>
      <c r="EY37" s="185"/>
      <c r="EZ37" s="185"/>
      <c r="FA37" s="185"/>
      <c r="FB37" s="185"/>
      <c r="FC37" s="185"/>
      <c r="FD37" s="185"/>
      <c r="FE37" s="185"/>
      <c r="FF37" s="185"/>
      <c r="FG37" s="185"/>
      <c r="FH37" s="185"/>
      <c r="FI37" s="185"/>
      <c r="FJ37" s="185"/>
      <c r="FK37" s="185"/>
      <c r="FL37" s="185"/>
      <c r="FM37" s="185"/>
      <c r="FN37" s="185"/>
      <c r="FO37" s="185"/>
      <c r="FP37" s="185"/>
      <c r="FQ37" s="185"/>
      <c r="FR37" s="185"/>
      <c r="FS37" s="185"/>
      <c r="FT37" s="185"/>
      <c r="FU37" s="185"/>
      <c r="FV37" s="185"/>
      <c r="FW37" s="185"/>
      <c r="FX37" s="185"/>
      <c r="FY37" s="185"/>
      <c r="FZ37" s="185"/>
      <c r="GA37" s="185"/>
      <c r="GB37" s="185"/>
      <c r="GC37" s="185"/>
      <c r="GD37" s="185"/>
      <c r="GE37" s="185"/>
      <c r="GF37" s="185"/>
      <c r="GG37" s="185"/>
      <c r="GH37" s="185"/>
      <c r="GI37" s="185"/>
      <c r="GJ37" s="185"/>
      <c r="GK37" s="185"/>
      <c r="GL37" s="185"/>
      <c r="GM37" s="185"/>
      <c r="GN37" s="185"/>
      <c r="GO37" s="185"/>
      <c r="GP37" s="185"/>
      <c r="GQ37" s="185"/>
      <c r="GR37" s="185"/>
      <c r="GS37" s="185"/>
      <c r="GT37" s="185"/>
      <c r="GU37" s="185"/>
      <c r="GV37" s="185"/>
      <c r="GW37" s="185"/>
      <c r="GX37" s="185"/>
      <c r="GY37" s="185"/>
      <c r="GZ37" s="185"/>
      <c r="HA37" s="185"/>
      <c r="HB37" s="185"/>
      <c r="HC37" s="185"/>
      <c r="HD37" s="185"/>
      <c r="HE37" s="185"/>
    </row>
    <row r="38" spans="1:213" ht="15" x14ac:dyDescent="0.25">
      <c r="A38" s="185"/>
      <c r="B38" s="179" t="s">
        <v>150</v>
      </c>
      <c r="C38" s="185">
        <v>0.27</v>
      </c>
      <c r="D38" s="185">
        <v>-5.1999999999999998E-2</v>
      </c>
      <c r="E38" s="185">
        <v>3.3000000000000002E-2</v>
      </c>
      <c r="F38" s="185">
        <v>0.161</v>
      </c>
      <c r="G38" s="185">
        <v>-0.109</v>
      </c>
      <c r="H38" s="185">
        <v>-8.4000000000000005E-2</v>
      </c>
      <c r="I38" s="185">
        <v>0.22</v>
      </c>
      <c r="J38" s="185">
        <v>-0.23300000000000001</v>
      </c>
      <c r="K38" s="185">
        <v>0.108</v>
      </c>
      <c r="L38" s="185">
        <v>0.125</v>
      </c>
      <c r="M38" s="185">
        <v>-4.5999999999999999E-2</v>
      </c>
      <c r="N38" s="185">
        <v>-7.0000000000000001E-3</v>
      </c>
      <c r="O38" s="185">
        <v>-0.03</v>
      </c>
      <c r="P38" s="185">
        <v>0.14099999999999999</v>
      </c>
      <c r="Q38" s="185">
        <v>0.08</v>
      </c>
      <c r="R38" s="185">
        <v>-0.04</v>
      </c>
      <c r="S38" s="185">
        <v>-0.05</v>
      </c>
      <c r="T38" s="185">
        <v>9.0999999999999998E-2</v>
      </c>
      <c r="U38" s="185">
        <v>-0.153</v>
      </c>
      <c r="V38" s="185">
        <v>0.1</v>
      </c>
      <c r="W38" s="185">
        <v>0.13400000000000001</v>
      </c>
      <c r="X38" s="185">
        <v>-9.2999999999999999E-2</v>
      </c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85"/>
      <c r="BL38" s="185"/>
      <c r="BM38" s="185"/>
      <c r="BN38" s="185"/>
      <c r="BO38" s="185"/>
      <c r="BP38" s="185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CA38" s="185"/>
      <c r="CB38" s="185"/>
      <c r="CC38" s="185"/>
      <c r="CD38" s="185"/>
      <c r="CE38" s="185"/>
      <c r="CF38" s="185"/>
      <c r="CG38" s="185"/>
      <c r="CH38" s="185"/>
      <c r="CI38" s="185"/>
      <c r="CJ38" s="185"/>
      <c r="CK38" s="185"/>
      <c r="CL38" s="185"/>
      <c r="CM38" s="185"/>
      <c r="CN38" s="185"/>
      <c r="CO38" s="185"/>
      <c r="CP38" s="185"/>
      <c r="CQ38" s="185"/>
      <c r="CR38" s="185"/>
      <c r="CS38" s="185"/>
      <c r="CT38" s="185"/>
      <c r="CU38" s="185"/>
      <c r="CV38" s="185"/>
      <c r="CW38" s="185"/>
      <c r="CX38" s="185"/>
      <c r="CY38" s="185"/>
      <c r="CZ38" s="185"/>
      <c r="DA38" s="185"/>
      <c r="DB38" s="185"/>
      <c r="DC38" s="185"/>
      <c r="DD38" s="185"/>
      <c r="DE38" s="185"/>
      <c r="DF38" s="185"/>
      <c r="DG38" s="185"/>
      <c r="DH38" s="185"/>
      <c r="DI38" s="185"/>
      <c r="DJ38" s="185"/>
      <c r="DK38" s="185"/>
      <c r="DL38" s="185"/>
      <c r="DM38" s="185"/>
      <c r="DN38" s="185"/>
      <c r="DO38" s="185"/>
      <c r="DP38" s="185"/>
      <c r="DQ38" s="185"/>
      <c r="DR38" s="185"/>
      <c r="DS38" s="185"/>
      <c r="DT38" s="185"/>
      <c r="DU38" s="185"/>
      <c r="DV38" s="185"/>
      <c r="DW38" s="185"/>
      <c r="DX38" s="185"/>
      <c r="DY38" s="185"/>
      <c r="DZ38" s="185"/>
      <c r="EA38" s="185"/>
      <c r="EB38" s="185"/>
      <c r="EC38" s="185"/>
      <c r="ED38" s="185"/>
      <c r="EE38" s="185"/>
      <c r="EF38" s="185"/>
      <c r="EG38" s="185"/>
      <c r="EH38" s="185"/>
      <c r="EI38" s="185"/>
      <c r="EJ38" s="185"/>
      <c r="EK38" s="185"/>
      <c r="EL38" s="185"/>
      <c r="EM38" s="185"/>
      <c r="EN38" s="185"/>
      <c r="EO38" s="185"/>
      <c r="EP38" s="185"/>
      <c r="EQ38" s="185"/>
      <c r="ER38" s="185"/>
      <c r="ES38" s="185"/>
      <c r="ET38" s="185"/>
      <c r="EU38" s="185"/>
      <c r="EV38" s="185"/>
      <c r="EW38" s="185"/>
      <c r="EX38" s="185"/>
      <c r="EY38" s="185"/>
      <c r="EZ38" s="185"/>
      <c r="FA38" s="185"/>
      <c r="FB38" s="185"/>
      <c r="FC38" s="185"/>
      <c r="FD38" s="185"/>
      <c r="FE38" s="185"/>
      <c r="FF38" s="185"/>
      <c r="FG38" s="185"/>
      <c r="FH38" s="185"/>
      <c r="FI38" s="185"/>
      <c r="FJ38" s="185"/>
      <c r="FK38" s="185"/>
      <c r="FL38" s="185"/>
      <c r="FM38" s="185"/>
      <c r="FN38" s="185"/>
      <c r="FO38" s="185"/>
      <c r="FP38" s="185"/>
      <c r="FQ38" s="185"/>
      <c r="FR38" s="185"/>
      <c r="FS38" s="185"/>
      <c r="FT38" s="185"/>
      <c r="FU38" s="185"/>
      <c r="FV38" s="185"/>
      <c r="FW38" s="185"/>
      <c r="FX38" s="185"/>
      <c r="FY38" s="185"/>
      <c r="FZ38" s="185"/>
      <c r="GA38" s="185"/>
      <c r="GB38" s="185"/>
      <c r="GC38" s="185"/>
      <c r="GD38" s="185"/>
      <c r="GE38" s="185"/>
      <c r="GF38" s="185"/>
      <c r="GG38" s="185"/>
      <c r="GH38" s="185"/>
      <c r="GI38" s="185"/>
      <c r="GJ38" s="185"/>
      <c r="GK38" s="185"/>
      <c r="GL38" s="185"/>
      <c r="GM38" s="185"/>
      <c r="GN38" s="185"/>
      <c r="GO38" s="185"/>
      <c r="GP38" s="185"/>
      <c r="GQ38" s="185"/>
      <c r="GR38" s="185"/>
      <c r="GS38" s="185"/>
      <c r="GT38" s="185"/>
      <c r="GU38" s="185"/>
      <c r="GV38" s="185"/>
      <c r="GW38" s="185"/>
      <c r="GX38" s="185"/>
      <c r="GY38" s="185"/>
      <c r="GZ38" s="185"/>
      <c r="HA38" s="185"/>
      <c r="HB38" s="185"/>
      <c r="HC38" s="185"/>
      <c r="HD38" s="185"/>
      <c r="HE38" s="185"/>
    </row>
    <row r="39" spans="1:213" ht="15" x14ac:dyDescent="0.25">
      <c r="A39" s="185"/>
      <c r="B39" s="180" t="s">
        <v>149</v>
      </c>
      <c r="C39" s="185">
        <v>-7.3999999999999996E-2</v>
      </c>
      <c r="D39" s="185">
        <v>-0.1</v>
      </c>
      <c r="E39" s="185">
        <v>0.219</v>
      </c>
      <c r="F39" s="185">
        <v>-5.0000000000000001E-3</v>
      </c>
      <c r="G39" s="185">
        <v>-2.4E-2</v>
      </c>
      <c r="H39" s="185">
        <v>4.1000000000000002E-2</v>
      </c>
      <c r="I39" s="185">
        <v>-1.4E-2</v>
      </c>
      <c r="J39" s="185">
        <v>-9.1999999999999998E-2</v>
      </c>
      <c r="K39" s="185">
        <v>0.108</v>
      </c>
      <c r="L39" s="185">
        <v>5.5E-2</v>
      </c>
      <c r="M39" s="185">
        <v>-1.7000000000000001E-2</v>
      </c>
      <c r="N39" s="185">
        <v>-4.5999999999999999E-2</v>
      </c>
      <c r="O39" s="185">
        <v>0.11</v>
      </c>
      <c r="P39" s="185">
        <v>0.16500000000000001</v>
      </c>
      <c r="Q39" s="185">
        <v>-9.9000000000000005E-2</v>
      </c>
      <c r="R39" s="185">
        <v>0.04</v>
      </c>
      <c r="S39" s="185">
        <v>1.7000000000000001E-2</v>
      </c>
      <c r="T39" s="185">
        <v>4.5999999999999999E-2</v>
      </c>
      <c r="U39" s="185">
        <v>0.16600000000000001</v>
      </c>
      <c r="V39" s="185">
        <v>0.08</v>
      </c>
      <c r="W39" s="185">
        <v>-4.4999999999999998E-2</v>
      </c>
      <c r="X39" s="185">
        <v>0.219</v>
      </c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85"/>
      <c r="BK39" s="185"/>
      <c r="BL39" s="185"/>
      <c r="BM39" s="185"/>
      <c r="BN39" s="185"/>
      <c r="BO39" s="185"/>
      <c r="BP39" s="185"/>
      <c r="BQ39" s="185"/>
      <c r="BR39" s="185"/>
      <c r="BS39" s="185"/>
      <c r="BT39" s="185"/>
      <c r="BU39" s="185"/>
      <c r="BV39" s="185"/>
      <c r="BW39" s="185"/>
      <c r="BX39" s="185"/>
      <c r="BY39" s="185"/>
      <c r="BZ39" s="185"/>
      <c r="CA39" s="185"/>
      <c r="CB39" s="185"/>
      <c r="CC39" s="185"/>
      <c r="CD39" s="185"/>
      <c r="CE39" s="185"/>
      <c r="CF39" s="185"/>
      <c r="CG39" s="185"/>
      <c r="CH39" s="185"/>
      <c r="CI39" s="185"/>
      <c r="CJ39" s="185"/>
      <c r="CK39" s="185"/>
      <c r="CL39" s="185"/>
      <c r="CM39" s="185"/>
      <c r="CN39" s="185"/>
      <c r="CO39" s="185"/>
      <c r="CP39" s="185"/>
      <c r="CQ39" s="185"/>
      <c r="CR39" s="185"/>
      <c r="CS39" s="185"/>
      <c r="CT39" s="185"/>
      <c r="CU39" s="185"/>
      <c r="CV39" s="185"/>
      <c r="CW39" s="185"/>
      <c r="CX39" s="185"/>
      <c r="CY39" s="185"/>
      <c r="CZ39" s="185"/>
      <c r="DA39" s="185"/>
      <c r="DB39" s="185"/>
      <c r="DC39" s="185"/>
      <c r="DD39" s="185"/>
      <c r="DE39" s="185"/>
      <c r="DF39" s="185"/>
      <c r="DG39" s="185"/>
      <c r="DH39" s="185"/>
      <c r="DI39" s="185"/>
      <c r="DJ39" s="185"/>
      <c r="DK39" s="185"/>
      <c r="DL39" s="185"/>
      <c r="DM39" s="185"/>
      <c r="DN39" s="185"/>
      <c r="DO39" s="185"/>
      <c r="DP39" s="185"/>
      <c r="DQ39" s="185"/>
      <c r="DR39" s="185"/>
      <c r="DS39" s="185"/>
      <c r="DT39" s="185"/>
      <c r="DU39" s="185"/>
      <c r="DV39" s="185"/>
      <c r="DW39" s="185"/>
      <c r="DX39" s="185"/>
      <c r="DY39" s="185"/>
      <c r="DZ39" s="185"/>
      <c r="EA39" s="185"/>
      <c r="EB39" s="185"/>
      <c r="EC39" s="185"/>
      <c r="ED39" s="185"/>
      <c r="EE39" s="185"/>
      <c r="EF39" s="185"/>
      <c r="EG39" s="185"/>
      <c r="EH39" s="185"/>
      <c r="EI39" s="185"/>
      <c r="EJ39" s="185"/>
      <c r="EK39" s="185"/>
      <c r="EL39" s="185"/>
      <c r="EM39" s="185"/>
      <c r="EN39" s="185"/>
      <c r="EO39" s="185"/>
      <c r="EP39" s="185"/>
      <c r="EQ39" s="185"/>
      <c r="ER39" s="185"/>
      <c r="ES39" s="185"/>
      <c r="ET39" s="185"/>
      <c r="EU39" s="185"/>
      <c r="EV39" s="185"/>
      <c r="EW39" s="185"/>
      <c r="EX39" s="185"/>
      <c r="EY39" s="185"/>
      <c r="EZ39" s="185"/>
      <c r="FA39" s="185"/>
      <c r="FB39" s="185"/>
      <c r="FC39" s="185"/>
      <c r="FD39" s="185"/>
      <c r="FE39" s="185"/>
      <c r="FF39" s="185"/>
      <c r="FG39" s="185"/>
      <c r="FH39" s="185"/>
      <c r="FI39" s="185"/>
      <c r="FJ39" s="185"/>
      <c r="FK39" s="185"/>
      <c r="FL39" s="185"/>
      <c r="FM39" s="185"/>
      <c r="FN39" s="185"/>
      <c r="FO39" s="185"/>
      <c r="FP39" s="185"/>
      <c r="FQ39" s="185"/>
      <c r="FR39" s="185"/>
      <c r="FS39" s="185"/>
      <c r="FT39" s="185"/>
      <c r="FU39" s="185"/>
      <c r="FV39" s="185"/>
      <c r="FW39" s="185"/>
      <c r="FX39" s="185"/>
      <c r="FY39" s="185"/>
      <c r="FZ39" s="185"/>
      <c r="GA39" s="185"/>
      <c r="GB39" s="185"/>
      <c r="GC39" s="185"/>
      <c r="GD39" s="185"/>
      <c r="GE39" s="185"/>
      <c r="GF39" s="185"/>
      <c r="GG39" s="185"/>
      <c r="GH39" s="185"/>
      <c r="GI39" s="185"/>
      <c r="GJ39" s="185"/>
      <c r="GK39" s="185"/>
      <c r="GL39" s="185"/>
      <c r="GM39" s="185"/>
      <c r="GN39" s="185"/>
      <c r="GO39" s="185"/>
      <c r="GP39" s="185"/>
      <c r="GQ39" s="185"/>
      <c r="GR39" s="185"/>
      <c r="GS39" s="185"/>
      <c r="GT39" s="185"/>
      <c r="GU39" s="185"/>
      <c r="GV39" s="185"/>
      <c r="GW39" s="185"/>
      <c r="GX39" s="185"/>
      <c r="GY39" s="185"/>
      <c r="GZ39" s="185"/>
      <c r="HA39" s="185"/>
      <c r="HB39" s="185"/>
      <c r="HC39" s="185"/>
      <c r="HD39" s="185"/>
      <c r="HE39" s="185"/>
    </row>
    <row r="40" spans="1:213" ht="15" x14ac:dyDescent="0.25">
      <c r="A40" s="185"/>
      <c r="B40" s="178" t="s">
        <v>148</v>
      </c>
      <c r="C40" s="185">
        <v>2.9000000000000001E-2</v>
      </c>
      <c r="D40" s="185">
        <v>2.1000000000000001E-2</v>
      </c>
      <c r="E40" s="185">
        <v>1.7000000000000001E-2</v>
      </c>
      <c r="F40" s="185">
        <v>2.8000000000000001E-2</v>
      </c>
      <c r="G40" s="185">
        <v>2.5999999999999999E-2</v>
      </c>
      <c r="H40" s="185">
        <v>2.3E-2</v>
      </c>
      <c r="I40" s="185">
        <v>2.1999999999999999E-2</v>
      </c>
      <c r="J40" s="185">
        <v>1.4E-2</v>
      </c>
      <c r="K40" s="185">
        <v>-1E-3</v>
      </c>
      <c r="L40" s="185">
        <v>3.2000000000000001E-2</v>
      </c>
      <c r="M40" s="185">
        <v>0.05</v>
      </c>
      <c r="N40" s="185">
        <v>7.0999999999999994E-2</v>
      </c>
      <c r="O40" s="185">
        <v>-2.1000000000000001E-2</v>
      </c>
      <c r="P40" s="185">
        <v>2.3E-2</v>
      </c>
      <c r="Q40" s="185">
        <v>2.1999999999999999E-2</v>
      </c>
      <c r="R40" s="185">
        <v>2.5000000000000001E-2</v>
      </c>
      <c r="S40" s="185">
        <v>6.4000000000000001E-2</v>
      </c>
      <c r="T40" s="185">
        <v>-6.0000000000000001E-3</v>
      </c>
      <c r="U40" s="185">
        <v>2.4E-2</v>
      </c>
      <c r="V40" s="185">
        <v>-2.4E-2</v>
      </c>
      <c r="W40" s="185">
        <v>1.7000000000000001E-2</v>
      </c>
      <c r="X40" s="185">
        <v>0.02</v>
      </c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5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5"/>
      <c r="CC40" s="185"/>
      <c r="CD40" s="185"/>
      <c r="CE40" s="185"/>
      <c r="CF40" s="185"/>
      <c r="CG40" s="185"/>
      <c r="CH40" s="185"/>
      <c r="CI40" s="185"/>
      <c r="CJ40" s="185"/>
      <c r="CK40" s="185"/>
      <c r="CL40" s="185"/>
      <c r="CM40" s="185"/>
      <c r="CN40" s="185"/>
      <c r="CO40" s="185"/>
      <c r="CP40" s="185"/>
      <c r="CQ40" s="185"/>
      <c r="CR40" s="185"/>
      <c r="CS40" s="185"/>
      <c r="CT40" s="185"/>
      <c r="CU40" s="185"/>
      <c r="CV40" s="185"/>
      <c r="CW40" s="185"/>
      <c r="CX40" s="185"/>
      <c r="CY40" s="185"/>
      <c r="CZ40" s="185"/>
      <c r="DA40" s="185"/>
      <c r="DB40" s="185"/>
      <c r="DC40" s="185"/>
      <c r="DD40" s="185"/>
      <c r="DE40" s="185"/>
      <c r="DF40" s="185"/>
      <c r="DG40" s="185"/>
      <c r="DH40" s="185"/>
      <c r="DI40" s="185"/>
      <c r="DJ40" s="185"/>
      <c r="DK40" s="185"/>
      <c r="DL40" s="185"/>
      <c r="DM40" s="185"/>
      <c r="DN40" s="185"/>
      <c r="DO40" s="185"/>
      <c r="DP40" s="185"/>
      <c r="DQ40" s="185"/>
      <c r="DR40" s="185"/>
      <c r="DS40" s="185"/>
      <c r="DT40" s="185"/>
      <c r="DU40" s="185"/>
      <c r="DV40" s="185"/>
      <c r="DW40" s="185"/>
      <c r="DX40" s="185"/>
      <c r="DY40" s="185"/>
      <c r="DZ40" s="185"/>
      <c r="EA40" s="185"/>
      <c r="EB40" s="185"/>
      <c r="EC40" s="185"/>
      <c r="ED40" s="185"/>
      <c r="EE40" s="185"/>
      <c r="EF40" s="185"/>
      <c r="EG40" s="185"/>
      <c r="EH40" s="185"/>
      <c r="EI40" s="185"/>
      <c r="EJ40" s="185"/>
      <c r="EK40" s="185"/>
      <c r="EL40" s="185"/>
      <c r="EM40" s="185"/>
      <c r="EN40" s="185"/>
      <c r="EO40" s="185"/>
      <c r="EP40" s="185"/>
      <c r="EQ40" s="185"/>
      <c r="ER40" s="185"/>
      <c r="ES40" s="185"/>
      <c r="ET40" s="185"/>
      <c r="EU40" s="185"/>
      <c r="EV40" s="185"/>
      <c r="EW40" s="185"/>
      <c r="EX40" s="185"/>
      <c r="EY40" s="185"/>
      <c r="EZ40" s="185"/>
      <c r="FA40" s="185"/>
      <c r="FB40" s="185"/>
      <c r="FC40" s="185"/>
      <c r="FD40" s="185"/>
      <c r="FE40" s="185"/>
      <c r="FF40" s="185"/>
      <c r="FG40" s="185"/>
      <c r="FH40" s="185"/>
      <c r="FI40" s="185"/>
      <c r="FJ40" s="185"/>
      <c r="FK40" s="185"/>
      <c r="FL40" s="185"/>
      <c r="FM40" s="185"/>
      <c r="FN40" s="185"/>
      <c r="FO40" s="185"/>
      <c r="FP40" s="185"/>
      <c r="FQ40" s="185"/>
      <c r="FR40" s="185"/>
      <c r="FS40" s="185"/>
      <c r="FT40" s="185"/>
      <c r="FU40" s="185"/>
      <c r="FV40" s="185"/>
      <c r="FW40" s="185"/>
      <c r="FX40" s="185"/>
      <c r="FY40" s="185"/>
      <c r="FZ40" s="185"/>
      <c r="GA40" s="185"/>
      <c r="GB40" s="185"/>
      <c r="GC40" s="185"/>
      <c r="GD40" s="185"/>
      <c r="GE40" s="185"/>
      <c r="GF40" s="185"/>
      <c r="GG40" s="185"/>
      <c r="GH40" s="185"/>
      <c r="GI40" s="185"/>
      <c r="GJ40" s="185"/>
      <c r="GK40" s="185"/>
      <c r="GL40" s="185"/>
      <c r="GM40" s="185"/>
      <c r="GN40" s="185"/>
      <c r="GO40" s="185"/>
      <c r="GP40" s="185"/>
      <c r="GQ40" s="185"/>
      <c r="GR40" s="185"/>
      <c r="GS40" s="185"/>
      <c r="GT40" s="185"/>
      <c r="GU40" s="185"/>
      <c r="GV40" s="185"/>
      <c r="GW40" s="185"/>
      <c r="GX40" s="185"/>
      <c r="GY40" s="185"/>
      <c r="GZ40" s="185"/>
      <c r="HA40" s="185"/>
      <c r="HB40" s="185"/>
      <c r="HC40" s="185"/>
      <c r="HD40" s="185"/>
      <c r="HE40" s="185"/>
    </row>
    <row r="41" spans="1:213" ht="15" x14ac:dyDescent="0.25">
      <c r="A41" s="185"/>
      <c r="B41" s="178" t="s">
        <v>147</v>
      </c>
      <c r="C41" s="185">
        <v>1.2999999999999999E-2</v>
      </c>
      <c r="D41" s="185">
        <v>-0.06</v>
      </c>
      <c r="E41" s="185">
        <v>-1.0369999999999999</v>
      </c>
      <c r="F41" s="185">
        <v>-15.805</v>
      </c>
      <c r="G41" s="185">
        <v>0.23699999999999999</v>
      </c>
      <c r="H41" s="185">
        <v>-0.45300000000000001</v>
      </c>
      <c r="I41" s="185">
        <v>1.2330000000000001</v>
      </c>
      <c r="J41" s="185">
        <v>8.3000000000000004E-2</v>
      </c>
      <c r="K41" s="185">
        <v>0.45300000000000001</v>
      </c>
      <c r="L41" s="185">
        <v>0.13100000000000001</v>
      </c>
      <c r="M41" s="185">
        <v>-0.432</v>
      </c>
      <c r="N41" s="185">
        <v>1.0720000000000001</v>
      </c>
      <c r="O41" s="185">
        <v>-0.16700000000000001</v>
      </c>
      <c r="P41" s="185">
        <v>0.123</v>
      </c>
      <c r="Q41" s="185">
        <v>4.5999999999999999E-2</v>
      </c>
      <c r="R41" s="185">
        <v>-5.5E-2</v>
      </c>
      <c r="S41" s="185">
        <v>7.0999999999999994E-2</v>
      </c>
      <c r="T41" s="185">
        <v>-0.29199999999999998</v>
      </c>
      <c r="U41" s="185">
        <v>1.6E-2</v>
      </c>
      <c r="V41" s="185">
        <v>0.39600000000000002</v>
      </c>
      <c r="W41" s="185">
        <v>0.49299999999999999</v>
      </c>
      <c r="X41" s="185">
        <v>0.65700000000000003</v>
      </c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185"/>
      <c r="BR41" s="185"/>
      <c r="BS41" s="185"/>
      <c r="BT41" s="185"/>
      <c r="BU41" s="185"/>
      <c r="BV41" s="185"/>
      <c r="BW41" s="185"/>
      <c r="BX41" s="185"/>
      <c r="BY41" s="185"/>
      <c r="BZ41" s="185"/>
      <c r="CA41" s="185"/>
      <c r="CB41" s="185"/>
      <c r="CC41" s="185"/>
      <c r="CD41" s="185"/>
      <c r="CE41" s="185"/>
      <c r="CF41" s="185"/>
      <c r="CG41" s="185"/>
      <c r="CH41" s="185"/>
      <c r="CI41" s="185"/>
      <c r="CJ41" s="185"/>
      <c r="CK41" s="185"/>
      <c r="CL41" s="185"/>
      <c r="CM41" s="185"/>
      <c r="CN41" s="185"/>
      <c r="CO41" s="185"/>
      <c r="CP41" s="185"/>
      <c r="CQ41" s="185"/>
      <c r="CR41" s="185"/>
      <c r="CS41" s="185"/>
      <c r="CT41" s="185"/>
      <c r="CU41" s="185"/>
      <c r="CV41" s="185"/>
      <c r="CW41" s="185"/>
      <c r="CX41" s="185"/>
      <c r="CY41" s="185"/>
      <c r="CZ41" s="185"/>
      <c r="DA41" s="185"/>
      <c r="DB41" s="185"/>
      <c r="DC41" s="185"/>
      <c r="DD41" s="185"/>
      <c r="DE41" s="185"/>
      <c r="DF41" s="185"/>
      <c r="DG41" s="185"/>
      <c r="DH41" s="185"/>
      <c r="DI41" s="185"/>
      <c r="DJ41" s="185"/>
      <c r="DK41" s="185"/>
      <c r="DL41" s="185"/>
      <c r="DM41" s="185"/>
      <c r="DN41" s="185"/>
      <c r="DO41" s="185"/>
      <c r="DP41" s="185"/>
      <c r="DQ41" s="185"/>
      <c r="DR41" s="185"/>
      <c r="DS41" s="185"/>
      <c r="DT41" s="185"/>
      <c r="DU41" s="185"/>
      <c r="DV41" s="185"/>
      <c r="DW41" s="185"/>
      <c r="DX41" s="185"/>
      <c r="DY41" s="185"/>
      <c r="DZ41" s="185"/>
      <c r="EA41" s="185"/>
      <c r="EB41" s="185"/>
      <c r="EC41" s="185"/>
      <c r="ED41" s="185"/>
      <c r="EE41" s="185"/>
      <c r="EF41" s="185"/>
      <c r="EG41" s="185"/>
      <c r="EH41" s="185"/>
      <c r="EI41" s="185"/>
      <c r="EJ41" s="185"/>
      <c r="EK41" s="185"/>
      <c r="EL41" s="185"/>
      <c r="EM41" s="185"/>
      <c r="EN41" s="185"/>
      <c r="EO41" s="185"/>
      <c r="EP41" s="185"/>
      <c r="EQ41" s="185"/>
      <c r="ER41" s="185"/>
      <c r="ES41" s="185"/>
      <c r="ET41" s="185"/>
      <c r="EU41" s="185"/>
      <c r="EV41" s="185"/>
      <c r="EW41" s="185"/>
      <c r="EX41" s="185"/>
      <c r="EY41" s="185"/>
      <c r="EZ41" s="185"/>
      <c r="FA41" s="185"/>
      <c r="FB41" s="185"/>
      <c r="FC41" s="185"/>
      <c r="FD41" s="185"/>
      <c r="FE41" s="185"/>
      <c r="FF41" s="185"/>
      <c r="FG41" s="185"/>
      <c r="FH41" s="185"/>
      <c r="FI41" s="185"/>
      <c r="FJ41" s="185"/>
      <c r="FK41" s="185"/>
      <c r="FL41" s="185"/>
      <c r="FM41" s="185"/>
      <c r="FN41" s="185"/>
      <c r="FO41" s="185"/>
      <c r="FP41" s="185"/>
      <c r="FQ41" s="185"/>
      <c r="FR41" s="185"/>
      <c r="FS41" s="185"/>
      <c r="FT41" s="185"/>
      <c r="FU41" s="185"/>
      <c r="FV41" s="185"/>
      <c r="FW41" s="185"/>
      <c r="FX41" s="185"/>
      <c r="FY41" s="185"/>
      <c r="FZ41" s="185"/>
      <c r="GA41" s="185"/>
      <c r="GB41" s="185"/>
      <c r="GC41" s="185"/>
      <c r="GD41" s="185"/>
      <c r="GE41" s="185"/>
      <c r="GF41" s="185"/>
      <c r="GG41" s="185"/>
      <c r="GH41" s="185"/>
      <c r="GI41" s="185"/>
      <c r="GJ41" s="185"/>
      <c r="GK41" s="185"/>
      <c r="GL41" s="185"/>
      <c r="GM41" s="185"/>
      <c r="GN41" s="185"/>
      <c r="GO41" s="185"/>
      <c r="GP41" s="185"/>
      <c r="GQ41" s="185"/>
      <c r="GR41" s="185"/>
      <c r="GS41" s="185"/>
      <c r="GT41" s="185"/>
      <c r="GU41" s="185"/>
      <c r="GV41" s="185"/>
      <c r="GW41" s="185"/>
      <c r="GX41" s="185"/>
      <c r="GY41" s="185"/>
      <c r="GZ41" s="185"/>
      <c r="HA41" s="185"/>
      <c r="HB41" s="185"/>
      <c r="HC41" s="185"/>
      <c r="HD41" s="185"/>
      <c r="HE41" s="185"/>
    </row>
    <row r="42" spans="1:213" ht="15" x14ac:dyDescent="0.25">
      <c r="A42" s="185"/>
      <c r="B42" s="181" t="s">
        <v>146</v>
      </c>
      <c r="C42" s="185">
        <v>7.2999999999999995E-2</v>
      </c>
      <c r="D42" s="185">
        <v>6.5000000000000002E-2</v>
      </c>
      <c r="E42" s="185">
        <v>0.46200000000000002</v>
      </c>
      <c r="F42" s="185">
        <v>-0.26600000000000001</v>
      </c>
      <c r="G42" s="185">
        <v>8.2000000000000003E-2</v>
      </c>
      <c r="H42" s="185">
        <v>8.1000000000000003E-2</v>
      </c>
      <c r="I42" s="185">
        <v>-2.5000000000000001E-2</v>
      </c>
      <c r="J42" s="185">
        <v>-0.35699999999999998</v>
      </c>
      <c r="K42" s="185">
        <v>0.34</v>
      </c>
      <c r="L42" s="185">
        <v>4.0000000000000001E-3</v>
      </c>
      <c r="M42" s="185">
        <v>8.2000000000000003E-2</v>
      </c>
      <c r="N42" s="185">
        <v>3.1E-2</v>
      </c>
      <c r="O42" s="185">
        <v>-0.316</v>
      </c>
      <c r="P42" s="185">
        <v>6.2E-2</v>
      </c>
      <c r="Q42" s="185">
        <v>7.3999999999999996E-2</v>
      </c>
      <c r="R42" s="185">
        <v>6.0999999999999999E-2</v>
      </c>
      <c r="S42" s="185">
        <v>7.0999999999999994E-2</v>
      </c>
      <c r="T42" s="185">
        <v>4.1000000000000002E-2</v>
      </c>
      <c r="U42" s="185">
        <v>-1E-3</v>
      </c>
      <c r="V42" s="185">
        <v>-0.127</v>
      </c>
      <c r="W42" s="185">
        <v>5.3999999999999999E-2</v>
      </c>
      <c r="X42" s="185">
        <v>-6.4000000000000001E-2</v>
      </c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5"/>
      <c r="BJ42" s="185"/>
      <c r="BK42" s="185"/>
      <c r="BL42" s="185"/>
      <c r="BM42" s="185"/>
      <c r="BN42" s="185"/>
      <c r="BO42" s="185"/>
      <c r="BP42" s="185"/>
      <c r="BQ42" s="185"/>
      <c r="BR42" s="185"/>
      <c r="BS42" s="185"/>
      <c r="BT42" s="185"/>
      <c r="BU42" s="185"/>
      <c r="BV42" s="185"/>
      <c r="BW42" s="185"/>
      <c r="BX42" s="185"/>
      <c r="BY42" s="185"/>
      <c r="BZ42" s="185"/>
      <c r="CA42" s="185"/>
      <c r="CB42" s="185"/>
      <c r="CC42" s="185"/>
      <c r="CD42" s="185"/>
      <c r="CE42" s="185"/>
      <c r="CF42" s="185"/>
      <c r="CG42" s="185"/>
      <c r="CH42" s="185"/>
      <c r="CI42" s="185"/>
      <c r="CJ42" s="185"/>
      <c r="CK42" s="185"/>
      <c r="CL42" s="185"/>
      <c r="CM42" s="185"/>
      <c r="CN42" s="185"/>
      <c r="CO42" s="185"/>
      <c r="CP42" s="185"/>
      <c r="CQ42" s="185"/>
      <c r="CR42" s="185"/>
      <c r="CS42" s="185"/>
      <c r="CT42" s="185"/>
      <c r="CU42" s="185"/>
      <c r="CV42" s="185"/>
      <c r="CW42" s="185"/>
      <c r="CX42" s="185"/>
      <c r="CY42" s="185"/>
      <c r="CZ42" s="185"/>
      <c r="DA42" s="185"/>
      <c r="DB42" s="185"/>
      <c r="DC42" s="185"/>
      <c r="DD42" s="185"/>
      <c r="DE42" s="185"/>
      <c r="DF42" s="185"/>
      <c r="DG42" s="185"/>
      <c r="DH42" s="185"/>
      <c r="DI42" s="185"/>
      <c r="DJ42" s="185"/>
      <c r="DK42" s="185"/>
      <c r="DL42" s="185"/>
      <c r="DM42" s="185"/>
      <c r="DN42" s="185"/>
      <c r="DO42" s="185"/>
      <c r="DP42" s="185"/>
      <c r="DQ42" s="185"/>
      <c r="DR42" s="185"/>
      <c r="DS42" s="185"/>
      <c r="DT42" s="185"/>
      <c r="DU42" s="185"/>
      <c r="DV42" s="185"/>
      <c r="DW42" s="185"/>
      <c r="DX42" s="185"/>
      <c r="DY42" s="185"/>
      <c r="DZ42" s="185"/>
      <c r="EA42" s="185"/>
      <c r="EB42" s="185"/>
      <c r="EC42" s="185"/>
      <c r="ED42" s="185"/>
      <c r="EE42" s="185"/>
      <c r="EF42" s="185"/>
      <c r="EG42" s="185"/>
      <c r="EH42" s="185"/>
      <c r="EI42" s="185"/>
      <c r="EJ42" s="185"/>
      <c r="EK42" s="185"/>
      <c r="EL42" s="185"/>
      <c r="EM42" s="185"/>
      <c r="EN42" s="185"/>
      <c r="EO42" s="185"/>
      <c r="EP42" s="185"/>
      <c r="EQ42" s="185"/>
      <c r="ER42" s="185"/>
      <c r="ES42" s="185"/>
      <c r="ET42" s="185"/>
      <c r="EU42" s="185"/>
      <c r="EV42" s="185"/>
      <c r="EW42" s="185"/>
      <c r="EX42" s="185"/>
      <c r="EY42" s="185"/>
      <c r="EZ42" s="185"/>
      <c r="FA42" s="185"/>
      <c r="FB42" s="185"/>
      <c r="FC42" s="185"/>
      <c r="FD42" s="185"/>
      <c r="FE42" s="185"/>
      <c r="FF42" s="185"/>
      <c r="FG42" s="185"/>
      <c r="FH42" s="185"/>
      <c r="FI42" s="185"/>
      <c r="FJ42" s="185"/>
      <c r="FK42" s="185"/>
      <c r="FL42" s="185"/>
      <c r="FM42" s="185"/>
      <c r="FN42" s="185"/>
      <c r="FO42" s="185"/>
      <c r="FP42" s="185"/>
      <c r="FQ42" s="185"/>
      <c r="FR42" s="185"/>
      <c r="FS42" s="185"/>
      <c r="FT42" s="185"/>
      <c r="FU42" s="185"/>
      <c r="FV42" s="185"/>
      <c r="FW42" s="185"/>
      <c r="FX42" s="185"/>
      <c r="FY42" s="185"/>
      <c r="FZ42" s="185"/>
      <c r="GA42" s="185"/>
      <c r="GB42" s="185"/>
      <c r="GC42" s="185"/>
      <c r="GD42" s="185"/>
      <c r="GE42" s="185"/>
      <c r="GF42" s="185"/>
      <c r="GG42" s="185"/>
      <c r="GH42" s="185"/>
      <c r="GI42" s="185"/>
      <c r="GJ42" s="185"/>
      <c r="GK42" s="185"/>
      <c r="GL42" s="185"/>
      <c r="GM42" s="185"/>
      <c r="GN42" s="185"/>
      <c r="GO42" s="185"/>
      <c r="GP42" s="185"/>
      <c r="GQ42" s="185"/>
      <c r="GR42" s="185"/>
      <c r="GS42" s="185"/>
      <c r="GT42" s="185"/>
      <c r="GU42" s="185"/>
      <c r="GV42" s="185"/>
      <c r="GW42" s="185"/>
      <c r="GX42" s="185"/>
      <c r="GY42" s="185"/>
      <c r="GZ42" s="185"/>
      <c r="HA42" s="185"/>
      <c r="HB42" s="185"/>
      <c r="HC42" s="185"/>
      <c r="HD42" s="185"/>
      <c r="HE42" s="185"/>
    </row>
    <row r="43" spans="1:213" ht="15" x14ac:dyDescent="0.25">
      <c r="A43" s="185"/>
      <c r="B43" s="179" t="s">
        <v>144</v>
      </c>
      <c r="C43" s="185">
        <v>6.4000000000000001E-2</v>
      </c>
      <c r="D43" s="185">
        <v>0.11</v>
      </c>
      <c r="E43" s="185">
        <v>0.67500000000000004</v>
      </c>
      <c r="F43" s="185">
        <v>-0.34300000000000003</v>
      </c>
      <c r="G43" s="185">
        <v>4.7E-2</v>
      </c>
      <c r="H43" s="185">
        <v>0.115</v>
      </c>
      <c r="I43" s="185">
        <v>2.9000000000000001E-2</v>
      </c>
      <c r="J43" s="185">
        <v>-0.215</v>
      </c>
      <c r="K43" s="185">
        <v>0.32700000000000001</v>
      </c>
      <c r="L43" s="185">
        <v>-0.05</v>
      </c>
      <c r="M43" s="185">
        <v>2.8000000000000001E-2</v>
      </c>
      <c r="N43" s="185">
        <v>1.7000000000000001E-2</v>
      </c>
      <c r="O43" s="185">
        <v>-0.36199999999999999</v>
      </c>
      <c r="P43" s="185">
        <v>0.11600000000000001</v>
      </c>
      <c r="Q43" s="185">
        <v>6.4000000000000001E-2</v>
      </c>
      <c r="R43" s="185">
        <v>6.2E-2</v>
      </c>
      <c r="S43" s="185">
        <v>0.159</v>
      </c>
      <c r="T43" s="185">
        <v>2.5000000000000001E-2</v>
      </c>
      <c r="U43" s="185">
        <v>3.4000000000000002E-2</v>
      </c>
      <c r="V43" s="185">
        <v>-0.13400000000000001</v>
      </c>
      <c r="W43" s="185">
        <v>9.7000000000000003E-2</v>
      </c>
      <c r="X43" s="185">
        <v>-5.8000000000000003E-2</v>
      </c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85"/>
      <c r="BC43" s="185"/>
      <c r="BD43" s="185"/>
      <c r="BE43" s="185"/>
      <c r="BF43" s="185"/>
      <c r="BG43" s="185"/>
      <c r="BH43" s="185"/>
      <c r="BI43" s="185"/>
      <c r="BJ43" s="185"/>
      <c r="BK43" s="185"/>
      <c r="BL43" s="185"/>
      <c r="BM43" s="185"/>
      <c r="BN43" s="185"/>
      <c r="BO43" s="185"/>
      <c r="BP43" s="185"/>
      <c r="BQ43" s="185"/>
      <c r="BR43" s="185"/>
      <c r="BS43" s="185"/>
      <c r="BT43" s="185"/>
      <c r="BU43" s="185"/>
      <c r="BV43" s="185"/>
      <c r="BW43" s="185"/>
      <c r="BX43" s="185"/>
      <c r="BY43" s="185"/>
      <c r="BZ43" s="185"/>
      <c r="CA43" s="185"/>
      <c r="CB43" s="185"/>
      <c r="CC43" s="185"/>
      <c r="CD43" s="185"/>
      <c r="CE43" s="185"/>
      <c r="CF43" s="185"/>
      <c r="CG43" s="185"/>
      <c r="CH43" s="185"/>
      <c r="CI43" s="185"/>
      <c r="CJ43" s="185"/>
      <c r="CK43" s="185"/>
      <c r="CL43" s="185"/>
      <c r="CM43" s="185"/>
      <c r="CN43" s="185"/>
      <c r="CO43" s="185"/>
      <c r="CP43" s="185"/>
      <c r="CQ43" s="185"/>
      <c r="CR43" s="185"/>
      <c r="CS43" s="185"/>
      <c r="CT43" s="185"/>
      <c r="CU43" s="185"/>
      <c r="CV43" s="185"/>
      <c r="CW43" s="185"/>
      <c r="CX43" s="185"/>
      <c r="CY43" s="185"/>
      <c r="CZ43" s="185"/>
      <c r="DA43" s="185"/>
      <c r="DB43" s="185"/>
      <c r="DC43" s="185"/>
      <c r="DD43" s="185"/>
      <c r="DE43" s="185"/>
      <c r="DF43" s="185"/>
      <c r="DG43" s="185"/>
      <c r="DH43" s="185"/>
      <c r="DI43" s="185"/>
      <c r="DJ43" s="185"/>
      <c r="DK43" s="185"/>
      <c r="DL43" s="185"/>
      <c r="DM43" s="185"/>
      <c r="DN43" s="185"/>
      <c r="DO43" s="185"/>
      <c r="DP43" s="185"/>
      <c r="DQ43" s="185"/>
      <c r="DR43" s="185"/>
      <c r="DS43" s="185"/>
      <c r="DT43" s="185"/>
      <c r="DU43" s="185"/>
      <c r="DV43" s="185"/>
      <c r="DW43" s="185"/>
      <c r="DX43" s="185"/>
      <c r="DY43" s="185"/>
      <c r="DZ43" s="185"/>
      <c r="EA43" s="185"/>
      <c r="EB43" s="185"/>
      <c r="EC43" s="185"/>
      <c r="ED43" s="185"/>
      <c r="EE43" s="185"/>
      <c r="EF43" s="185"/>
      <c r="EG43" s="185"/>
      <c r="EH43" s="185"/>
      <c r="EI43" s="185"/>
      <c r="EJ43" s="185"/>
      <c r="EK43" s="185"/>
      <c r="EL43" s="185"/>
      <c r="EM43" s="185"/>
      <c r="EN43" s="185"/>
      <c r="EO43" s="185"/>
      <c r="EP43" s="185"/>
      <c r="EQ43" s="185"/>
      <c r="ER43" s="185"/>
      <c r="ES43" s="185"/>
      <c r="ET43" s="185"/>
      <c r="EU43" s="185"/>
      <c r="EV43" s="185"/>
      <c r="EW43" s="185"/>
      <c r="EX43" s="185"/>
      <c r="EY43" s="185"/>
      <c r="EZ43" s="185"/>
      <c r="FA43" s="185"/>
      <c r="FB43" s="185"/>
      <c r="FC43" s="185"/>
      <c r="FD43" s="185"/>
      <c r="FE43" s="185"/>
      <c r="FF43" s="185"/>
      <c r="FG43" s="185"/>
      <c r="FH43" s="185"/>
      <c r="FI43" s="185"/>
      <c r="FJ43" s="185"/>
      <c r="FK43" s="185"/>
      <c r="FL43" s="185"/>
      <c r="FM43" s="185"/>
      <c r="FN43" s="185"/>
      <c r="FO43" s="185"/>
      <c r="FP43" s="185"/>
      <c r="FQ43" s="185"/>
      <c r="FR43" s="185"/>
      <c r="FS43" s="185"/>
      <c r="FT43" s="185"/>
      <c r="FU43" s="185"/>
      <c r="FV43" s="185"/>
      <c r="FW43" s="185"/>
      <c r="FX43" s="185"/>
      <c r="FY43" s="185"/>
      <c r="FZ43" s="185"/>
      <c r="GA43" s="185"/>
      <c r="GB43" s="185"/>
      <c r="GC43" s="185"/>
      <c r="GD43" s="185"/>
      <c r="GE43" s="185"/>
      <c r="GF43" s="185"/>
      <c r="GG43" s="185"/>
      <c r="GH43" s="185"/>
      <c r="GI43" s="185"/>
      <c r="GJ43" s="185"/>
      <c r="GK43" s="185"/>
      <c r="GL43" s="185"/>
      <c r="GM43" s="185"/>
      <c r="GN43" s="185"/>
      <c r="GO43" s="185"/>
      <c r="GP43" s="185"/>
      <c r="GQ43" s="185"/>
      <c r="GR43" s="185"/>
      <c r="GS43" s="185"/>
      <c r="GT43" s="185"/>
      <c r="GU43" s="185"/>
      <c r="GV43" s="185"/>
      <c r="GW43" s="185"/>
      <c r="GX43" s="185"/>
      <c r="GY43" s="185"/>
      <c r="GZ43" s="185"/>
      <c r="HA43" s="185"/>
      <c r="HB43" s="185"/>
      <c r="HC43" s="185"/>
      <c r="HD43" s="185"/>
      <c r="HE43" s="185"/>
    </row>
    <row r="44" spans="1:213" ht="15" x14ac:dyDescent="0.25">
      <c r="A44" s="185"/>
      <c r="B44" s="179" t="s">
        <v>143</v>
      </c>
      <c r="C44" s="185">
        <v>8.6999999999999994E-2</v>
      </c>
      <c r="D44" s="185">
        <v>-7.0000000000000001E-3</v>
      </c>
      <c r="E44" s="185">
        <v>8.5999999999999993E-2</v>
      </c>
      <c r="F44" s="185">
        <v>-5.6000000000000001E-2</v>
      </c>
      <c r="G44" s="185">
        <v>0.14799999999999999</v>
      </c>
      <c r="H44" s="185">
        <v>2.1000000000000001E-2</v>
      </c>
      <c r="I44" s="185">
        <v>-0.128</v>
      </c>
      <c r="J44" s="185">
        <v>-0.67400000000000004</v>
      </c>
      <c r="K44" s="185">
        <v>0.41199999999999998</v>
      </c>
      <c r="L44" s="185">
        <v>0.27700000000000002</v>
      </c>
      <c r="M44" s="185">
        <v>0.28699999999999998</v>
      </c>
      <c r="N44" s="185">
        <v>7.2999999999999995E-2</v>
      </c>
      <c r="O44" s="185">
        <v>-0.186</v>
      </c>
      <c r="P44" s="185">
        <v>-5.7000000000000002E-2</v>
      </c>
      <c r="Q44" s="185">
        <v>0.10299999999999999</v>
      </c>
      <c r="R44" s="185">
        <v>5.8000000000000003E-2</v>
      </c>
      <c r="S44" s="185">
        <v>-0.154</v>
      </c>
      <c r="T44" s="185">
        <v>9.5000000000000001E-2</v>
      </c>
      <c r="U44" s="185">
        <v>-0.115</v>
      </c>
      <c r="V44" s="185">
        <v>-0.10100000000000001</v>
      </c>
      <c r="W44" s="185">
        <v>-0.106</v>
      </c>
      <c r="X44" s="185">
        <v>-0.09</v>
      </c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  <c r="BI44" s="185"/>
      <c r="BJ44" s="185"/>
      <c r="BK44" s="185"/>
      <c r="BL44" s="185"/>
      <c r="BM44" s="185"/>
      <c r="BN44" s="185"/>
      <c r="BO44" s="185"/>
      <c r="BP44" s="185"/>
      <c r="BQ44" s="185"/>
      <c r="BR44" s="185"/>
      <c r="BS44" s="185"/>
      <c r="BT44" s="185"/>
      <c r="BU44" s="185"/>
      <c r="BV44" s="185"/>
      <c r="BW44" s="185"/>
      <c r="BX44" s="185"/>
      <c r="BY44" s="185"/>
      <c r="BZ44" s="185"/>
      <c r="CA44" s="185"/>
      <c r="CB44" s="185"/>
      <c r="CC44" s="185"/>
      <c r="CD44" s="185"/>
      <c r="CE44" s="185"/>
      <c r="CF44" s="185"/>
      <c r="CG44" s="185"/>
      <c r="CH44" s="185"/>
      <c r="CI44" s="185"/>
      <c r="CJ44" s="185"/>
      <c r="CK44" s="185"/>
      <c r="CL44" s="185"/>
      <c r="CM44" s="185"/>
      <c r="CN44" s="185"/>
      <c r="CO44" s="185"/>
      <c r="CP44" s="185"/>
      <c r="CQ44" s="185"/>
      <c r="CR44" s="185"/>
      <c r="CS44" s="185"/>
      <c r="CT44" s="185"/>
      <c r="CU44" s="185"/>
      <c r="CV44" s="185"/>
      <c r="CW44" s="185"/>
      <c r="CX44" s="185"/>
      <c r="CY44" s="185"/>
      <c r="CZ44" s="185"/>
      <c r="DA44" s="185"/>
      <c r="DB44" s="185"/>
      <c r="DC44" s="185"/>
      <c r="DD44" s="185"/>
      <c r="DE44" s="185"/>
      <c r="DF44" s="185"/>
      <c r="DG44" s="185"/>
      <c r="DH44" s="185"/>
      <c r="DI44" s="185"/>
      <c r="DJ44" s="185"/>
      <c r="DK44" s="185"/>
      <c r="DL44" s="185"/>
      <c r="DM44" s="185"/>
      <c r="DN44" s="185"/>
      <c r="DO44" s="185"/>
      <c r="DP44" s="185"/>
      <c r="DQ44" s="185"/>
      <c r="DR44" s="185"/>
      <c r="DS44" s="185"/>
      <c r="DT44" s="185"/>
      <c r="DU44" s="185"/>
      <c r="DV44" s="185"/>
      <c r="DW44" s="185"/>
      <c r="DX44" s="185"/>
      <c r="DY44" s="185"/>
      <c r="DZ44" s="185"/>
      <c r="EA44" s="185"/>
      <c r="EB44" s="185"/>
      <c r="EC44" s="185"/>
      <c r="ED44" s="185"/>
      <c r="EE44" s="185"/>
      <c r="EF44" s="185"/>
      <c r="EG44" s="185"/>
      <c r="EH44" s="185"/>
      <c r="EI44" s="185"/>
      <c r="EJ44" s="185"/>
      <c r="EK44" s="185"/>
      <c r="EL44" s="185"/>
      <c r="EM44" s="185"/>
      <c r="EN44" s="185"/>
      <c r="EO44" s="185"/>
      <c r="EP44" s="185"/>
      <c r="EQ44" s="185"/>
      <c r="ER44" s="185"/>
      <c r="ES44" s="185"/>
      <c r="ET44" s="185"/>
      <c r="EU44" s="185"/>
      <c r="EV44" s="185"/>
      <c r="EW44" s="185"/>
      <c r="EX44" s="185"/>
      <c r="EY44" s="185"/>
      <c r="EZ44" s="185"/>
      <c r="FA44" s="185"/>
      <c r="FB44" s="185"/>
      <c r="FC44" s="185"/>
      <c r="FD44" s="185"/>
      <c r="FE44" s="185"/>
      <c r="FF44" s="185"/>
      <c r="FG44" s="185"/>
      <c r="FH44" s="185"/>
      <c r="FI44" s="185"/>
      <c r="FJ44" s="185"/>
      <c r="FK44" s="185"/>
      <c r="FL44" s="185"/>
      <c r="FM44" s="185"/>
      <c r="FN44" s="185"/>
      <c r="FO44" s="185"/>
      <c r="FP44" s="185"/>
      <c r="FQ44" s="185"/>
      <c r="FR44" s="185"/>
      <c r="FS44" s="185"/>
      <c r="FT44" s="185"/>
      <c r="FU44" s="185"/>
      <c r="FV44" s="185"/>
      <c r="FW44" s="185"/>
      <c r="FX44" s="185"/>
      <c r="FY44" s="185"/>
      <c r="FZ44" s="185"/>
      <c r="GA44" s="185"/>
      <c r="GB44" s="185"/>
      <c r="GC44" s="185"/>
      <c r="GD44" s="185"/>
      <c r="GE44" s="185"/>
      <c r="GF44" s="185"/>
      <c r="GG44" s="185"/>
      <c r="GH44" s="185"/>
      <c r="GI44" s="185"/>
      <c r="GJ44" s="185"/>
      <c r="GK44" s="185"/>
      <c r="GL44" s="185"/>
      <c r="GM44" s="185"/>
      <c r="GN44" s="185"/>
      <c r="GO44" s="185"/>
      <c r="GP44" s="185"/>
      <c r="GQ44" s="185"/>
      <c r="GR44" s="185"/>
      <c r="GS44" s="185"/>
      <c r="GT44" s="185"/>
      <c r="GU44" s="185"/>
      <c r="GV44" s="185"/>
      <c r="GW44" s="185"/>
      <c r="GX44" s="185"/>
      <c r="GY44" s="185"/>
      <c r="GZ44" s="185"/>
      <c r="HA44" s="185"/>
      <c r="HB44" s="185"/>
      <c r="HC44" s="185"/>
      <c r="HD44" s="185"/>
      <c r="HE44" s="185"/>
    </row>
    <row r="45" spans="1:213" ht="15" x14ac:dyDescent="0.25">
      <c r="A45" s="185"/>
      <c r="B45" s="181" t="s">
        <v>145</v>
      </c>
      <c r="C45" s="185">
        <v>5.2999999999999999E-2</v>
      </c>
      <c r="D45" s="185">
        <v>2.5999999999999999E-2</v>
      </c>
      <c r="E45" s="185">
        <v>3.1E-2</v>
      </c>
      <c r="F45" s="185">
        <v>-0.107</v>
      </c>
      <c r="G45" s="185">
        <v>0.108</v>
      </c>
      <c r="H45" s="185">
        <v>-2.1000000000000001E-2</v>
      </c>
      <c r="I45" s="185">
        <v>0.108</v>
      </c>
      <c r="J45" s="185">
        <v>-0.26300000000000001</v>
      </c>
      <c r="K45" s="185">
        <v>0.375</v>
      </c>
      <c r="L45" s="185">
        <v>4.5999999999999999E-2</v>
      </c>
      <c r="M45" s="185">
        <v>-0.10199999999999999</v>
      </c>
      <c r="N45" s="185">
        <v>0.26700000000000002</v>
      </c>
      <c r="O45" s="185">
        <v>-0.26100000000000001</v>
      </c>
      <c r="P45" s="185">
        <v>8.6999999999999994E-2</v>
      </c>
      <c r="Q45" s="185">
        <v>6.2E-2</v>
      </c>
      <c r="R45" s="185">
        <v>1.2E-2</v>
      </c>
      <c r="S45" s="185">
        <v>7.0999999999999994E-2</v>
      </c>
      <c r="T45" s="185">
        <v>-9.1999999999999998E-2</v>
      </c>
      <c r="U45" s="185">
        <v>4.0000000000000001E-3</v>
      </c>
      <c r="V45" s="185">
        <v>3.5999999999999997E-2</v>
      </c>
      <c r="W45" s="185">
        <v>0.23899999999999999</v>
      </c>
      <c r="X45" s="185">
        <v>0.30299999999999999</v>
      </c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85"/>
      <c r="BJ45" s="185"/>
      <c r="BK45" s="185"/>
      <c r="BL45" s="185"/>
      <c r="BM45" s="185"/>
      <c r="BN45" s="185"/>
      <c r="BO45" s="185"/>
      <c r="BP45" s="185"/>
      <c r="BQ45" s="185"/>
      <c r="BR45" s="185"/>
      <c r="BS45" s="185"/>
      <c r="BT45" s="185"/>
      <c r="BU45" s="185"/>
      <c r="BV45" s="185"/>
      <c r="BW45" s="185"/>
      <c r="BX45" s="185"/>
      <c r="BY45" s="185"/>
      <c r="BZ45" s="185"/>
      <c r="CA45" s="185"/>
      <c r="CB45" s="185"/>
      <c r="CC45" s="185"/>
      <c r="CD45" s="185"/>
      <c r="CE45" s="185"/>
      <c r="CF45" s="185"/>
      <c r="CG45" s="185"/>
      <c r="CH45" s="185"/>
      <c r="CI45" s="185"/>
      <c r="CJ45" s="185"/>
      <c r="CK45" s="185"/>
      <c r="CL45" s="185"/>
      <c r="CM45" s="185"/>
      <c r="CN45" s="185"/>
      <c r="CO45" s="185"/>
      <c r="CP45" s="185"/>
      <c r="CQ45" s="185"/>
      <c r="CR45" s="185"/>
      <c r="CS45" s="185"/>
      <c r="CT45" s="185"/>
      <c r="CU45" s="185"/>
      <c r="CV45" s="185"/>
      <c r="CW45" s="185"/>
      <c r="CX45" s="185"/>
      <c r="CY45" s="185"/>
      <c r="CZ45" s="185"/>
      <c r="DA45" s="185"/>
      <c r="DB45" s="185"/>
      <c r="DC45" s="185"/>
      <c r="DD45" s="185"/>
      <c r="DE45" s="185"/>
      <c r="DF45" s="185"/>
      <c r="DG45" s="185"/>
      <c r="DH45" s="185"/>
      <c r="DI45" s="185"/>
      <c r="DJ45" s="185"/>
      <c r="DK45" s="185"/>
      <c r="DL45" s="185"/>
      <c r="DM45" s="185"/>
      <c r="DN45" s="185"/>
      <c r="DO45" s="185"/>
      <c r="DP45" s="185"/>
      <c r="DQ45" s="185"/>
      <c r="DR45" s="185"/>
      <c r="DS45" s="185"/>
      <c r="DT45" s="185"/>
      <c r="DU45" s="185"/>
      <c r="DV45" s="185"/>
      <c r="DW45" s="185"/>
      <c r="DX45" s="185"/>
      <c r="DY45" s="185"/>
      <c r="DZ45" s="185"/>
      <c r="EA45" s="185"/>
      <c r="EB45" s="185"/>
      <c r="EC45" s="185"/>
      <c r="ED45" s="185"/>
      <c r="EE45" s="185"/>
      <c r="EF45" s="185"/>
      <c r="EG45" s="185"/>
      <c r="EH45" s="185"/>
      <c r="EI45" s="185"/>
      <c r="EJ45" s="185"/>
      <c r="EK45" s="185"/>
      <c r="EL45" s="185"/>
      <c r="EM45" s="185"/>
      <c r="EN45" s="185"/>
      <c r="EO45" s="185"/>
      <c r="EP45" s="185"/>
      <c r="EQ45" s="185"/>
      <c r="ER45" s="185"/>
      <c r="ES45" s="185"/>
      <c r="ET45" s="185"/>
      <c r="EU45" s="185"/>
      <c r="EV45" s="185"/>
      <c r="EW45" s="185"/>
      <c r="EX45" s="185"/>
      <c r="EY45" s="185"/>
      <c r="EZ45" s="185"/>
      <c r="FA45" s="185"/>
      <c r="FB45" s="185"/>
      <c r="FC45" s="185"/>
      <c r="FD45" s="185"/>
      <c r="FE45" s="185"/>
      <c r="FF45" s="185"/>
      <c r="FG45" s="185"/>
      <c r="FH45" s="185"/>
      <c r="FI45" s="185"/>
      <c r="FJ45" s="185"/>
      <c r="FK45" s="185"/>
      <c r="FL45" s="185"/>
      <c r="FM45" s="185"/>
      <c r="FN45" s="185"/>
      <c r="FO45" s="185"/>
      <c r="FP45" s="185"/>
      <c r="FQ45" s="185"/>
      <c r="FR45" s="185"/>
      <c r="FS45" s="185"/>
      <c r="FT45" s="185"/>
      <c r="FU45" s="185"/>
      <c r="FV45" s="185"/>
      <c r="FW45" s="185"/>
      <c r="FX45" s="185"/>
      <c r="FY45" s="185"/>
      <c r="FZ45" s="185"/>
      <c r="GA45" s="185"/>
      <c r="GB45" s="185"/>
      <c r="GC45" s="185"/>
      <c r="GD45" s="185"/>
      <c r="GE45" s="185"/>
      <c r="GF45" s="185"/>
      <c r="GG45" s="185"/>
      <c r="GH45" s="185"/>
      <c r="GI45" s="185"/>
      <c r="GJ45" s="185"/>
      <c r="GK45" s="185"/>
      <c r="GL45" s="185"/>
      <c r="GM45" s="185"/>
      <c r="GN45" s="185"/>
      <c r="GO45" s="185"/>
      <c r="GP45" s="185"/>
      <c r="GQ45" s="185"/>
      <c r="GR45" s="185"/>
      <c r="GS45" s="185"/>
      <c r="GT45" s="185"/>
      <c r="GU45" s="185"/>
      <c r="GV45" s="185"/>
      <c r="GW45" s="185"/>
      <c r="GX45" s="185"/>
      <c r="GY45" s="185"/>
      <c r="GZ45" s="185"/>
      <c r="HA45" s="185"/>
      <c r="HB45" s="185"/>
      <c r="HC45" s="185"/>
      <c r="HD45" s="185"/>
      <c r="HE45" s="185"/>
    </row>
    <row r="46" spans="1:213" ht="15" x14ac:dyDescent="0.25">
      <c r="A46" s="185"/>
      <c r="B46" s="179" t="s">
        <v>144</v>
      </c>
      <c r="C46" s="185">
        <v>-1.2999999999999999E-2</v>
      </c>
      <c r="D46" s="185">
        <v>4.3999999999999997E-2</v>
      </c>
      <c r="E46" s="185">
        <v>3.1E-2</v>
      </c>
      <c r="F46" s="185">
        <v>-0.113</v>
      </c>
      <c r="G46" s="185">
        <v>0.105</v>
      </c>
      <c r="H46" s="185">
        <v>-2E-3</v>
      </c>
      <c r="I46" s="185">
        <v>2.1999999999999999E-2</v>
      </c>
      <c r="J46" s="185">
        <v>-0.17499999999999999</v>
      </c>
      <c r="K46" s="185">
        <v>0.46200000000000002</v>
      </c>
      <c r="L46" s="185">
        <v>1.4999999999999999E-2</v>
      </c>
      <c r="M46" s="185">
        <v>-8.4000000000000005E-2</v>
      </c>
      <c r="N46" s="185">
        <v>0.33</v>
      </c>
      <c r="O46" s="185">
        <v>-0.312</v>
      </c>
      <c r="P46" s="185">
        <v>0.122</v>
      </c>
      <c r="Q46" s="185">
        <v>5.8000000000000003E-2</v>
      </c>
      <c r="R46" s="185">
        <v>1.0999999999999999E-2</v>
      </c>
      <c r="S46" s="185">
        <v>7.3999999999999996E-2</v>
      </c>
      <c r="T46" s="185">
        <v>-0.10199999999999999</v>
      </c>
      <c r="U46" s="185">
        <v>2.1000000000000001E-2</v>
      </c>
      <c r="V46" s="185">
        <v>7.3999999999999996E-2</v>
      </c>
      <c r="W46" s="185">
        <v>0.26400000000000001</v>
      </c>
      <c r="X46" s="185">
        <v>0.26400000000000001</v>
      </c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  <c r="BI46" s="185"/>
      <c r="BJ46" s="185"/>
      <c r="BK46" s="185"/>
      <c r="BL46" s="185"/>
      <c r="BM46" s="185"/>
      <c r="BN46" s="185"/>
      <c r="BO46" s="185"/>
      <c r="BP46" s="185"/>
      <c r="BQ46" s="185"/>
      <c r="BR46" s="185"/>
      <c r="BS46" s="185"/>
      <c r="BT46" s="185"/>
      <c r="BU46" s="185"/>
      <c r="BV46" s="185"/>
      <c r="BW46" s="185"/>
      <c r="BX46" s="185"/>
      <c r="BY46" s="185"/>
      <c r="BZ46" s="185"/>
      <c r="CA46" s="185"/>
      <c r="CB46" s="185"/>
      <c r="CC46" s="185"/>
      <c r="CD46" s="185"/>
      <c r="CE46" s="185"/>
      <c r="CF46" s="185"/>
      <c r="CG46" s="185"/>
      <c r="CH46" s="185"/>
      <c r="CI46" s="185"/>
      <c r="CJ46" s="185"/>
      <c r="CK46" s="185"/>
      <c r="CL46" s="185"/>
      <c r="CM46" s="185"/>
      <c r="CN46" s="185"/>
      <c r="CO46" s="185"/>
      <c r="CP46" s="185"/>
      <c r="CQ46" s="185"/>
      <c r="CR46" s="185"/>
      <c r="CS46" s="185"/>
      <c r="CT46" s="185"/>
      <c r="CU46" s="185"/>
      <c r="CV46" s="185"/>
      <c r="CW46" s="185"/>
      <c r="CX46" s="185"/>
      <c r="CY46" s="185"/>
      <c r="CZ46" s="185"/>
      <c r="DA46" s="185"/>
      <c r="DB46" s="185"/>
      <c r="DC46" s="185"/>
      <c r="DD46" s="185"/>
      <c r="DE46" s="185"/>
      <c r="DF46" s="185"/>
      <c r="DG46" s="185"/>
      <c r="DH46" s="185"/>
      <c r="DI46" s="185"/>
      <c r="DJ46" s="185"/>
      <c r="DK46" s="185"/>
      <c r="DL46" s="185"/>
      <c r="DM46" s="185"/>
      <c r="DN46" s="185"/>
      <c r="DO46" s="185"/>
      <c r="DP46" s="185"/>
      <c r="DQ46" s="185"/>
      <c r="DR46" s="185"/>
      <c r="DS46" s="185"/>
      <c r="DT46" s="185"/>
      <c r="DU46" s="185"/>
      <c r="DV46" s="185"/>
      <c r="DW46" s="185"/>
      <c r="DX46" s="185"/>
      <c r="DY46" s="185"/>
      <c r="DZ46" s="185"/>
      <c r="EA46" s="185"/>
      <c r="EB46" s="185"/>
      <c r="EC46" s="185"/>
      <c r="ED46" s="185"/>
      <c r="EE46" s="185"/>
      <c r="EF46" s="185"/>
      <c r="EG46" s="185"/>
      <c r="EH46" s="185"/>
      <c r="EI46" s="185"/>
      <c r="EJ46" s="185"/>
      <c r="EK46" s="185"/>
      <c r="EL46" s="185"/>
      <c r="EM46" s="185"/>
      <c r="EN46" s="185"/>
      <c r="EO46" s="185"/>
      <c r="EP46" s="185"/>
      <c r="EQ46" s="185"/>
      <c r="ER46" s="185"/>
      <c r="ES46" s="185"/>
      <c r="ET46" s="185"/>
      <c r="EU46" s="185"/>
      <c r="EV46" s="185"/>
      <c r="EW46" s="185"/>
      <c r="EX46" s="185"/>
      <c r="EY46" s="185"/>
      <c r="EZ46" s="185"/>
      <c r="FA46" s="185"/>
      <c r="FB46" s="185"/>
      <c r="FC46" s="185"/>
      <c r="FD46" s="185"/>
      <c r="FE46" s="185"/>
      <c r="FF46" s="185"/>
      <c r="FG46" s="185"/>
      <c r="FH46" s="185"/>
      <c r="FI46" s="185"/>
      <c r="FJ46" s="185"/>
      <c r="FK46" s="185"/>
      <c r="FL46" s="185"/>
      <c r="FM46" s="185"/>
      <c r="FN46" s="185"/>
      <c r="FO46" s="185"/>
      <c r="FP46" s="185"/>
      <c r="FQ46" s="185"/>
      <c r="FR46" s="185"/>
      <c r="FS46" s="185"/>
      <c r="FT46" s="185"/>
      <c r="FU46" s="185"/>
      <c r="FV46" s="185"/>
      <c r="FW46" s="185"/>
      <c r="FX46" s="185"/>
      <c r="FY46" s="185"/>
      <c r="FZ46" s="185"/>
      <c r="GA46" s="185"/>
      <c r="GB46" s="185"/>
      <c r="GC46" s="185"/>
      <c r="GD46" s="185"/>
      <c r="GE46" s="185"/>
      <c r="GF46" s="185"/>
      <c r="GG46" s="185"/>
      <c r="GH46" s="185"/>
      <c r="GI46" s="185"/>
      <c r="GJ46" s="185"/>
      <c r="GK46" s="185"/>
      <c r="GL46" s="185"/>
      <c r="GM46" s="185"/>
      <c r="GN46" s="185"/>
      <c r="GO46" s="185"/>
      <c r="GP46" s="185"/>
      <c r="GQ46" s="185"/>
      <c r="GR46" s="185"/>
      <c r="GS46" s="185"/>
      <c r="GT46" s="185"/>
      <c r="GU46" s="185"/>
      <c r="GV46" s="185"/>
      <c r="GW46" s="185"/>
      <c r="GX46" s="185"/>
      <c r="GY46" s="185"/>
      <c r="GZ46" s="185"/>
      <c r="HA46" s="185"/>
      <c r="HB46" s="185"/>
      <c r="HC46" s="185"/>
      <c r="HD46" s="185"/>
      <c r="HE46" s="185"/>
    </row>
    <row r="47" spans="1:213" ht="15" x14ac:dyDescent="0.25">
      <c r="A47" s="185"/>
      <c r="B47" s="179" t="s">
        <v>143</v>
      </c>
      <c r="C47" s="185">
        <v>0.183</v>
      </c>
      <c r="D47" s="185">
        <v>-4.0000000000000001E-3</v>
      </c>
      <c r="E47" s="185">
        <v>3.2000000000000001E-2</v>
      </c>
      <c r="F47" s="185">
        <v>-9.7000000000000003E-2</v>
      </c>
      <c r="G47" s="185">
        <v>0.114</v>
      </c>
      <c r="H47" s="185">
        <v>-5.0999999999999997E-2</v>
      </c>
      <c r="I47" s="185">
        <v>0.25700000000000001</v>
      </c>
      <c r="J47" s="185">
        <v>-0.38700000000000001</v>
      </c>
      <c r="K47" s="185">
        <v>0.21199999999999999</v>
      </c>
      <c r="L47" s="185">
        <v>0.11799999999999999</v>
      </c>
      <c r="M47" s="185">
        <v>-0.14000000000000001</v>
      </c>
      <c r="N47" s="185">
        <v>0.128</v>
      </c>
      <c r="O47" s="185">
        <v>-0.127</v>
      </c>
      <c r="P47" s="185">
        <v>1.6E-2</v>
      </c>
      <c r="Q47" s="185">
        <v>7.1999999999999995E-2</v>
      </c>
      <c r="R47" s="185">
        <v>1.4E-2</v>
      </c>
      <c r="S47" s="185">
        <v>6.4000000000000001E-2</v>
      </c>
      <c r="T47" s="185">
        <v>-6.8000000000000005E-2</v>
      </c>
      <c r="U47" s="185">
        <v>-3.2000000000000001E-2</v>
      </c>
      <c r="V47" s="185">
        <v>-0.05</v>
      </c>
      <c r="W47" s="185">
        <v>0.17399999999999999</v>
      </c>
      <c r="X47" s="185">
        <v>0.41099999999999998</v>
      </c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5"/>
      <c r="BC47" s="185"/>
      <c r="BD47" s="185"/>
      <c r="BE47" s="185"/>
      <c r="BF47" s="185"/>
      <c r="BG47" s="185"/>
      <c r="BH47" s="185"/>
      <c r="BI47" s="185"/>
      <c r="BJ47" s="185"/>
      <c r="BK47" s="185"/>
      <c r="BL47" s="185"/>
      <c r="BM47" s="185"/>
      <c r="BN47" s="185"/>
      <c r="BO47" s="185"/>
      <c r="BP47" s="185"/>
      <c r="BQ47" s="185"/>
      <c r="BR47" s="185"/>
      <c r="BS47" s="185"/>
      <c r="BT47" s="185"/>
      <c r="BU47" s="185"/>
      <c r="BV47" s="185"/>
      <c r="BW47" s="185"/>
      <c r="BX47" s="185"/>
      <c r="BY47" s="185"/>
      <c r="BZ47" s="185"/>
      <c r="CA47" s="185"/>
      <c r="CB47" s="185"/>
      <c r="CC47" s="185"/>
      <c r="CD47" s="185"/>
      <c r="CE47" s="185"/>
      <c r="CF47" s="185"/>
      <c r="CG47" s="185"/>
      <c r="CH47" s="185"/>
      <c r="CI47" s="185"/>
      <c r="CJ47" s="185"/>
      <c r="CK47" s="185"/>
      <c r="CL47" s="185"/>
      <c r="CM47" s="185"/>
      <c r="CN47" s="185"/>
      <c r="CO47" s="185"/>
      <c r="CP47" s="185"/>
      <c r="CQ47" s="185"/>
      <c r="CR47" s="185"/>
      <c r="CS47" s="185"/>
      <c r="CT47" s="185"/>
      <c r="CU47" s="185"/>
      <c r="CV47" s="185"/>
      <c r="CW47" s="185"/>
      <c r="CX47" s="185"/>
      <c r="CY47" s="185"/>
      <c r="CZ47" s="185"/>
      <c r="DA47" s="185"/>
      <c r="DB47" s="185"/>
      <c r="DC47" s="185"/>
      <c r="DD47" s="185"/>
      <c r="DE47" s="185"/>
      <c r="DF47" s="185"/>
      <c r="DG47" s="185"/>
      <c r="DH47" s="185"/>
      <c r="DI47" s="185"/>
      <c r="DJ47" s="185"/>
      <c r="DK47" s="185"/>
      <c r="DL47" s="185"/>
      <c r="DM47" s="185"/>
      <c r="DN47" s="185"/>
      <c r="DO47" s="185"/>
      <c r="DP47" s="185"/>
      <c r="DQ47" s="185"/>
      <c r="DR47" s="185"/>
      <c r="DS47" s="185"/>
      <c r="DT47" s="185"/>
      <c r="DU47" s="185"/>
      <c r="DV47" s="185"/>
      <c r="DW47" s="185"/>
      <c r="DX47" s="185"/>
      <c r="DY47" s="185"/>
      <c r="DZ47" s="185"/>
      <c r="EA47" s="185"/>
      <c r="EB47" s="185"/>
      <c r="EC47" s="185"/>
      <c r="ED47" s="185"/>
      <c r="EE47" s="185"/>
      <c r="EF47" s="185"/>
      <c r="EG47" s="185"/>
      <c r="EH47" s="185"/>
      <c r="EI47" s="185"/>
      <c r="EJ47" s="185"/>
      <c r="EK47" s="185"/>
      <c r="EL47" s="185"/>
      <c r="EM47" s="185"/>
      <c r="EN47" s="185"/>
      <c r="EO47" s="185"/>
      <c r="EP47" s="185"/>
      <c r="EQ47" s="185"/>
      <c r="ER47" s="185"/>
      <c r="ES47" s="185"/>
      <c r="ET47" s="185"/>
      <c r="EU47" s="185"/>
      <c r="EV47" s="185"/>
      <c r="EW47" s="185"/>
      <c r="EX47" s="185"/>
      <c r="EY47" s="185"/>
      <c r="EZ47" s="185"/>
      <c r="FA47" s="185"/>
      <c r="FB47" s="185"/>
      <c r="FC47" s="185"/>
      <c r="FD47" s="185"/>
      <c r="FE47" s="185"/>
      <c r="FF47" s="185"/>
      <c r="FG47" s="185"/>
      <c r="FH47" s="185"/>
      <c r="FI47" s="185"/>
      <c r="FJ47" s="185"/>
      <c r="FK47" s="185"/>
      <c r="FL47" s="185"/>
      <c r="FM47" s="185"/>
      <c r="FN47" s="185"/>
      <c r="FO47" s="185"/>
      <c r="FP47" s="185"/>
      <c r="FQ47" s="185"/>
      <c r="FR47" s="185"/>
      <c r="FS47" s="185"/>
      <c r="FT47" s="185"/>
      <c r="FU47" s="185"/>
      <c r="FV47" s="185"/>
      <c r="FW47" s="185"/>
      <c r="FX47" s="185"/>
      <c r="FY47" s="185"/>
      <c r="FZ47" s="185"/>
      <c r="GA47" s="185"/>
      <c r="GB47" s="185"/>
      <c r="GC47" s="185"/>
      <c r="GD47" s="185"/>
      <c r="GE47" s="185"/>
      <c r="GF47" s="185"/>
      <c r="GG47" s="185"/>
      <c r="GH47" s="185"/>
      <c r="GI47" s="185"/>
      <c r="GJ47" s="185"/>
      <c r="GK47" s="185"/>
      <c r="GL47" s="185"/>
      <c r="GM47" s="185"/>
      <c r="GN47" s="185"/>
      <c r="GO47" s="185"/>
      <c r="GP47" s="185"/>
      <c r="GQ47" s="185"/>
      <c r="GR47" s="185"/>
      <c r="GS47" s="185"/>
      <c r="GT47" s="185"/>
      <c r="GU47" s="185"/>
      <c r="GV47" s="185"/>
      <c r="GW47" s="185"/>
      <c r="GX47" s="185"/>
      <c r="GY47" s="185"/>
      <c r="GZ47" s="185"/>
      <c r="HA47" s="185"/>
      <c r="HB47" s="185"/>
      <c r="HC47" s="185"/>
      <c r="HD47" s="185"/>
      <c r="HE47" s="185"/>
    </row>
    <row r="48" spans="1:213" ht="15" x14ac:dyDescent="0.25">
      <c r="A48" s="185"/>
      <c r="B48" s="181" t="s">
        <v>142</v>
      </c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5"/>
      <c r="BJ48" s="185"/>
      <c r="BK48" s="185"/>
      <c r="BL48" s="185"/>
      <c r="BM48" s="185"/>
      <c r="BN48" s="185"/>
      <c r="BO48" s="185"/>
      <c r="BP48" s="185"/>
      <c r="BQ48" s="185"/>
      <c r="BR48" s="185"/>
      <c r="BS48" s="185"/>
      <c r="BT48" s="185"/>
      <c r="BU48" s="185"/>
      <c r="BV48" s="185"/>
      <c r="BW48" s="185"/>
      <c r="BX48" s="185"/>
      <c r="BY48" s="185"/>
      <c r="BZ48" s="185"/>
      <c r="CA48" s="185"/>
      <c r="CB48" s="185"/>
      <c r="CC48" s="185"/>
      <c r="CD48" s="185"/>
      <c r="CE48" s="185"/>
      <c r="CF48" s="185"/>
      <c r="CG48" s="185"/>
      <c r="CH48" s="185"/>
      <c r="CI48" s="185"/>
      <c r="CJ48" s="185"/>
      <c r="CK48" s="185"/>
      <c r="CL48" s="185"/>
      <c r="CM48" s="185"/>
      <c r="CN48" s="185"/>
      <c r="CO48" s="185"/>
      <c r="CP48" s="185"/>
      <c r="CQ48" s="185"/>
      <c r="CR48" s="185"/>
      <c r="CS48" s="185"/>
      <c r="CT48" s="185"/>
      <c r="CU48" s="185"/>
      <c r="CV48" s="185"/>
      <c r="CW48" s="185"/>
      <c r="CX48" s="185"/>
      <c r="CY48" s="185"/>
      <c r="CZ48" s="185"/>
      <c r="DA48" s="185"/>
      <c r="DB48" s="185"/>
      <c r="DC48" s="185"/>
      <c r="DD48" s="185"/>
      <c r="DE48" s="185"/>
      <c r="DF48" s="185"/>
      <c r="DG48" s="185"/>
      <c r="DH48" s="185"/>
      <c r="DI48" s="185"/>
      <c r="DJ48" s="185"/>
      <c r="DK48" s="185"/>
      <c r="DL48" s="185"/>
      <c r="DM48" s="185"/>
      <c r="DN48" s="185"/>
      <c r="DO48" s="185"/>
      <c r="DP48" s="185"/>
      <c r="DQ48" s="185"/>
      <c r="DR48" s="185"/>
      <c r="DS48" s="185"/>
      <c r="DT48" s="185"/>
      <c r="DU48" s="185"/>
      <c r="DV48" s="185"/>
      <c r="DW48" s="185"/>
      <c r="DX48" s="185"/>
      <c r="DY48" s="185"/>
      <c r="DZ48" s="185"/>
      <c r="EA48" s="185"/>
      <c r="EB48" s="185"/>
      <c r="EC48" s="185"/>
      <c r="ED48" s="185"/>
      <c r="EE48" s="185"/>
      <c r="EF48" s="185"/>
      <c r="EG48" s="185"/>
      <c r="EH48" s="185"/>
      <c r="EI48" s="185"/>
      <c r="EJ48" s="185"/>
      <c r="EK48" s="185"/>
      <c r="EL48" s="185"/>
      <c r="EM48" s="185"/>
      <c r="EN48" s="185"/>
      <c r="EO48" s="185"/>
      <c r="EP48" s="185"/>
      <c r="EQ48" s="185"/>
      <c r="ER48" s="185"/>
      <c r="ES48" s="185"/>
      <c r="ET48" s="185"/>
      <c r="EU48" s="185"/>
      <c r="EV48" s="185"/>
      <c r="EW48" s="185"/>
      <c r="EX48" s="185"/>
      <c r="EY48" s="185"/>
      <c r="EZ48" s="185"/>
      <c r="FA48" s="185"/>
      <c r="FB48" s="185"/>
      <c r="FC48" s="185"/>
      <c r="FD48" s="185"/>
      <c r="FE48" s="185"/>
      <c r="FF48" s="185"/>
      <c r="FG48" s="185"/>
      <c r="FH48" s="185"/>
      <c r="FI48" s="185"/>
      <c r="FJ48" s="185"/>
      <c r="FK48" s="185"/>
      <c r="FL48" s="185"/>
      <c r="FM48" s="185"/>
      <c r="FN48" s="185"/>
      <c r="FO48" s="185"/>
      <c r="FP48" s="185"/>
      <c r="FQ48" s="185"/>
      <c r="FR48" s="185"/>
      <c r="FS48" s="185"/>
      <c r="FT48" s="185"/>
      <c r="FU48" s="185"/>
      <c r="FV48" s="185"/>
      <c r="FW48" s="185"/>
      <c r="FX48" s="185"/>
      <c r="FY48" s="185"/>
      <c r="FZ48" s="185"/>
      <c r="GA48" s="185"/>
      <c r="GB48" s="185"/>
      <c r="GC48" s="185"/>
      <c r="GD48" s="185"/>
      <c r="GE48" s="185"/>
      <c r="GF48" s="185"/>
      <c r="GG48" s="185"/>
      <c r="GH48" s="185"/>
      <c r="GI48" s="185"/>
      <c r="GJ48" s="185"/>
      <c r="GK48" s="185"/>
      <c r="GL48" s="185"/>
      <c r="GM48" s="185"/>
      <c r="GN48" s="185"/>
      <c r="GO48" s="185"/>
      <c r="GP48" s="185"/>
      <c r="GQ48" s="185"/>
      <c r="GR48" s="185"/>
      <c r="GS48" s="185"/>
      <c r="GT48" s="185"/>
      <c r="GU48" s="185"/>
      <c r="GV48" s="185"/>
      <c r="GW48" s="185"/>
      <c r="GX48" s="185"/>
      <c r="GY48" s="185"/>
      <c r="GZ48" s="185"/>
      <c r="HA48" s="185"/>
      <c r="HB48" s="185"/>
      <c r="HC48" s="185"/>
      <c r="HD48" s="185"/>
      <c r="HE48" s="185"/>
    </row>
    <row r="49" spans="1:213" ht="15" x14ac:dyDescent="0.25">
      <c r="A49" s="185"/>
      <c r="B49" s="178" t="s">
        <v>141</v>
      </c>
      <c r="C49" s="185">
        <v>1.4999999999999999E-2</v>
      </c>
      <c r="D49" s="185">
        <v>8.9999999999999993E-3</v>
      </c>
      <c r="E49" s="185">
        <v>2.3E-2</v>
      </c>
      <c r="F49" s="185">
        <v>8.0000000000000002E-3</v>
      </c>
      <c r="G49" s="185">
        <v>1.7999999999999999E-2</v>
      </c>
      <c r="H49" s="185">
        <v>6.0000000000000001E-3</v>
      </c>
      <c r="I49" s="185">
        <v>4.5999999999999999E-2</v>
      </c>
      <c r="J49" s="185">
        <v>-4.0000000000000001E-3</v>
      </c>
      <c r="K49" s="185">
        <v>2.9000000000000001E-2</v>
      </c>
      <c r="L49" s="185">
        <v>1.0999999999999999E-2</v>
      </c>
      <c r="M49" s="185">
        <v>-2.3E-2</v>
      </c>
      <c r="N49" s="185">
        <v>-6.9000000000000006E-2</v>
      </c>
      <c r="O49" s="185">
        <v>7.4999999999999997E-2</v>
      </c>
      <c r="P49" s="185">
        <v>2.4E-2</v>
      </c>
      <c r="Q49" s="185">
        <v>5.0000000000000001E-3</v>
      </c>
      <c r="R49" s="185">
        <v>1.6E-2</v>
      </c>
      <c r="S49" s="185">
        <v>-0.02</v>
      </c>
      <c r="T49" s="185">
        <v>4.8000000000000001E-2</v>
      </c>
      <c r="U49" s="185">
        <v>1.7000000000000001E-2</v>
      </c>
      <c r="V49" s="185">
        <v>1.2E-2</v>
      </c>
      <c r="W49" s="185">
        <v>0.01</v>
      </c>
      <c r="X49" s="185">
        <v>5.0000000000000001E-3</v>
      </c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  <c r="BI49" s="185"/>
      <c r="BJ49" s="185"/>
      <c r="BK49" s="185"/>
      <c r="BL49" s="185"/>
      <c r="BM49" s="185"/>
      <c r="BN49" s="185"/>
      <c r="BO49" s="185"/>
      <c r="BP49" s="185"/>
      <c r="BQ49" s="185"/>
      <c r="BR49" s="185"/>
      <c r="BS49" s="185"/>
      <c r="BT49" s="185"/>
      <c r="BU49" s="185"/>
      <c r="BV49" s="185"/>
      <c r="BW49" s="185"/>
      <c r="BX49" s="185"/>
      <c r="BY49" s="185"/>
      <c r="BZ49" s="185"/>
      <c r="CA49" s="185"/>
      <c r="CB49" s="185"/>
      <c r="CC49" s="185"/>
      <c r="CD49" s="185"/>
      <c r="CE49" s="185"/>
      <c r="CF49" s="185"/>
      <c r="CG49" s="185"/>
      <c r="CH49" s="185"/>
      <c r="CI49" s="185"/>
      <c r="CJ49" s="185"/>
      <c r="CK49" s="185"/>
      <c r="CL49" s="185"/>
      <c r="CM49" s="185"/>
      <c r="CN49" s="185"/>
      <c r="CO49" s="185"/>
      <c r="CP49" s="185"/>
      <c r="CQ49" s="185"/>
      <c r="CR49" s="185"/>
      <c r="CS49" s="185"/>
      <c r="CT49" s="185"/>
      <c r="CU49" s="185"/>
      <c r="CV49" s="185"/>
      <c r="CW49" s="185"/>
      <c r="CX49" s="185"/>
      <c r="CY49" s="185"/>
      <c r="CZ49" s="185"/>
      <c r="DA49" s="185"/>
      <c r="DB49" s="185"/>
      <c r="DC49" s="185"/>
      <c r="DD49" s="185"/>
      <c r="DE49" s="185"/>
      <c r="DF49" s="185"/>
      <c r="DG49" s="185"/>
      <c r="DH49" s="185"/>
      <c r="DI49" s="185"/>
      <c r="DJ49" s="185"/>
      <c r="DK49" s="185"/>
      <c r="DL49" s="185"/>
      <c r="DM49" s="185"/>
      <c r="DN49" s="185"/>
      <c r="DO49" s="185"/>
      <c r="DP49" s="185"/>
      <c r="DQ49" s="185"/>
      <c r="DR49" s="185"/>
      <c r="DS49" s="185"/>
      <c r="DT49" s="185"/>
      <c r="DU49" s="185"/>
      <c r="DV49" s="185"/>
      <c r="DW49" s="185"/>
      <c r="DX49" s="185"/>
      <c r="DY49" s="185"/>
      <c r="DZ49" s="185"/>
      <c r="EA49" s="185"/>
      <c r="EB49" s="185"/>
      <c r="EC49" s="185"/>
      <c r="ED49" s="185"/>
      <c r="EE49" s="185"/>
      <c r="EF49" s="185"/>
      <c r="EG49" s="185"/>
      <c r="EH49" s="185"/>
      <c r="EI49" s="185"/>
      <c r="EJ49" s="185"/>
      <c r="EK49" s="185"/>
      <c r="EL49" s="185"/>
      <c r="EM49" s="185"/>
      <c r="EN49" s="185"/>
      <c r="EO49" s="185"/>
      <c r="EP49" s="185"/>
      <c r="EQ49" s="185"/>
      <c r="ER49" s="185"/>
      <c r="ES49" s="185"/>
      <c r="ET49" s="185"/>
      <c r="EU49" s="185"/>
      <c r="EV49" s="185"/>
      <c r="EW49" s="185"/>
      <c r="EX49" s="185"/>
      <c r="EY49" s="185"/>
      <c r="EZ49" s="185"/>
      <c r="FA49" s="185"/>
      <c r="FB49" s="185"/>
      <c r="FC49" s="185"/>
      <c r="FD49" s="185"/>
      <c r="FE49" s="185"/>
      <c r="FF49" s="185"/>
      <c r="FG49" s="185"/>
      <c r="FH49" s="185"/>
      <c r="FI49" s="185"/>
      <c r="FJ49" s="185"/>
      <c r="FK49" s="185"/>
      <c r="FL49" s="185"/>
      <c r="FM49" s="185"/>
      <c r="FN49" s="185"/>
      <c r="FO49" s="185"/>
      <c r="FP49" s="185"/>
      <c r="FQ49" s="185"/>
      <c r="FR49" s="185"/>
      <c r="FS49" s="185"/>
      <c r="FT49" s="185"/>
      <c r="FU49" s="185"/>
      <c r="FV49" s="185"/>
      <c r="FW49" s="185"/>
      <c r="FX49" s="185"/>
      <c r="FY49" s="185"/>
      <c r="FZ49" s="185"/>
      <c r="GA49" s="185"/>
      <c r="GB49" s="185"/>
      <c r="GC49" s="185"/>
      <c r="GD49" s="185"/>
      <c r="GE49" s="185"/>
      <c r="GF49" s="185"/>
      <c r="GG49" s="185"/>
      <c r="GH49" s="185"/>
      <c r="GI49" s="185"/>
      <c r="GJ49" s="185"/>
      <c r="GK49" s="185"/>
      <c r="GL49" s="185"/>
      <c r="GM49" s="185"/>
      <c r="GN49" s="185"/>
      <c r="GO49" s="185"/>
      <c r="GP49" s="185"/>
      <c r="GQ49" s="185"/>
      <c r="GR49" s="185"/>
      <c r="GS49" s="185"/>
      <c r="GT49" s="185"/>
      <c r="GU49" s="185"/>
      <c r="GV49" s="185"/>
      <c r="GW49" s="185"/>
      <c r="GX49" s="185"/>
      <c r="GY49" s="185"/>
      <c r="GZ49" s="185"/>
      <c r="HA49" s="185"/>
      <c r="HB49" s="185"/>
      <c r="HC49" s="185"/>
      <c r="HD49" s="185"/>
      <c r="HE49" s="185"/>
    </row>
    <row r="50" spans="1:213" ht="15" x14ac:dyDescent="0.25">
      <c r="A50" s="187"/>
      <c r="B50" s="184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88"/>
      <c r="AT50" s="188"/>
      <c r="AU50" s="188"/>
      <c r="AV50" s="188"/>
      <c r="AW50" s="188"/>
      <c r="AX50" s="188"/>
      <c r="AY50" s="188"/>
      <c r="AZ50" s="188"/>
      <c r="BA50" s="188"/>
      <c r="BB50" s="188"/>
      <c r="BC50" s="188"/>
      <c r="BD50" s="188"/>
      <c r="BE50" s="188"/>
      <c r="BF50" s="188"/>
      <c r="BG50" s="188"/>
      <c r="BH50" s="188"/>
      <c r="BI50" s="188"/>
      <c r="BJ50" s="188"/>
      <c r="BK50" s="188"/>
      <c r="BL50" s="188"/>
      <c r="BM50" s="188"/>
      <c r="BN50" s="188"/>
      <c r="BO50" s="188"/>
      <c r="BP50" s="188"/>
      <c r="BQ50" s="188"/>
      <c r="BR50" s="188"/>
      <c r="BS50" s="188"/>
      <c r="BT50" s="188"/>
      <c r="BU50" s="188"/>
      <c r="BV50" s="188"/>
      <c r="BW50" s="188"/>
      <c r="BX50" s="188"/>
      <c r="BY50" s="188"/>
      <c r="BZ50" s="188"/>
      <c r="CA50" s="188"/>
      <c r="CB50" s="188"/>
      <c r="CC50" s="188"/>
      <c r="CD50" s="188"/>
      <c r="CE50" s="188"/>
      <c r="CF50" s="188"/>
      <c r="CG50" s="188"/>
      <c r="CH50" s="188"/>
      <c r="CI50" s="188"/>
      <c r="CJ50" s="188"/>
      <c r="CK50" s="188"/>
      <c r="CL50" s="188"/>
      <c r="CM50" s="188"/>
      <c r="CN50" s="188"/>
      <c r="CO50" s="188"/>
      <c r="CP50" s="188"/>
      <c r="CQ50" s="188"/>
      <c r="CR50" s="188"/>
      <c r="CS50" s="188"/>
      <c r="CT50" s="188"/>
      <c r="CU50" s="188"/>
      <c r="CV50" s="188"/>
      <c r="CW50" s="188"/>
      <c r="CX50" s="188"/>
      <c r="CY50" s="188"/>
      <c r="CZ50" s="188"/>
      <c r="DA50" s="188"/>
      <c r="DB50" s="188"/>
      <c r="DC50" s="188"/>
      <c r="DD50" s="188"/>
      <c r="DE50" s="188"/>
      <c r="DF50" s="188"/>
      <c r="DG50" s="188"/>
      <c r="DH50" s="188"/>
      <c r="DI50" s="188"/>
      <c r="DJ50" s="188"/>
      <c r="DK50" s="188"/>
      <c r="DL50" s="188"/>
      <c r="DM50" s="188"/>
      <c r="DN50" s="188"/>
      <c r="DO50" s="188"/>
      <c r="DP50" s="188"/>
      <c r="DQ50" s="188"/>
      <c r="DR50" s="188"/>
      <c r="DS50" s="188"/>
      <c r="DT50" s="188"/>
      <c r="DU50" s="188"/>
      <c r="DV50" s="188"/>
      <c r="DW50" s="188"/>
      <c r="DX50" s="188"/>
      <c r="DY50" s="188"/>
      <c r="DZ50" s="188"/>
      <c r="EA50" s="188"/>
      <c r="EB50" s="188"/>
      <c r="EC50" s="188"/>
      <c r="ED50" s="188"/>
      <c r="EE50" s="188"/>
      <c r="EF50" s="188"/>
      <c r="EG50" s="188"/>
      <c r="EH50" s="188"/>
      <c r="EI50" s="188"/>
      <c r="EJ50" s="188"/>
      <c r="EK50" s="188"/>
      <c r="EL50" s="188"/>
      <c r="EM50" s="188"/>
      <c r="EN50" s="188"/>
      <c r="EO50" s="188"/>
      <c r="EP50" s="188"/>
      <c r="EQ50" s="188"/>
      <c r="ER50" s="188"/>
      <c r="ES50" s="188"/>
      <c r="ET50" s="188"/>
      <c r="EU50" s="188"/>
      <c r="EV50" s="188"/>
      <c r="EW50" s="188"/>
      <c r="EX50" s="188"/>
      <c r="EY50" s="188"/>
      <c r="EZ50" s="188"/>
      <c r="FA50" s="188"/>
      <c r="FB50" s="188"/>
      <c r="FC50" s="188"/>
      <c r="FD50" s="188"/>
      <c r="FE50" s="188"/>
      <c r="FF50" s="188"/>
      <c r="FG50" s="188"/>
      <c r="FH50" s="188"/>
      <c r="FI50" s="188"/>
      <c r="FJ50" s="188"/>
      <c r="FK50" s="188"/>
      <c r="FL50" s="188"/>
      <c r="FM50" s="188"/>
      <c r="FN50" s="188"/>
      <c r="FO50" s="188"/>
      <c r="FP50" s="188"/>
      <c r="FQ50" s="188"/>
      <c r="FR50" s="188"/>
      <c r="FS50" s="188"/>
      <c r="FT50" s="188"/>
      <c r="FU50" s="188"/>
      <c r="FV50" s="188"/>
      <c r="FW50" s="188"/>
      <c r="FX50" s="188"/>
      <c r="FY50" s="188"/>
      <c r="FZ50" s="188"/>
      <c r="GA50" s="188"/>
      <c r="GB50" s="188"/>
      <c r="GC50" s="188"/>
      <c r="GD50" s="188"/>
      <c r="GE50" s="188"/>
      <c r="GF50" s="188"/>
      <c r="GG50" s="188"/>
      <c r="GH50" s="188"/>
      <c r="GI50" s="188"/>
      <c r="GJ50" s="188"/>
      <c r="GK50" s="188"/>
      <c r="GL50" s="188"/>
      <c r="GM50" s="188"/>
      <c r="GN50" s="188"/>
      <c r="GO50" s="188"/>
      <c r="GP50" s="188"/>
      <c r="GQ50" s="188"/>
      <c r="GR50" s="188"/>
      <c r="GS50" s="188"/>
      <c r="GT50" s="188"/>
      <c r="GU50" s="188"/>
      <c r="GV50" s="188"/>
      <c r="GW50" s="188"/>
      <c r="GX50" s="188"/>
      <c r="GY50" s="188"/>
      <c r="GZ50" s="188"/>
      <c r="HA50" s="188"/>
      <c r="HB50" s="188"/>
      <c r="HC50" s="188"/>
      <c r="HD50" s="188"/>
      <c r="HE50" s="188"/>
    </row>
    <row r="51" spans="1:213" ht="15" x14ac:dyDescent="0.25">
      <c r="A51" s="188"/>
      <c r="B51" s="189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213" ht="15" x14ac:dyDescent="0.25">
      <c r="A52" s="188"/>
      <c r="B52" s="188"/>
    </row>
    <row r="53" spans="1:213" ht="15" x14ac:dyDescent="0.25">
      <c r="A53" s="188"/>
      <c r="B53" s="188"/>
    </row>
    <row r="54" spans="1:213" ht="15" x14ac:dyDescent="0.25">
      <c r="A54" s="188"/>
      <c r="B54" s="188"/>
    </row>
    <row r="55" spans="1:213" ht="15" x14ac:dyDescent="0.25">
      <c r="A55" s="185"/>
      <c r="B55" s="186"/>
    </row>
    <row r="56" spans="1:213" ht="15" x14ac:dyDescent="0.25">
      <c r="A56" s="185"/>
      <c r="B56" s="185"/>
    </row>
    <row r="57" spans="1:213" ht="15" x14ac:dyDescent="0.25">
      <c r="A57" s="185"/>
      <c r="B57" s="185"/>
    </row>
    <row r="58" spans="1:213" ht="15" x14ac:dyDescent="0.25">
      <c r="A58" s="185"/>
      <c r="B58" s="185"/>
    </row>
    <row r="59" spans="1:213" ht="15" x14ac:dyDescent="0.25"/>
    <row r="60" spans="1:213" ht="15" x14ac:dyDescent="0.25">
      <c r="A60" s="190"/>
      <c r="B60" s="190"/>
    </row>
    <row r="61" spans="1:213" ht="15" x14ac:dyDescent="0.25">
      <c r="A61" s="191"/>
      <c r="B61" s="169"/>
    </row>
    <row r="62" spans="1:213" ht="15" x14ac:dyDescent="0.25">
      <c r="A62" s="177"/>
      <c r="B62" s="178"/>
    </row>
    <row r="63" spans="1:213" ht="15" x14ac:dyDescent="0.25">
      <c r="A63" s="176"/>
      <c r="B63" s="192"/>
    </row>
    <row r="64" spans="1:213" ht="15" x14ac:dyDescent="0.25">
      <c r="A64" s="176"/>
      <c r="B64" s="192"/>
    </row>
    <row r="65" spans="1:2" ht="15" x14ac:dyDescent="0.25">
      <c r="A65" s="176"/>
      <c r="B65" s="192"/>
    </row>
    <row r="66" spans="1:2" ht="15" x14ac:dyDescent="0.25">
      <c r="A66" s="177"/>
      <c r="B66" s="178"/>
    </row>
    <row r="67" spans="1:2" ht="15" x14ac:dyDescent="0.25">
      <c r="A67" s="176"/>
      <c r="B67" s="192"/>
    </row>
    <row r="68" spans="1:2" ht="15" x14ac:dyDescent="0.25">
      <c r="A68" s="176"/>
      <c r="B68" s="192"/>
    </row>
    <row r="69" spans="1:2" ht="15" x14ac:dyDescent="0.25">
      <c r="A69" s="176"/>
      <c r="B69" s="192"/>
    </row>
    <row r="70" spans="1:2" ht="15" x14ac:dyDescent="0.25">
      <c r="A70" s="185"/>
      <c r="B70" s="186"/>
    </row>
    <row r="71" spans="1:2" ht="15" x14ac:dyDescent="0.25">
      <c r="A71" s="185"/>
      <c r="B71" s="185"/>
    </row>
    <row r="72" spans="1:2" ht="15" x14ac:dyDescent="0.25">
      <c r="A72" s="185"/>
      <c r="B72" s="185"/>
    </row>
    <row r="73" spans="1:2" ht="15" x14ac:dyDescent="0.25">
      <c r="A73" s="185"/>
      <c r="B73" s="185"/>
    </row>
    <row r="74" spans="1:2" ht="15" x14ac:dyDescent="0.25">
      <c r="A74" s="188"/>
      <c r="B74" s="189"/>
    </row>
    <row r="75" spans="1:2" ht="15" x14ac:dyDescent="0.25">
      <c r="A75" s="188"/>
      <c r="B75" s="188"/>
    </row>
    <row r="76" spans="1:2" ht="15" x14ac:dyDescent="0.25">
      <c r="A76" s="188"/>
      <c r="B76" s="188"/>
    </row>
    <row r="77" spans="1:2" ht="15" x14ac:dyDescent="0.25">
      <c r="A77" s="188"/>
      <c r="B77" s="188"/>
    </row>
    <row r="78" spans="1:2" ht="15" x14ac:dyDescent="0.25">
      <c r="A78" s="188"/>
      <c r="B78" s="189"/>
    </row>
    <row r="79" spans="1:2" ht="15" x14ac:dyDescent="0.25">
      <c r="A79" s="188"/>
      <c r="B79" s="188"/>
    </row>
    <row r="80" spans="1:2" ht="15" x14ac:dyDescent="0.25">
      <c r="A80" s="188"/>
      <c r="B80" s="188"/>
    </row>
    <row r="81" spans="1:213" ht="15" x14ac:dyDescent="0.25">
      <c r="A81" s="188"/>
      <c r="B81" s="188"/>
    </row>
    <row r="82" spans="1:213" ht="15" x14ac:dyDescent="0.25">
      <c r="A82" s="185"/>
      <c r="B82" s="186"/>
    </row>
    <row r="83" spans="1:213" ht="15" x14ac:dyDescent="0.25">
      <c r="A83" s="185"/>
      <c r="B83" s="185"/>
    </row>
    <row r="84" spans="1:213" ht="15" x14ac:dyDescent="0.25">
      <c r="A84" s="185"/>
      <c r="B84" s="185"/>
    </row>
    <row r="85" spans="1:213" ht="15" x14ac:dyDescent="0.25">
      <c r="A85" s="185"/>
      <c r="B85" s="185"/>
    </row>
    <row r="86" spans="1:213" ht="15" x14ac:dyDescent="0.25"/>
    <row r="87" spans="1:213" ht="15" x14ac:dyDescent="0.25">
      <c r="A87" s="190"/>
      <c r="B87" s="190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</row>
    <row r="88" spans="1:213" ht="15" x14ac:dyDescent="0.25">
      <c r="A88" s="191"/>
      <c r="B88" s="169"/>
    </row>
    <row r="89" spans="1:213" ht="15" x14ac:dyDescent="0.25">
      <c r="A89" s="177"/>
      <c r="B89" s="178"/>
    </row>
    <row r="90" spans="1:213" ht="15" x14ac:dyDescent="0.25">
      <c r="A90" s="176"/>
      <c r="B90" s="192"/>
    </row>
    <row r="91" spans="1:213" ht="15" x14ac:dyDescent="0.25">
      <c r="A91" s="176"/>
      <c r="B91" s="192"/>
    </row>
    <row r="92" spans="1:213" ht="15" x14ac:dyDescent="0.25">
      <c r="A92" s="176"/>
      <c r="B92" s="192"/>
    </row>
    <row r="93" spans="1:213" ht="15" x14ac:dyDescent="0.25">
      <c r="A93" s="177"/>
      <c r="B93" s="178"/>
    </row>
    <row r="94" spans="1:213" ht="15" x14ac:dyDescent="0.25">
      <c r="A94" s="176"/>
      <c r="B94" s="192"/>
    </row>
    <row r="95" spans="1:213" ht="15" x14ac:dyDescent="0.25">
      <c r="A95" s="176"/>
      <c r="B95" s="192"/>
    </row>
    <row r="96" spans="1:213" ht="15" x14ac:dyDescent="0.25">
      <c r="A96" s="176"/>
      <c r="B96" s="192"/>
    </row>
    <row r="97" spans="1:2" ht="15" x14ac:dyDescent="0.25">
      <c r="A97" s="185"/>
      <c r="B97" s="186"/>
    </row>
    <row r="98" spans="1:2" ht="15" x14ac:dyDescent="0.25">
      <c r="A98" s="185"/>
      <c r="B98" s="185"/>
    </row>
    <row r="99" spans="1:2" ht="15" x14ac:dyDescent="0.25">
      <c r="A99" s="185"/>
      <c r="B99" s="185"/>
    </row>
    <row r="100" spans="1:2" ht="15" x14ac:dyDescent="0.25">
      <c r="A100" s="185"/>
      <c r="B100" s="185"/>
    </row>
    <row r="101" spans="1:2" ht="15" x14ac:dyDescent="0.25">
      <c r="A101" s="188"/>
      <c r="B101" s="189"/>
    </row>
    <row r="102" spans="1:2" ht="15" x14ac:dyDescent="0.25">
      <c r="A102" s="188"/>
      <c r="B102" s="188"/>
    </row>
    <row r="103" spans="1:2" ht="15" x14ac:dyDescent="0.25">
      <c r="A103" s="188"/>
      <c r="B103" s="188"/>
    </row>
    <row r="104" spans="1:2" ht="15" x14ac:dyDescent="0.25">
      <c r="A104" s="188"/>
      <c r="B104" s="188"/>
    </row>
    <row r="105" spans="1:2" ht="15" x14ac:dyDescent="0.25">
      <c r="A105" s="188"/>
      <c r="B105" s="189"/>
    </row>
    <row r="106" spans="1:2" ht="15" x14ac:dyDescent="0.25">
      <c r="A106" s="188"/>
      <c r="B106" s="188"/>
    </row>
    <row r="107" spans="1:2" ht="15" x14ac:dyDescent="0.25">
      <c r="A107" s="188"/>
      <c r="B107" s="188"/>
    </row>
    <row r="108" spans="1:2" ht="15" x14ac:dyDescent="0.25">
      <c r="A108" s="188"/>
      <c r="B108" s="188"/>
    </row>
    <row r="109" spans="1:2" ht="15" x14ac:dyDescent="0.25">
      <c r="A109" s="185"/>
      <c r="B109" s="186"/>
    </row>
    <row r="110" spans="1:2" ht="15" x14ac:dyDescent="0.25">
      <c r="A110" s="185"/>
      <c r="B110" s="185"/>
    </row>
    <row r="111" spans="1:2" ht="15" x14ac:dyDescent="0.25">
      <c r="A111" s="185"/>
      <c r="B111" s="185"/>
    </row>
    <row r="112" spans="1:2" ht="15" x14ac:dyDescent="0.25">
      <c r="A112" s="185"/>
      <c r="B112" s="185"/>
    </row>
    <row r="113" spans="1:2" ht="15" x14ac:dyDescent="0.25"/>
    <row r="114" spans="1:2" ht="15" x14ac:dyDescent="0.25">
      <c r="A114" s="190"/>
      <c r="B114" s="190"/>
    </row>
    <row r="115" spans="1:2" ht="15" x14ac:dyDescent="0.25">
      <c r="A115" s="191"/>
      <c r="B115" s="169"/>
    </row>
    <row r="116" spans="1:2" ht="15" x14ac:dyDescent="0.25">
      <c r="A116" s="177"/>
      <c r="B116" s="178"/>
    </row>
    <row r="117" spans="1:2" ht="15" x14ac:dyDescent="0.25">
      <c r="A117" s="176"/>
      <c r="B117" s="192"/>
    </row>
    <row r="118" spans="1:2" ht="15" x14ac:dyDescent="0.25">
      <c r="A118" s="176"/>
      <c r="B118" s="192"/>
    </row>
    <row r="119" spans="1:2" ht="15" x14ac:dyDescent="0.25">
      <c r="A119" s="176"/>
      <c r="B119" s="192"/>
    </row>
    <row r="120" spans="1:2" ht="15" x14ac:dyDescent="0.25">
      <c r="A120" s="177"/>
      <c r="B120" s="178"/>
    </row>
    <row r="121" spans="1:2" ht="15" x14ac:dyDescent="0.25">
      <c r="A121" s="176"/>
      <c r="B121" s="192"/>
    </row>
    <row r="122" spans="1:2" ht="15" x14ac:dyDescent="0.25">
      <c r="A122" s="176"/>
      <c r="B122" s="192"/>
    </row>
    <row r="123" spans="1:2" ht="15" x14ac:dyDescent="0.25">
      <c r="A123" s="176"/>
      <c r="B123" s="192"/>
    </row>
    <row r="124" spans="1:2" ht="15" x14ac:dyDescent="0.25">
      <c r="A124" s="185"/>
      <c r="B124" s="186"/>
    </row>
    <row r="125" spans="1:2" ht="15" x14ac:dyDescent="0.25">
      <c r="A125" s="185"/>
      <c r="B125" s="185"/>
    </row>
    <row r="126" spans="1:2" ht="15" x14ac:dyDescent="0.25">
      <c r="A126" s="185"/>
      <c r="B126" s="185"/>
    </row>
    <row r="127" spans="1:2" ht="15" x14ac:dyDescent="0.25">
      <c r="A127" s="185"/>
      <c r="B127" s="185"/>
    </row>
    <row r="128" spans="1:2" ht="15" x14ac:dyDescent="0.25">
      <c r="A128" s="188"/>
      <c r="B128" s="189"/>
    </row>
    <row r="129" spans="1:2" ht="15" x14ac:dyDescent="0.25">
      <c r="A129" s="188"/>
      <c r="B129" s="188"/>
    </row>
    <row r="130" spans="1:2" ht="15" x14ac:dyDescent="0.25">
      <c r="A130" s="188"/>
      <c r="B130" s="188"/>
    </row>
    <row r="131" spans="1:2" ht="15" x14ac:dyDescent="0.25">
      <c r="A131" s="188"/>
      <c r="B131" s="188"/>
    </row>
    <row r="132" spans="1:2" ht="15" x14ac:dyDescent="0.25">
      <c r="A132" s="188"/>
      <c r="B132" s="189"/>
    </row>
    <row r="133" spans="1:2" ht="15" x14ac:dyDescent="0.25">
      <c r="A133" s="188"/>
      <c r="B133" s="188"/>
    </row>
    <row r="134" spans="1:2" ht="15" x14ac:dyDescent="0.25">
      <c r="A134" s="188"/>
      <c r="B134" s="188"/>
    </row>
    <row r="135" spans="1:2" ht="15" x14ac:dyDescent="0.25">
      <c r="A135" s="188"/>
      <c r="B135" s="188"/>
    </row>
    <row r="136" spans="1:2" ht="15" x14ac:dyDescent="0.25">
      <c r="A136" s="185"/>
      <c r="B136" s="186"/>
    </row>
    <row r="137" spans="1:2" ht="15" x14ac:dyDescent="0.25">
      <c r="A137" s="185"/>
      <c r="B137" s="185"/>
    </row>
    <row r="138" spans="1:2" ht="15" x14ac:dyDescent="0.25">
      <c r="A138" s="185"/>
      <c r="B138" s="185"/>
    </row>
    <row r="139" spans="1:2" ht="15" x14ac:dyDescent="0.25">
      <c r="A139" s="185"/>
      <c r="B139" s="185"/>
    </row>
    <row r="140" spans="1:2" ht="15" x14ac:dyDescent="0.25"/>
    <row r="141" spans="1:2" ht="15" x14ac:dyDescent="0.25">
      <c r="A141" s="190"/>
      <c r="B141" s="190"/>
    </row>
    <row r="142" spans="1:2" ht="15" x14ac:dyDescent="0.25">
      <c r="A142" s="191"/>
      <c r="B142" s="169"/>
    </row>
    <row r="143" spans="1:2" ht="15" x14ac:dyDescent="0.25">
      <c r="A143" s="177"/>
      <c r="B143" s="178"/>
    </row>
    <row r="144" spans="1:2" ht="15" x14ac:dyDescent="0.25">
      <c r="A144" s="176"/>
      <c r="B144" s="192"/>
    </row>
    <row r="145" spans="1:2" ht="15" x14ac:dyDescent="0.25">
      <c r="A145" s="176"/>
      <c r="B145" s="192"/>
    </row>
    <row r="146" spans="1:2" ht="15" x14ac:dyDescent="0.25">
      <c r="A146" s="176"/>
      <c r="B146" s="192"/>
    </row>
    <row r="147" spans="1:2" ht="15" x14ac:dyDescent="0.25">
      <c r="A147" s="177"/>
      <c r="B147" s="178"/>
    </row>
    <row r="148" spans="1:2" ht="15" x14ac:dyDescent="0.25">
      <c r="A148" s="176"/>
      <c r="B148" s="192"/>
    </row>
    <row r="149" spans="1:2" ht="15" x14ac:dyDescent="0.25">
      <c r="A149" s="176"/>
      <c r="B149" s="192"/>
    </row>
    <row r="150" spans="1:2" ht="15" x14ac:dyDescent="0.25">
      <c r="A150" s="176"/>
      <c r="B150" s="192"/>
    </row>
    <row r="151" spans="1:2" ht="15" x14ac:dyDescent="0.25">
      <c r="A151" s="185"/>
      <c r="B151" s="186"/>
    </row>
    <row r="152" spans="1:2" ht="15" x14ac:dyDescent="0.25">
      <c r="A152" s="185"/>
      <c r="B152" s="185"/>
    </row>
    <row r="153" spans="1:2" ht="15" x14ac:dyDescent="0.25">
      <c r="A153" s="185"/>
      <c r="B153" s="185"/>
    </row>
    <row r="154" spans="1:2" ht="15" x14ac:dyDescent="0.25">
      <c r="A154" s="185"/>
      <c r="B154" s="185"/>
    </row>
    <row r="155" spans="1:2" ht="15" x14ac:dyDescent="0.25">
      <c r="A155" s="188"/>
      <c r="B155" s="189"/>
    </row>
    <row r="156" spans="1:2" ht="15" x14ac:dyDescent="0.25">
      <c r="A156" s="188"/>
      <c r="B156" s="188"/>
    </row>
    <row r="157" spans="1:2" ht="15" x14ac:dyDescent="0.25">
      <c r="A157" s="188"/>
      <c r="B157" s="188"/>
    </row>
    <row r="158" spans="1:2" ht="15" x14ac:dyDescent="0.25">
      <c r="A158" s="188"/>
      <c r="B158" s="188"/>
    </row>
    <row r="159" spans="1:2" ht="15" x14ac:dyDescent="0.25">
      <c r="A159" s="188"/>
      <c r="B159" s="189"/>
    </row>
    <row r="160" spans="1:2" ht="15" x14ac:dyDescent="0.25">
      <c r="A160" s="188"/>
      <c r="B160" s="188"/>
    </row>
    <row r="161" spans="1:2" ht="15" x14ac:dyDescent="0.25">
      <c r="A161" s="188"/>
      <c r="B161" s="188"/>
    </row>
    <row r="162" spans="1:2" ht="15" x14ac:dyDescent="0.25">
      <c r="A162" s="188"/>
      <c r="B162" s="188"/>
    </row>
    <row r="163" spans="1:2" ht="15" x14ac:dyDescent="0.25">
      <c r="A163" s="185"/>
      <c r="B163" s="186"/>
    </row>
    <row r="164" spans="1:2" ht="15" x14ac:dyDescent="0.25">
      <c r="A164" s="185"/>
      <c r="B164" s="185"/>
    </row>
    <row r="165" spans="1:2" ht="15" x14ac:dyDescent="0.25">
      <c r="A165" s="185"/>
      <c r="B165" s="185"/>
    </row>
    <row r="166" spans="1:2" ht="15" x14ac:dyDescent="0.25">
      <c r="A166" s="185"/>
      <c r="B166" s="185"/>
    </row>
  </sheetData>
  <mergeCells count="12">
    <mergeCell ref="W2:X2"/>
    <mergeCell ref="W26:X26"/>
    <mergeCell ref="S26:V26"/>
    <mergeCell ref="S2:U2"/>
    <mergeCell ref="C2:F2"/>
    <mergeCell ref="G2:J2"/>
    <mergeCell ref="K2:N2"/>
    <mergeCell ref="O2:R2"/>
    <mergeCell ref="C26:F26"/>
    <mergeCell ref="G26:J26"/>
    <mergeCell ref="K26:N26"/>
    <mergeCell ref="O26:R26"/>
  </mergeCells>
  <phoneticPr fontId="28" type="noConversion"/>
  <printOptions horizontalCentered="1" gridLines="1" gridLinesSet="0"/>
  <pageMargins left="0" right="0" top="0.78740157480314965" bottom="0.59055118110236227" header="0.51181102362204722" footer="0.31496062992125984"/>
  <pageSetup paperSize="9" scale="55" orientation="landscape" blackAndWhite="1" r:id="rId1"/>
  <headerFooter alignWithMargins="0">
    <oddHeader>&amp;L&amp;F&amp;C&amp;A&amp;R&amp;D</oddHeader>
    <oddFooter>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/>
  <dimension ref="B63:G68"/>
  <sheetViews>
    <sheetView workbookViewId="0">
      <selection activeCell="Q18" sqref="Q18"/>
    </sheetView>
  </sheetViews>
  <sheetFormatPr defaultRowHeight="15" x14ac:dyDescent="0.25"/>
  <sheetData>
    <row r="63" spans="2:7" x14ac:dyDescent="0.25">
      <c r="G63" s="29"/>
    </row>
    <row r="64" spans="2:7" x14ac:dyDescent="0.25">
      <c r="B64" s="3"/>
      <c r="C64" s="29"/>
    </row>
    <row r="65" spans="2:3" x14ac:dyDescent="0.25">
      <c r="B65" s="3"/>
      <c r="C65" s="29"/>
    </row>
    <row r="66" spans="2:3" x14ac:dyDescent="0.25">
      <c r="B66" s="3"/>
      <c r="C66" s="29"/>
    </row>
    <row r="67" spans="2:3" x14ac:dyDescent="0.25">
      <c r="B67" s="4"/>
      <c r="C67" s="29"/>
    </row>
    <row r="68" spans="2:3" x14ac:dyDescent="0.25">
      <c r="B68" s="2"/>
      <c r="C68" s="30"/>
    </row>
  </sheetData>
  <pageMargins left="0.5" right="0" top="0.5" bottom="0" header="0" footer="0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2:W57"/>
  <sheetViews>
    <sheetView showGridLines="0" view="pageBreakPreview" zoomScale="110" zoomScaleNormal="100" zoomScaleSheetLayoutView="110" workbookViewId="0">
      <pane xSplit="1" ySplit="3" topLeftCell="B4" activePane="bottomRight" state="frozen"/>
      <selection activeCell="BA22" activeCellId="1" sqref="BR15 BA22"/>
      <selection pane="topRight" activeCell="BA22" activeCellId="1" sqref="BR15 BA22"/>
      <selection pane="bottomLeft" activeCell="BA22" activeCellId="1" sqref="BR15 BA22"/>
      <selection pane="bottomRight" activeCell="A30" sqref="A30"/>
    </sheetView>
  </sheetViews>
  <sheetFormatPr defaultColWidth="9.140625" defaultRowHeight="11.25" x14ac:dyDescent="0.2"/>
  <cols>
    <col min="1" max="1" width="28.140625" style="35" customWidth="1"/>
    <col min="2" max="2" width="7.85546875" style="35" customWidth="1"/>
    <col min="3" max="3" width="7.42578125" style="35" customWidth="1"/>
    <col min="4" max="5" width="7.7109375" style="35" customWidth="1"/>
    <col min="6" max="6" width="7.42578125" style="35" customWidth="1"/>
    <col min="7" max="7" width="7.28515625" style="35" customWidth="1"/>
    <col min="8" max="8" width="7.140625" style="35" customWidth="1"/>
    <col min="9" max="9" width="7.42578125" style="35" customWidth="1"/>
    <col min="10" max="10" width="7.28515625" style="35" customWidth="1"/>
    <col min="11" max="11" width="7.42578125" style="35" customWidth="1"/>
    <col min="12" max="12" width="7.28515625" style="35" customWidth="1"/>
    <col min="13" max="13" width="7.42578125" style="35" customWidth="1"/>
    <col min="14" max="14" width="7.7109375" style="35" customWidth="1"/>
    <col min="15" max="15" width="7.85546875" style="35" customWidth="1"/>
    <col min="16" max="16" width="7.7109375" style="35" customWidth="1"/>
    <col min="17" max="17" width="6.7109375" style="35" customWidth="1"/>
    <col min="18" max="18" width="7.42578125" style="35" customWidth="1"/>
    <col min="19" max="19" width="7.5703125" style="35" customWidth="1"/>
    <col min="20" max="20" width="7" style="35" customWidth="1"/>
    <col min="21" max="21" width="6.28515625" style="35" customWidth="1"/>
    <col min="22" max="22" width="6.7109375" style="35" bestFit="1" customWidth="1"/>
    <col min="23" max="23" width="5.85546875" style="35" bestFit="1" customWidth="1"/>
    <col min="24" max="16384" width="9.140625" style="35"/>
  </cols>
  <sheetData>
    <row r="2" spans="1:23" s="87" customFormat="1" ht="12" x14ac:dyDescent="0.2">
      <c r="A2" s="88" t="s">
        <v>168</v>
      </c>
    </row>
    <row r="3" spans="1:23" s="118" customFormat="1" ht="12" customHeight="1" x14ac:dyDescent="0.2">
      <c r="A3" s="117" t="s">
        <v>123</v>
      </c>
      <c r="B3" s="194" t="s">
        <v>134</v>
      </c>
      <c r="C3" s="194"/>
      <c r="D3" s="194"/>
      <c r="E3" s="194"/>
      <c r="F3" s="194" t="s">
        <v>136</v>
      </c>
      <c r="G3" s="194"/>
      <c r="H3" s="194"/>
      <c r="I3" s="194"/>
      <c r="J3" s="194" t="s">
        <v>137</v>
      </c>
      <c r="K3" s="194"/>
      <c r="L3" s="194"/>
      <c r="M3" s="194"/>
      <c r="N3" s="194" t="s">
        <v>138</v>
      </c>
      <c r="O3" s="194"/>
      <c r="P3" s="194"/>
      <c r="Q3" s="194"/>
      <c r="R3" s="194" t="s">
        <v>139</v>
      </c>
      <c r="S3" s="194"/>
      <c r="T3" s="194"/>
      <c r="U3" s="194"/>
      <c r="V3" s="193" t="s">
        <v>140</v>
      </c>
      <c r="W3" s="193"/>
    </row>
    <row r="4" spans="1:23" s="120" customFormat="1" ht="12" customHeight="1" x14ac:dyDescent="0.2">
      <c r="A4" s="119" t="s">
        <v>124</v>
      </c>
      <c r="B4" s="85" t="s">
        <v>46</v>
      </c>
      <c r="C4" s="85" t="s">
        <v>47</v>
      </c>
      <c r="D4" s="85" t="s">
        <v>48</v>
      </c>
      <c r="E4" s="85" t="s">
        <v>49</v>
      </c>
      <c r="F4" s="85" t="s">
        <v>46</v>
      </c>
      <c r="G4" s="85" t="s">
        <v>47</v>
      </c>
      <c r="H4" s="85" t="s">
        <v>48</v>
      </c>
      <c r="I4" s="85" t="s">
        <v>49</v>
      </c>
      <c r="J4" s="85" t="s">
        <v>46</v>
      </c>
      <c r="K4" s="85" t="s">
        <v>47</v>
      </c>
      <c r="L4" s="85" t="s">
        <v>48</v>
      </c>
      <c r="M4" s="85" t="s">
        <v>49</v>
      </c>
      <c r="N4" s="85" t="s">
        <v>46</v>
      </c>
      <c r="O4" s="85" t="s">
        <v>47</v>
      </c>
      <c r="P4" s="85" t="s">
        <v>48</v>
      </c>
      <c r="Q4" s="85" t="s">
        <v>49</v>
      </c>
      <c r="R4" s="85" t="s">
        <v>46</v>
      </c>
      <c r="S4" s="85" t="s">
        <v>47</v>
      </c>
      <c r="T4" s="85" t="s">
        <v>48</v>
      </c>
      <c r="U4" s="85" t="s">
        <v>49</v>
      </c>
      <c r="V4" s="85" t="s">
        <v>46</v>
      </c>
      <c r="W4" s="85" t="s">
        <v>47</v>
      </c>
    </row>
    <row r="5" spans="1:23" ht="12" customHeight="1" x14ac:dyDescent="0.2">
      <c r="A5" s="37" t="s">
        <v>101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23" s="37" customFormat="1" ht="12" customHeight="1" x14ac:dyDescent="0.2">
      <c r="A6" s="39" t="s">
        <v>0</v>
      </c>
      <c r="B6" s="90">
        <v>32560.178484445853</v>
      </c>
      <c r="C6" s="90">
        <v>30033.398431176927</v>
      </c>
      <c r="D6" s="90">
        <v>29849.460196921591</v>
      </c>
      <c r="E6" s="90">
        <v>30644.054525415231</v>
      </c>
      <c r="F6" s="90">
        <v>35020.305969049208</v>
      </c>
      <c r="G6" s="90">
        <v>32544.522036316073</v>
      </c>
      <c r="H6" s="90">
        <v>30210.781656442919</v>
      </c>
      <c r="I6" s="90">
        <v>28954.678138633961</v>
      </c>
      <c r="J6" s="90">
        <v>34894.184189307372</v>
      </c>
      <c r="K6" s="90">
        <v>32569.278769564553</v>
      </c>
      <c r="L6" s="90">
        <v>31067.882842564686</v>
      </c>
      <c r="M6" s="90">
        <v>32717.246597364421</v>
      </c>
      <c r="N6" s="90">
        <v>35701.24138362128</v>
      </c>
      <c r="O6" s="90">
        <v>34127.058829737958</v>
      </c>
      <c r="P6" s="90">
        <v>32829.394618855607</v>
      </c>
      <c r="Q6" s="90">
        <v>34651.715420747874</v>
      </c>
      <c r="R6" s="90">
        <v>38924.084827674218</v>
      </c>
      <c r="S6" s="90">
        <v>35653.20966429804</v>
      </c>
      <c r="T6" s="90">
        <v>33424.558483884226</v>
      </c>
      <c r="U6" s="90">
        <v>36515.386881901977</v>
      </c>
      <c r="V6" s="90">
        <v>40989.075994147825</v>
      </c>
      <c r="W6" s="90">
        <v>37604.043709333026</v>
      </c>
    </row>
    <row r="7" spans="1:23" ht="12" customHeight="1" x14ac:dyDescent="0.2">
      <c r="A7" s="40" t="s">
        <v>125</v>
      </c>
      <c r="B7" s="89">
        <v>9047.1131365082492</v>
      </c>
      <c r="C7" s="89">
        <v>6523.1549053190192</v>
      </c>
      <c r="D7" s="89">
        <v>6011.5214496567587</v>
      </c>
      <c r="E7" s="89">
        <v>6705.7563138708711</v>
      </c>
      <c r="F7" s="89">
        <v>9594.25568910332</v>
      </c>
      <c r="G7" s="89">
        <v>7019.5083158959351</v>
      </c>
      <c r="H7" s="89">
        <v>5939.2463440863421</v>
      </c>
      <c r="I7" s="89">
        <v>7103.6850289526246</v>
      </c>
      <c r="J7" s="89">
        <v>10269.422889225236</v>
      </c>
      <c r="K7" s="89">
        <v>7571.6038433769327</v>
      </c>
      <c r="L7" s="89">
        <v>5967.6991567429059</v>
      </c>
      <c r="M7" s="89">
        <v>7163.0477225823261</v>
      </c>
      <c r="N7" s="89">
        <v>10709.560732656762</v>
      </c>
      <c r="O7" s="89">
        <v>7428.8605147751032</v>
      </c>
      <c r="P7" s="89">
        <v>6230.4102603855854</v>
      </c>
      <c r="Q7" s="89">
        <v>7935.9861499967765</v>
      </c>
      <c r="R7" s="89">
        <v>11257.743345556119</v>
      </c>
      <c r="S7" s="89">
        <v>8360.9006125663454</v>
      </c>
      <c r="T7" s="89">
        <v>6519.4901070275992</v>
      </c>
      <c r="U7" s="89">
        <v>7737.2163897763439</v>
      </c>
      <c r="V7" s="89">
        <v>11674.384373375617</v>
      </c>
      <c r="W7" s="89">
        <v>8491.7287465285972</v>
      </c>
    </row>
    <row r="8" spans="1:23" ht="12" customHeight="1" x14ac:dyDescent="0.2">
      <c r="A8" s="40" t="s">
        <v>126</v>
      </c>
      <c r="B8" s="89">
        <v>7779.5872695247672</v>
      </c>
      <c r="C8" s="89">
        <v>8068.1408907343066</v>
      </c>
      <c r="D8" s="89">
        <v>8243.512350563753</v>
      </c>
      <c r="E8" s="89">
        <v>8202.0297161412091</v>
      </c>
      <c r="F8" s="89">
        <v>8570.5114619166561</v>
      </c>
      <c r="G8" s="89">
        <v>8886.5531365875886</v>
      </c>
      <c r="H8" s="89">
        <v>8486.7372383267211</v>
      </c>
      <c r="I8" s="89">
        <v>7398.4212601093832</v>
      </c>
      <c r="J8" s="89">
        <v>8379.1455698015689</v>
      </c>
      <c r="K8" s="89">
        <v>8754.7136430384562</v>
      </c>
      <c r="L8" s="89">
        <v>8669.4226401484757</v>
      </c>
      <c r="M8" s="89">
        <v>8696.1703369422012</v>
      </c>
      <c r="N8" s="89">
        <v>8376.1951262467155</v>
      </c>
      <c r="O8" s="89">
        <v>9453.0856539451124</v>
      </c>
      <c r="P8" s="89">
        <v>9149.6942436479003</v>
      </c>
      <c r="Q8" s="89">
        <v>9289.2515523059228</v>
      </c>
      <c r="R8" s="89">
        <v>9359.5455038303917</v>
      </c>
      <c r="S8" s="89">
        <v>9174.1392095042174</v>
      </c>
      <c r="T8" s="89">
        <v>9161.1496125041413</v>
      </c>
      <c r="U8" s="89">
        <v>9841.252239249885</v>
      </c>
      <c r="V8" s="89">
        <v>10471.341867827337</v>
      </c>
      <c r="W8" s="89">
        <v>9801.2171117727339</v>
      </c>
    </row>
    <row r="9" spans="1:23" ht="12" customHeight="1" x14ac:dyDescent="0.2">
      <c r="A9" s="40" t="s">
        <v>127</v>
      </c>
      <c r="B9" s="89">
        <v>13754.479967370833</v>
      </c>
      <c r="C9" s="89">
        <v>13368.952474297508</v>
      </c>
      <c r="D9" s="89">
        <v>13465.042489020962</v>
      </c>
      <c r="E9" s="89">
        <v>13600.322426594324</v>
      </c>
      <c r="F9" s="89">
        <v>14657.695826749525</v>
      </c>
      <c r="G9" s="89">
        <v>14367.098389204153</v>
      </c>
      <c r="H9" s="89">
        <v>13669.934638157925</v>
      </c>
      <c r="I9" s="89">
        <v>12851.511648758016</v>
      </c>
      <c r="J9" s="89">
        <v>14124.444225970228</v>
      </c>
      <c r="K9" s="89">
        <v>14078.340679076959</v>
      </c>
      <c r="L9" s="89">
        <v>14390.842273877817</v>
      </c>
      <c r="M9" s="89">
        <v>14487.084199778294</v>
      </c>
      <c r="N9" s="89">
        <v>14519.067420246049</v>
      </c>
      <c r="O9" s="89">
        <v>14886.602890449194</v>
      </c>
      <c r="P9" s="89">
        <v>14964.867982687018</v>
      </c>
      <c r="Q9" s="89">
        <v>15015.038679962934</v>
      </c>
      <c r="R9" s="89">
        <v>15889.002386325521</v>
      </c>
      <c r="S9" s="89">
        <v>15700.208171579699</v>
      </c>
      <c r="T9" s="89">
        <v>15210.155933167553</v>
      </c>
      <c r="U9" s="89">
        <v>16292.568604204855</v>
      </c>
      <c r="V9" s="89">
        <v>16040.234093951911</v>
      </c>
      <c r="W9" s="89">
        <v>16636.965597271312</v>
      </c>
    </row>
    <row r="10" spans="1:23" ht="12" customHeight="1" x14ac:dyDescent="0.2">
      <c r="A10" s="39" t="s">
        <v>18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</row>
    <row r="11" spans="1:23" ht="12" customHeight="1" x14ac:dyDescent="0.2">
      <c r="A11" s="91" t="s">
        <v>128</v>
      </c>
      <c r="B11" s="92">
        <v>1978.9981110420038</v>
      </c>
      <c r="C11" s="92">
        <v>2073.1501608260924</v>
      </c>
      <c r="D11" s="92">
        <v>2129.3839076801182</v>
      </c>
      <c r="E11" s="92">
        <v>2135.9460688088252</v>
      </c>
      <c r="F11" s="92">
        <v>2197.8429912797042</v>
      </c>
      <c r="G11" s="92">
        <v>2271.3621946283956</v>
      </c>
      <c r="H11" s="92">
        <v>2114.8634358719323</v>
      </c>
      <c r="I11" s="92">
        <v>1601.0602008139349</v>
      </c>
      <c r="J11" s="92">
        <v>2121.1715043103404</v>
      </c>
      <c r="K11" s="92">
        <v>2164.6206040722077</v>
      </c>
      <c r="L11" s="92">
        <v>2039.9187717954869</v>
      </c>
      <c r="M11" s="92">
        <v>2370.9443380615985</v>
      </c>
      <c r="N11" s="92">
        <v>2096.4181044717589</v>
      </c>
      <c r="O11" s="92">
        <v>2358.5097705685444</v>
      </c>
      <c r="P11" s="92">
        <v>2484.422132135106</v>
      </c>
      <c r="Q11" s="92">
        <v>2411.4390384822391</v>
      </c>
      <c r="R11" s="92">
        <v>2417.7935919621864</v>
      </c>
      <c r="S11" s="92">
        <v>2417.9616706477741</v>
      </c>
      <c r="T11" s="92">
        <v>2533.762831184933</v>
      </c>
      <c r="U11" s="92">
        <v>2644.349648670895</v>
      </c>
      <c r="V11" s="92">
        <v>2803.1156589929601</v>
      </c>
      <c r="W11" s="92">
        <v>2674.1322537603833</v>
      </c>
    </row>
    <row r="12" spans="1:23" ht="12" customHeight="1" x14ac:dyDescent="0.2">
      <c r="A12" s="42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</row>
    <row r="13" spans="1:23" ht="12" customHeight="1" x14ac:dyDescent="0.2">
      <c r="A13" s="37" t="s">
        <v>102</v>
      </c>
    </row>
    <row r="14" spans="1:23" s="37" customFormat="1" ht="12" customHeight="1" x14ac:dyDescent="0.2">
      <c r="A14" s="39" t="s">
        <v>0</v>
      </c>
      <c r="B14" s="90">
        <v>28356.923061007463</v>
      </c>
      <c r="C14" s="90">
        <v>28622.452621240056</v>
      </c>
      <c r="D14" s="90">
        <v>29269.03163987086</v>
      </c>
      <c r="E14" s="90">
        <v>29502.492616250431</v>
      </c>
      <c r="F14" s="90">
        <v>30040.200633436005</v>
      </c>
      <c r="G14" s="90">
        <v>30211.157198391058</v>
      </c>
      <c r="H14" s="90">
        <v>31609.182587919651</v>
      </c>
      <c r="I14" s="90">
        <v>31475.854068053392</v>
      </c>
      <c r="J14" s="90">
        <v>32387.191361044723</v>
      </c>
      <c r="K14" s="90">
        <v>32748.365646149767</v>
      </c>
      <c r="L14" s="90">
        <v>31986.470236042183</v>
      </c>
      <c r="M14" s="90">
        <v>29771.843518869777</v>
      </c>
      <c r="N14" s="90">
        <v>32006.484757546885</v>
      </c>
      <c r="O14" s="90">
        <v>32765.931602591452</v>
      </c>
      <c r="P14" s="90">
        <v>32922.006019845037</v>
      </c>
      <c r="Q14" s="90">
        <v>33454.462622595413</v>
      </c>
      <c r="R14" s="90">
        <v>32774.802882252967</v>
      </c>
      <c r="S14" s="90">
        <v>34350.227294670876</v>
      </c>
      <c r="T14" s="90">
        <v>34941.096865080959</v>
      </c>
      <c r="U14" s="90">
        <v>35374.299019571139</v>
      </c>
      <c r="V14" s="90">
        <v>35734.163422586993</v>
      </c>
      <c r="W14" s="90">
        <v>35912.528441962837</v>
      </c>
    </row>
    <row r="15" spans="1:23" ht="12" customHeight="1" x14ac:dyDescent="0.2">
      <c r="A15" s="40" t="s">
        <v>125</v>
      </c>
      <c r="B15" s="89">
        <v>6685.7255233692458</v>
      </c>
      <c r="C15" s="89">
        <v>6595.7894802831734</v>
      </c>
      <c r="D15" s="89">
        <v>6931.1889027047409</v>
      </c>
      <c r="E15" s="89">
        <v>6737.7592069286056</v>
      </c>
      <c r="F15" s="89">
        <v>6850.8029565889374</v>
      </c>
      <c r="G15" s="89">
        <v>6845.068069785817</v>
      </c>
      <c r="H15" s="89">
        <v>7586.2067943934271</v>
      </c>
      <c r="I15" s="89">
        <v>7277.932006449053</v>
      </c>
      <c r="J15" s="89">
        <v>7250.316714864005</v>
      </c>
      <c r="K15" s="89">
        <v>7363.6613460676444</v>
      </c>
      <c r="L15" s="89">
        <v>7525.5783642105507</v>
      </c>
      <c r="M15" s="89">
        <v>7684.3120596475374</v>
      </c>
      <c r="N15" s="89">
        <v>7632.4703163324939</v>
      </c>
      <c r="O15" s="89">
        <v>7932.30655410698</v>
      </c>
      <c r="P15" s="89">
        <v>7611.7866391104653</v>
      </c>
      <c r="Q15" s="89">
        <v>7725.1777897688307</v>
      </c>
      <c r="R15" s="89">
        <v>7968.8559375597833</v>
      </c>
      <c r="S15" s="89">
        <v>7781.0385279935354</v>
      </c>
      <c r="T15" s="89">
        <v>8120.603951631465</v>
      </c>
      <c r="U15" s="89">
        <v>8548.5706818642557</v>
      </c>
      <c r="V15" s="89">
        <v>8253.5125873880061</v>
      </c>
      <c r="W15" s="89">
        <v>8778.909022587115</v>
      </c>
    </row>
    <row r="16" spans="1:23" ht="12" customHeight="1" x14ac:dyDescent="0.2">
      <c r="A16" s="40" t="s">
        <v>126</v>
      </c>
      <c r="B16" s="89">
        <v>7161.9488888400983</v>
      </c>
      <c r="C16" s="89">
        <v>7225.704894479848</v>
      </c>
      <c r="D16" s="89">
        <v>7504.3247449271512</v>
      </c>
      <c r="E16" s="89">
        <v>7730.48619524079</v>
      </c>
      <c r="F16" s="89">
        <v>7794.8225350014854</v>
      </c>
      <c r="G16" s="89">
        <v>7962.410879140265</v>
      </c>
      <c r="H16" s="89">
        <v>8230.3819724641126</v>
      </c>
      <c r="I16" s="89">
        <v>8302.7874047289915</v>
      </c>
      <c r="J16" s="89">
        <v>8570.0199943501812</v>
      </c>
      <c r="K16" s="89">
        <v>8802.7541804464436</v>
      </c>
      <c r="L16" s="89">
        <v>8503.2208701044074</v>
      </c>
      <c r="M16" s="89">
        <v>7493.2839734551453</v>
      </c>
      <c r="N16" s="89">
        <v>8343.9002651116243</v>
      </c>
      <c r="O16" s="89">
        <v>8665.9720139534584</v>
      </c>
      <c r="P16" s="89">
        <v>8722.9010485774106</v>
      </c>
      <c r="Q16" s="89">
        <v>8775.4288493441818</v>
      </c>
      <c r="R16" s="89">
        <v>8347.021857415255</v>
      </c>
      <c r="S16" s="89">
        <v>9415.3097003022449</v>
      </c>
      <c r="T16" s="89">
        <v>9238.8295674634737</v>
      </c>
      <c r="U16" s="89">
        <v>9329.7125234979594</v>
      </c>
      <c r="V16" s="89">
        <v>9291.3830382006272</v>
      </c>
      <c r="W16" s="89">
        <v>9099.9076074359309</v>
      </c>
    </row>
    <row r="17" spans="1:23" ht="12" customHeight="1" x14ac:dyDescent="0.2">
      <c r="A17" s="40" t="s">
        <v>127</v>
      </c>
      <c r="B17" s="89">
        <v>12498.14025600507</v>
      </c>
      <c r="C17" s="89">
        <v>12812.543216161857</v>
      </c>
      <c r="D17" s="89">
        <v>12871.017878618937</v>
      </c>
      <c r="E17" s="89">
        <v>13023.647988099226</v>
      </c>
      <c r="F17" s="89">
        <v>13398.816931969941</v>
      </c>
      <c r="G17" s="89">
        <v>13354.596965482215</v>
      </c>
      <c r="H17" s="89">
        <v>13635.841283835782</v>
      </c>
      <c r="I17" s="89">
        <v>13776.844297982356</v>
      </c>
      <c r="J17" s="89">
        <v>14354.097976882218</v>
      </c>
      <c r="K17" s="89">
        <v>14332.724960575451</v>
      </c>
      <c r="L17" s="89">
        <v>13823.184669613425</v>
      </c>
      <c r="M17" s="89">
        <v>13002.535037999623</v>
      </c>
      <c r="N17" s="89">
        <v>13900.205832296655</v>
      </c>
      <c r="O17" s="89">
        <v>14017.750363660891</v>
      </c>
      <c r="P17" s="89">
        <v>14534.897132215583</v>
      </c>
      <c r="Q17" s="89">
        <v>14587.333183447172</v>
      </c>
      <c r="R17" s="89">
        <v>14361.661554224418</v>
      </c>
      <c r="S17" s="89">
        <v>14798.178805736676</v>
      </c>
      <c r="T17" s="89">
        <v>15092.81645773679</v>
      </c>
      <c r="U17" s="89">
        <v>15084.648148413313</v>
      </c>
      <c r="V17" s="89">
        <v>15780.501582664172</v>
      </c>
      <c r="W17" s="89">
        <v>15605.959938926013</v>
      </c>
    </row>
    <row r="18" spans="1:23" ht="12" customHeight="1" x14ac:dyDescent="0.2">
      <c r="A18" s="39" t="s">
        <v>18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</row>
    <row r="19" spans="1:23" ht="12" customHeight="1" x14ac:dyDescent="0.2">
      <c r="A19" s="91" t="s">
        <v>128</v>
      </c>
      <c r="B19" s="92">
        <v>2011.1083927930499</v>
      </c>
      <c r="C19" s="92">
        <v>1988.41503031518</v>
      </c>
      <c r="D19" s="92">
        <v>1962.5001136200301</v>
      </c>
      <c r="E19" s="92">
        <v>2010.5992259818099</v>
      </c>
      <c r="F19" s="92">
        <v>1995.75820987564</v>
      </c>
      <c r="G19" s="92">
        <v>2049.0812839827599</v>
      </c>
      <c r="H19" s="92">
        <v>2156.7525372263299</v>
      </c>
      <c r="I19" s="92">
        <v>2118.2903588929898</v>
      </c>
      <c r="J19" s="92">
        <v>2212.7566749483199</v>
      </c>
      <c r="K19" s="92">
        <v>2249.22515906023</v>
      </c>
      <c r="L19" s="92">
        <v>2134.4863321138</v>
      </c>
      <c r="M19" s="92">
        <v>1591.7124477674699</v>
      </c>
      <c r="N19" s="92">
        <v>2129.9083438061102</v>
      </c>
      <c r="O19" s="92">
        <v>2149.9026708701199</v>
      </c>
      <c r="P19" s="92">
        <v>2052.4211999415802</v>
      </c>
      <c r="Q19" s="92">
        <v>2366.5228000352299</v>
      </c>
      <c r="R19" s="92">
        <v>2097.2635330535099</v>
      </c>
      <c r="S19" s="92">
        <v>2355.7002606384199</v>
      </c>
      <c r="T19" s="92">
        <v>2488.8468882492298</v>
      </c>
      <c r="U19" s="92">
        <v>2411.3676657956098</v>
      </c>
      <c r="V19" s="92">
        <v>2408.76621433419</v>
      </c>
      <c r="W19" s="92">
        <v>2427.7518730137799</v>
      </c>
    </row>
    <row r="20" spans="1:23" ht="12" customHeight="1" x14ac:dyDescent="0.2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</row>
    <row r="21" spans="1:23" ht="12" customHeight="1" x14ac:dyDescent="0.2">
      <c r="A21" s="37" t="s">
        <v>100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</row>
    <row r="22" spans="1:23" s="37" customFormat="1" ht="12" customHeight="1" x14ac:dyDescent="0.2">
      <c r="A22" s="39" t="s">
        <v>0</v>
      </c>
      <c r="B22" s="90">
        <v>28330.991851034625</v>
      </c>
      <c r="C22" s="90">
        <v>28643.386812167835</v>
      </c>
      <c r="D22" s="90">
        <v>29035.462871616928</v>
      </c>
      <c r="E22" s="90">
        <v>29527.529980925538</v>
      </c>
      <c r="F22" s="90">
        <v>29976.731851763932</v>
      </c>
      <c r="G22" s="90">
        <v>30470.119293244705</v>
      </c>
      <c r="H22" s="90">
        <v>31032.897665005665</v>
      </c>
      <c r="I22" s="90">
        <v>31681.21577120007</v>
      </c>
      <c r="J22" s="90">
        <v>32373.439417947942</v>
      </c>
      <c r="K22" s="90">
        <v>32666.088902995292</v>
      </c>
      <c r="L22" s="90">
        <v>32272.075626820857</v>
      </c>
      <c r="M22" s="90">
        <v>32061.9438145647</v>
      </c>
      <c r="N22" s="90">
        <v>32297.957342129856</v>
      </c>
      <c r="O22" s="90">
        <v>32643.58013124625</v>
      </c>
      <c r="P22" s="90">
        <v>33028.218527375037</v>
      </c>
      <c r="Q22" s="90">
        <v>33194.20251968388</v>
      </c>
      <c r="R22" s="90">
        <v>33400.850251340729</v>
      </c>
      <c r="S22" s="90">
        <v>34068.757794417572</v>
      </c>
      <c r="T22" s="90">
        <v>34837.702410361133</v>
      </c>
      <c r="U22" s="90">
        <v>35301.925383959948</v>
      </c>
      <c r="V22" s="90">
        <v>35536.752673933115</v>
      </c>
      <c r="W22" s="90">
        <v>35556.087766142278</v>
      </c>
    </row>
    <row r="23" spans="1:23" ht="12" customHeight="1" x14ac:dyDescent="0.2">
      <c r="A23" s="40" t="s">
        <v>125</v>
      </c>
      <c r="B23" s="89">
        <v>6657.9242210562743</v>
      </c>
      <c r="C23" s="89">
        <v>6637.822072436541</v>
      </c>
      <c r="D23" s="89">
        <v>6671.4967396384427</v>
      </c>
      <c r="E23" s="89">
        <v>6744.0286567845287</v>
      </c>
      <c r="F23" s="89">
        <v>6862.5351431188847</v>
      </c>
      <c r="G23" s="89">
        <v>6994.417286598853</v>
      </c>
      <c r="H23" s="89">
        <v>7143.0896020827195</v>
      </c>
      <c r="I23" s="89">
        <v>7241.7870377918998</v>
      </c>
      <c r="J23" s="89">
        <v>7293.3562379234472</v>
      </c>
      <c r="K23" s="89">
        <v>7389.084249030524</v>
      </c>
      <c r="L23" s="89">
        <v>7525.7520697039026</v>
      </c>
      <c r="M23" s="89">
        <v>7625.2313450066094</v>
      </c>
      <c r="N23" s="89">
        <v>7713.987152171253</v>
      </c>
      <c r="O23" s="89">
        <v>7764.878023601098</v>
      </c>
      <c r="P23" s="89">
        <v>7756.7941338000337</v>
      </c>
      <c r="Q23" s="89">
        <v>7761.1879879175813</v>
      </c>
      <c r="R23" s="89">
        <v>7808.5253971989487</v>
      </c>
      <c r="S23" s="89">
        <v>7928.2533377193367</v>
      </c>
      <c r="T23" s="89">
        <v>8131.1079048931797</v>
      </c>
      <c r="U23" s="89">
        <v>8418.3553684248873</v>
      </c>
      <c r="V23" s="89">
        <v>8555.3723575684999</v>
      </c>
      <c r="W23" s="89">
        <v>8491.183444957489</v>
      </c>
    </row>
    <row r="24" spans="1:23" ht="12" customHeight="1" x14ac:dyDescent="0.2">
      <c r="A24" s="40" t="s">
        <v>126</v>
      </c>
      <c r="B24" s="89">
        <v>7144.6249473380694</v>
      </c>
      <c r="C24" s="89">
        <v>7257.5318329810852</v>
      </c>
      <c r="D24" s="89">
        <v>7492.7840863769015</v>
      </c>
      <c r="E24" s="89">
        <v>7703.1015445921294</v>
      </c>
      <c r="F24" s="89">
        <v>7814.5543939252484</v>
      </c>
      <c r="G24" s="89">
        <v>7983.9163084625479</v>
      </c>
      <c r="H24" s="89">
        <v>8178.3414555916243</v>
      </c>
      <c r="I24" s="89">
        <v>8354.8705308128337</v>
      </c>
      <c r="J24" s="89">
        <v>8597.7856650393824</v>
      </c>
      <c r="K24" s="89">
        <v>8722.2515470194303</v>
      </c>
      <c r="L24" s="89">
        <v>8631.9989173247959</v>
      </c>
      <c r="M24" s="89">
        <v>8608.1858865999347</v>
      </c>
      <c r="N24" s="89">
        <v>8683.4628036179274</v>
      </c>
      <c r="O24" s="89">
        <v>8696.3226831213033</v>
      </c>
      <c r="P24" s="89">
        <v>8720.1099566028588</v>
      </c>
      <c r="Q24" s="89">
        <v>8728.723993257252</v>
      </c>
      <c r="R24" s="89">
        <v>8844.6735859152941</v>
      </c>
      <c r="S24" s="89">
        <v>9085.9471507987455</v>
      </c>
      <c r="T24" s="89">
        <v>9280.0703810432788</v>
      </c>
      <c r="U24" s="89">
        <v>9319.7459314887474</v>
      </c>
      <c r="V24" s="89">
        <v>9253.4112967605524</v>
      </c>
      <c r="W24" s="89">
        <v>9129.4062808532508</v>
      </c>
    </row>
    <row r="25" spans="1:23" ht="12" customHeight="1" x14ac:dyDescent="0.2">
      <c r="A25" s="40" t="s">
        <v>127</v>
      </c>
      <c r="B25" s="89">
        <v>12527.058189983572</v>
      </c>
      <c r="C25" s="89">
        <v>12761.441180697791</v>
      </c>
      <c r="D25" s="89">
        <v>12892.954713251553</v>
      </c>
      <c r="E25" s="89">
        <v>13089.48316161018</v>
      </c>
      <c r="F25" s="89">
        <v>13293.243116295489</v>
      </c>
      <c r="G25" s="89">
        <v>13428.998191499964</v>
      </c>
      <c r="H25" s="89">
        <v>13589.925308812193</v>
      </c>
      <c r="I25" s="89">
        <v>13931.758216785387</v>
      </c>
      <c r="J25" s="89">
        <v>14276.715853293999</v>
      </c>
      <c r="K25" s="89">
        <v>14335.965744737519</v>
      </c>
      <c r="L25" s="89">
        <v>13935.284846910716</v>
      </c>
      <c r="M25" s="89">
        <v>13673.960878384385</v>
      </c>
      <c r="N25" s="89">
        <v>13744.259232536186</v>
      </c>
      <c r="O25" s="89">
        <v>14062.643613267226</v>
      </c>
      <c r="P25" s="89">
        <v>14431.859525923084</v>
      </c>
      <c r="Q25" s="89">
        <v>14538.518797182312</v>
      </c>
      <c r="R25" s="89">
        <v>14491.506338531532</v>
      </c>
      <c r="S25" s="89">
        <v>14682.915471805278</v>
      </c>
      <c r="T25" s="89">
        <v>14976.013759895137</v>
      </c>
      <c r="U25" s="89">
        <v>15127.579915033693</v>
      </c>
      <c r="V25" s="89">
        <v>15327.933256815373</v>
      </c>
      <c r="W25" s="89">
        <v>15496.766073971856</v>
      </c>
    </row>
    <row r="26" spans="1:23" ht="12" customHeight="1" x14ac:dyDescent="0.2">
      <c r="A26" s="39" t="s">
        <v>18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</row>
    <row r="27" spans="1:23" ht="12" customHeight="1" x14ac:dyDescent="0.2">
      <c r="A27" s="42" t="s">
        <v>128</v>
      </c>
      <c r="B27" s="89">
        <v>2001.3844926567101</v>
      </c>
      <c r="C27" s="89">
        <v>1986.59172605242</v>
      </c>
      <c r="D27" s="89">
        <v>1978.2273323500301</v>
      </c>
      <c r="E27" s="89">
        <v>1990.9166179387</v>
      </c>
      <c r="F27" s="89">
        <v>2006.39919842431</v>
      </c>
      <c r="G27" s="89">
        <v>2062.7875066833399</v>
      </c>
      <c r="H27" s="89">
        <v>2121.5412985191301</v>
      </c>
      <c r="I27" s="89">
        <v>2152.7999858099502</v>
      </c>
      <c r="J27" s="89">
        <v>2205.5816616911102</v>
      </c>
      <c r="K27" s="89">
        <v>2218.78736220782</v>
      </c>
      <c r="L27" s="89">
        <v>2179.03979288144</v>
      </c>
      <c r="M27" s="89">
        <v>2154.5657045737698</v>
      </c>
      <c r="N27" s="89">
        <v>2156.2481538044899</v>
      </c>
      <c r="O27" s="89">
        <v>2119.7358112566199</v>
      </c>
      <c r="P27" s="89">
        <v>2119.4549110490598</v>
      </c>
      <c r="Q27" s="89">
        <v>2165.7717413267401</v>
      </c>
      <c r="R27" s="89">
        <v>2256.14492969496</v>
      </c>
      <c r="S27" s="89">
        <v>2371.64183409421</v>
      </c>
      <c r="T27" s="89">
        <v>2450.5103645295399</v>
      </c>
      <c r="U27" s="89">
        <v>2436.2441690126202</v>
      </c>
      <c r="V27" s="89">
        <v>2400.0357627886901</v>
      </c>
      <c r="W27" s="89">
        <v>2438.73196635968</v>
      </c>
    </row>
    <row r="28" spans="1:23" ht="12" customHeight="1" thickBot="1" x14ac:dyDescent="0.25">
      <c r="A28" s="4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</row>
    <row r="29" spans="1:23" ht="12" customHeight="1" x14ac:dyDescent="0.2">
      <c r="A29" s="94" t="s">
        <v>50</v>
      </c>
    </row>
    <row r="30" spans="1:23" ht="12" customHeight="1" x14ac:dyDescent="0.2">
      <c r="A30" s="94"/>
    </row>
    <row r="31" spans="1:23" s="87" customFormat="1" ht="12" customHeight="1" x14ac:dyDescent="0.2">
      <c r="A31" s="88" t="s">
        <v>167</v>
      </c>
    </row>
    <row r="32" spans="1:23" s="118" customFormat="1" ht="12" customHeight="1" x14ac:dyDescent="0.2">
      <c r="A32" s="121" t="s">
        <v>123</v>
      </c>
      <c r="B32" s="194" t="s">
        <v>134</v>
      </c>
      <c r="C32" s="194"/>
      <c r="D32" s="194"/>
      <c r="E32" s="194"/>
      <c r="F32" s="194" t="s">
        <v>136</v>
      </c>
      <c r="G32" s="194"/>
      <c r="H32" s="194"/>
      <c r="I32" s="194"/>
      <c r="J32" s="194" t="s">
        <v>137</v>
      </c>
      <c r="K32" s="194"/>
      <c r="L32" s="194"/>
      <c r="M32" s="194"/>
      <c r="N32" s="194" t="s">
        <v>138</v>
      </c>
      <c r="O32" s="194"/>
      <c r="P32" s="194"/>
      <c r="Q32" s="194"/>
      <c r="R32" s="194" t="s">
        <v>139</v>
      </c>
      <c r="S32" s="194"/>
      <c r="T32" s="194"/>
      <c r="U32" s="194"/>
      <c r="V32" s="194" t="s">
        <v>140</v>
      </c>
      <c r="W32" s="194"/>
    </row>
    <row r="33" spans="1:23" s="120" customFormat="1" ht="12" customHeight="1" x14ac:dyDescent="0.2">
      <c r="A33" s="122" t="s">
        <v>124</v>
      </c>
      <c r="B33" s="85" t="s">
        <v>46</v>
      </c>
      <c r="C33" s="85" t="s">
        <v>47</v>
      </c>
      <c r="D33" s="85" t="s">
        <v>48</v>
      </c>
      <c r="E33" s="85" t="s">
        <v>49</v>
      </c>
      <c r="F33" s="85" t="s">
        <v>46</v>
      </c>
      <c r="G33" s="85" t="s">
        <v>47</v>
      </c>
      <c r="H33" s="85" t="s">
        <v>48</v>
      </c>
      <c r="I33" s="85" t="s">
        <v>49</v>
      </c>
      <c r="J33" s="85" t="s">
        <v>46</v>
      </c>
      <c r="K33" s="85" t="s">
        <v>47</v>
      </c>
      <c r="L33" s="85" t="s">
        <v>48</v>
      </c>
      <c r="M33" s="85" t="s">
        <v>49</v>
      </c>
      <c r="N33" s="85" t="s">
        <v>46</v>
      </c>
      <c r="O33" s="85" t="s">
        <v>47</v>
      </c>
      <c r="P33" s="85" t="s">
        <v>48</v>
      </c>
      <c r="Q33" s="85" t="s">
        <v>49</v>
      </c>
      <c r="R33" s="85" t="s">
        <v>46</v>
      </c>
      <c r="S33" s="85" t="s">
        <v>47</v>
      </c>
      <c r="T33" s="85" t="s">
        <v>48</v>
      </c>
      <c r="U33" s="85" t="s">
        <v>49</v>
      </c>
      <c r="V33" s="85" t="s">
        <v>46</v>
      </c>
      <c r="W33" s="85" t="s">
        <v>47</v>
      </c>
    </row>
    <row r="34" spans="1:23" ht="12" customHeight="1" x14ac:dyDescent="0.2">
      <c r="A34" s="37" t="s">
        <v>101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</row>
    <row r="35" spans="1:23" ht="12" customHeight="1" x14ac:dyDescent="0.2">
      <c r="A35" s="39" t="s">
        <v>0</v>
      </c>
      <c r="B35" s="71">
        <v>5.5983229781551236</v>
      </c>
      <c r="C35" s="71">
        <v>5.7561717594778683</v>
      </c>
      <c r="D35" s="71">
        <v>7.6830220758300483</v>
      </c>
      <c r="E35" s="71">
        <v>6.8971430808921985</v>
      </c>
      <c r="F35" s="71">
        <v>7.5556326749823155</v>
      </c>
      <c r="G35" s="71">
        <v>8.36110375884871</v>
      </c>
      <c r="H35" s="71">
        <v>1.2104790409529498</v>
      </c>
      <c r="I35" s="71">
        <v>-5.5129009948084784</v>
      </c>
      <c r="J35" s="71">
        <v>-0.3601390000798399</v>
      </c>
      <c r="K35" s="71">
        <v>7.6070354392832051E-2</v>
      </c>
      <c r="L35" s="71">
        <v>2.8370705394806572</v>
      </c>
      <c r="M35" s="71">
        <v>12.994682381601397</v>
      </c>
      <c r="N35" s="71">
        <v>2.3128702191043571</v>
      </c>
      <c r="O35" s="71">
        <v>4.7829737686089668</v>
      </c>
      <c r="P35" s="71">
        <v>5.6698803237327677</v>
      </c>
      <c r="Q35" s="71">
        <v>5.9126883358799676</v>
      </c>
      <c r="R35" s="71">
        <v>9.0272587707033836</v>
      </c>
      <c r="S35" s="71">
        <v>4.4719670750829721</v>
      </c>
      <c r="T35" s="71">
        <v>1.8128992993577286</v>
      </c>
      <c r="U35" s="71">
        <v>5.3782949517074075</v>
      </c>
      <c r="V35" s="71">
        <v>5.3051758971746965</v>
      </c>
      <c r="W35" s="71">
        <v>5.4716926285278911</v>
      </c>
    </row>
    <row r="36" spans="1:23" ht="12" customHeight="1" x14ac:dyDescent="0.2">
      <c r="A36" s="40" t="s">
        <v>125</v>
      </c>
      <c r="B36" s="71">
        <v>2.278748508018924</v>
      </c>
      <c r="C36" s="71">
        <v>4.153521525603332</v>
      </c>
      <c r="D36" s="71">
        <v>8.0917196013251758</v>
      </c>
      <c r="E36" s="71">
        <v>8.7759260149915974</v>
      </c>
      <c r="F36" s="71">
        <v>6.0477032213420712</v>
      </c>
      <c r="G36" s="71">
        <v>7.6091004702676379</v>
      </c>
      <c r="H36" s="71">
        <v>-1.2022764316102275</v>
      </c>
      <c r="I36" s="71">
        <v>5.9341362324580427</v>
      </c>
      <c r="J36" s="71">
        <v>7.037202488659311</v>
      </c>
      <c r="K36" s="71">
        <v>7.8651595330510027</v>
      </c>
      <c r="L36" s="71">
        <v>0.4790643628529434</v>
      </c>
      <c r="M36" s="71">
        <v>0.83566055346986357</v>
      </c>
      <c r="N36" s="71">
        <v>4.2859063082631765</v>
      </c>
      <c r="O36" s="71">
        <v>-1.8852456038979226</v>
      </c>
      <c r="P36" s="71">
        <v>4.4022176175862127</v>
      </c>
      <c r="Q36" s="71">
        <v>10.790636295465038</v>
      </c>
      <c r="R36" s="71">
        <v>5.1186283600575422</v>
      </c>
      <c r="S36" s="71">
        <v>12.546205382878405</v>
      </c>
      <c r="T36" s="71">
        <v>4.6398204060501769</v>
      </c>
      <c r="U36" s="71">
        <v>-2.5046636481404816</v>
      </c>
      <c r="V36" s="71">
        <v>3.7009284634647699</v>
      </c>
      <c r="W36" s="71">
        <v>1.5647612622690321</v>
      </c>
    </row>
    <row r="37" spans="1:23" ht="12" customHeight="1" x14ac:dyDescent="0.2">
      <c r="A37" s="40" t="s">
        <v>126</v>
      </c>
      <c r="B37" s="71">
        <v>9.0357472642039092</v>
      </c>
      <c r="C37" s="71">
        <v>10.331361134388551</v>
      </c>
      <c r="D37" s="71">
        <v>9.3709728445092502</v>
      </c>
      <c r="E37" s="71">
        <v>7.4755646723317248</v>
      </c>
      <c r="F37" s="71">
        <v>10.166660068075872</v>
      </c>
      <c r="G37" s="71">
        <v>10.14375253155495</v>
      </c>
      <c r="H37" s="71">
        <v>2.9505006776187503</v>
      </c>
      <c r="I37" s="71">
        <v>-9.7976779387955908</v>
      </c>
      <c r="J37" s="71">
        <v>-2.2328409799745041</v>
      </c>
      <c r="K37" s="71">
        <v>-1.4835841469998612</v>
      </c>
      <c r="L37" s="71">
        <v>2.1525987749065001</v>
      </c>
      <c r="M37" s="71">
        <v>17.540891917441748</v>
      </c>
      <c r="N37" s="71">
        <v>-3.5211747191588039E-2</v>
      </c>
      <c r="O37" s="71">
        <v>7.9770971316918571</v>
      </c>
      <c r="P37" s="71">
        <v>5.5398337748037152</v>
      </c>
      <c r="Q37" s="71">
        <v>6.8200275797755783</v>
      </c>
      <c r="R37" s="71">
        <v>11.739821753941214</v>
      </c>
      <c r="S37" s="71">
        <v>-2.9508507026431152</v>
      </c>
      <c r="T37" s="71">
        <v>0.1251994717112348</v>
      </c>
      <c r="U37" s="71">
        <v>5.9423591215692184</v>
      </c>
      <c r="V37" s="71">
        <v>11.878743081509068</v>
      </c>
      <c r="W37" s="71">
        <v>6.8352778167882766</v>
      </c>
    </row>
    <row r="38" spans="1:23" ht="12" customHeight="1" x14ac:dyDescent="0.2">
      <c r="A38" s="40" t="s">
        <v>127</v>
      </c>
      <c r="B38" s="71">
        <v>6.9368138324554574</v>
      </c>
      <c r="C38" s="71">
        <v>4.3215217210112566</v>
      </c>
      <c r="D38" s="71">
        <v>6.1467885268934763</v>
      </c>
      <c r="E38" s="71">
        <v>5.9424643980309222</v>
      </c>
      <c r="F38" s="71">
        <v>6.5667030779887892</v>
      </c>
      <c r="G38" s="71">
        <v>7.4661490257043717</v>
      </c>
      <c r="H38" s="71">
        <v>1.5216598781921942</v>
      </c>
      <c r="I38" s="71">
        <v>-5.5058310703874902</v>
      </c>
      <c r="J38" s="71">
        <v>-3.6380315643209094</v>
      </c>
      <c r="K38" s="71">
        <v>-2.009854058939109</v>
      </c>
      <c r="L38" s="71">
        <v>5.2736728799534172</v>
      </c>
      <c r="M38" s="71">
        <v>12.726693915251142</v>
      </c>
      <c r="N38" s="71">
        <v>2.7939024570626136</v>
      </c>
      <c r="O38" s="71">
        <v>5.7411752549323181</v>
      </c>
      <c r="P38" s="71">
        <v>3.9888263514024302</v>
      </c>
      <c r="Q38" s="71">
        <v>3.6443115322869479</v>
      </c>
      <c r="R38" s="71">
        <v>9.4354198270969682</v>
      </c>
      <c r="S38" s="71">
        <v>5.4653522171434377</v>
      </c>
      <c r="T38" s="71">
        <v>1.6390919770512546</v>
      </c>
      <c r="U38" s="71">
        <v>8.5083358855861047</v>
      </c>
      <c r="V38" s="71">
        <v>0.95180115119464226</v>
      </c>
      <c r="W38" s="71">
        <v>5.9665286947425233</v>
      </c>
    </row>
    <row r="39" spans="1:23" ht="12" customHeight="1" x14ac:dyDescent="0.2">
      <c r="A39" s="39" t="s">
        <v>18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</row>
    <row r="40" spans="1:23" ht="12" customHeight="1" x14ac:dyDescent="0.2">
      <c r="A40" s="91" t="s">
        <v>128</v>
      </c>
      <c r="B40" s="95">
        <v>-0.61782551393346763</v>
      </c>
      <c r="C40" s="95">
        <v>3.2490590526132124</v>
      </c>
      <c r="D40" s="95">
        <v>10.003681227557504</v>
      </c>
      <c r="E40" s="95">
        <v>5.0572155716671396</v>
      </c>
      <c r="F40" s="95">
        <v>11.058367313067908</v>
      </c>
      <c r="G40" s="95">
        <v>9.5609106155301937</v>
      </c>
      <c r="H40" s="95">
        <v>-0.68190953053671732</v>
      </c>
      <c r="I40" s="95">
        <v>-25.042105500968269</v>
      </c>
      <c r="J40" s="95">
        <v>-3.4884879071694463</v>
      </c>
      <c r="K40" s="95">
        <v>-4.6994526372158507</v>
      </c>
      <c r="L40" s="95">
        <v>-3.5437117501417648</v>
      </c>
      <c r="M40" s="95">
        <v>48.085895636920824</v>
      </c>
      <c r="N40" s="95">
        <v>-1.1669683374626372</v>
      </c>
      <c r="O40" s="95">
        <v>8.9571893629572408</v>
      </c>
      <c r="P40" s="95">
        <v>21.790248047395444</v>
      </c>
      <c r="Q40" s="95">
        <v>1.7079566049090555</v>
      </c>
      <c r="R40" s="95">
        <v>15.32974203976385</v>
      </c>
      <c r="S40" s="95">
        <v>2.52074003767635</v>
      </c>
      <c r="T40" s="95">
        <v>1.9860030391624095</v>
      </c>
      <c r="U40" s="95">
        <v>9.6585734273942023</v>
      </c>
      <c r="V40" s="95">
        <v>15.93692978225083</v>
      </c>
      <c r="W40" s="95">
        <v>10.594484859802634</v>
      </c>
    </row>
    <row r="41" spans="1:23" ht="12" customHeight="1" x14ac:dyDescent="0.2">
      <c r="A41" s="57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</row>
    <row r="42" spans="1:23" ht="12" customHeight="1" x14ac:dyDescent="0.2">
      <c r="A42" s="37" t="s">
        <v>102</v>
      </c>
    </row>
    <row r="43" spans="1:23" ht="12" customHeight="1" x14ac:dyDescent="0.2">
      <c r="A43" s="39" t="s">
        <v>0</v>
      </c>
      <c r="B43" s="70">
        <v>1.5027309196722571</v>
      </c>
      <c r="C43" s="70">
        <v>0.93638354084231157</v>
      </c>
      <c r="D43" s="70">
        <v>2.2589923623490993</v>
      </c>
      <c r="E43" s="70">
        <v>0.79763819743714492</v>
      </c>
      <c r="F43" s="70">
        <v>1.8225850411344391</v>
      </c>
      <c r="G43" s="70">
        <v>0.56909262038939978</v>
      </c>
      <c r="H43" s="70">
        <v>4.6275135386176114</v>
      </c>
      <c r="I43" s="70">
        <v>-0.42180312475784687</v>
      </c>
      <c r="J43" s="70">
        <v>2.8953536606852515</v>
      </c>
      <c r="K43" s="70">
        <v>1.1151763086794331</v>
      </c>
      <c r="L43" s="70">
        <v>-2.326514301018745</v>
      </c>
      <c r="M43" s="70">
        <v>-6.9236358398713786</v>
      </c>
      <c r="N43" s="70">
        <v>7.5058880289383678</v>
      </c>
      <c r="O43" s="70">
        <v>2.3727905479076217</v>
      </c>
      <c r="P43" s="70">
        <v>0.47633138940337272</v>
      </c>
      <c r="Q43" s="70">
        <v>1.6173273354892714</v>
      </c>
      <c r="R43" s="70">
        <v>-2.0315966452959744</v>
      </c>
      <c r="S43" s="70">
        <v>4.8068158276276751</v>
      </c>
      <c r="T43" s="70">
        <v>1.7201329276262278</v>
      </c>
      <c r="U43" s="70">
        <v>1.2398069704649295</v>
      </c>
      <c r="V43" s="70">
        <v>1.0173046900993077</v>
      </c>
      <c r="W43" s="70">
        <v>0.49914424263002299</v>
      </c>
    </row>
    <row r="44" spans="1:23" ht="12" customHeight="1" x14ac:dyDescent="0.2">
      <c r="A44" s="40" t="s">
        <v>125</v>
      </c>
      <c r="B44" s="70">
        <v>1.1631023661144546</v>
      </c>
      <c r="C44" s="70">
        <v>-1.3451949645810424</v>
      </c>
      <c r="D44" s="70">
        <v>5.0850534788015711</v>
      </c>
      <c r="E44" s="70">
        <v>-2.7907145295182123</v>
      </c>
      <c r="F44" s="70">
        <v>1.6777647610809021</v>
      </c>
      <c r="G44" s="70">
        <v>-8.3711162610577983E-2</v>
      </c>
      <c r="H44" s="70">
        <v>10.827338998701874</v>
      </c>
      <c r="I44" s="70">
        <v>-4.0636222594433331</v>
      </c>
      <c r="J44" s="70">
        <v>-0.37943871364252146</v>
      </c>
      <c r="K44" s="70">
        <v>1.5633059307777586</v>
      </c>
      <c r="L44" s="70">
        <v>2.1988656258530082</v>
      </c>
      <c r="M44" s="70">
        <v>2.1092557642064858</v>
      </c>
      <c r="N44" s="70">
        <v>-0.67464390972978849</v>
      </c>
      <c r="O44" s="70">
        <v>3.9284297920278322</v>
      </c>
      <c r="P44" s="70">
        <v>-4.0406899659035993</v>
      </c>
      <c r="Q44" s="70">
        <v>1.4896785214097541</v>
      </c>
      <c r="R44" s="70">
        <v>3.1543370835254825</v>
      </c>
      <c r="S44" s="70">
        <v>-2.3568930225103424</v>
      </c>
      <c r="T44" s="70">
        <v>4.36401159583375</v>
      </c>
      <c r="U44" s="70">
        <v>5.2701342508744142</v>
      </c>
      <c r="V44" s="70">
        <v>-3.4515488665516125</v>
      </c>
      <c r="W44" s="70">
        <v>6.3657313130164095</v>
      </c>
    </row>
    <row r="45" spans="1:23" ht="12" customHeight="1" x14ac:dyDescent="0.2">
      <c r="A45" s="40" t="s">
        <v>126</v>
      </c>
      <c r="B45" s="71">
        <v>0.28015796044629226</v>
      </c>
      <c r="C45" s="71">
        <v>0.8902047002750324</v>
      </c>
      <c r="D45" s="71">
        <v>3.8559539106026497</v>
      </c>
      <c r="E45" s="71">
        <v>3.0137481785622589</v>
      </c>
      <c r="F45" s="71">
        <v>0.83224182976102679</v>
      </c>
      <c r="G45" s="70">
        <v>2.1499956334637416</v>
      </c>
      <c r="H45" s="70">
        <v>3.365451712946288</v>
      </c>
      <c r="I45" s="71">
        <v>0.87973355923360863</v>
      </c>
      <c r="J45" s="71">
        <v>3.2185888496793602</v>
      </c>
      <c r="K45" s="71">
        <v>2.7156784494049457</v>
      </c>
      <c r="L45" s="71">
        <v>-3.4027226502290508</v>
      </c>
      <c r="M45" s="71">
        <v>-11.877110004280789</v>
      </c>
      <c r="N45" s="71">
        <v>11.351715678596674</v>
      </c>
      <c r="O45" s="71">
        <v>3.8599664258753608</v>
      </c>
      <c r="P45" s="71">
        <v>0.65692613052856785</v>
      </c>
      <c r="Q45" s="71">
        <v>0.6021826967226529</v>
      </c>
      <c r="R45" s="71">
        <v>-4.8818923756751005</v>
      </c>
      <c r="S45" s="71">
        <v>12.798431118734332</v>
      </c>
      <c r="T45" s="71">
        <v>-1.8743954097771853</v>
      </c>
      <c r="U45" s="71">
        <v>0.98370638153721934</v>
      </c>
      <c r="V45" s="71">
        <v>-0.41083243669935987</v>
      </c>
      <c r="W45" s="71">
        <v>-2.0607850303605346</v>
      </c>
    </row>
    <row r="46" spans="1:23" ht="12" customHeight="1" x14ac:dyDescent="0.2">
      <c r="A46" s="40" t="s">
        <v>127</v>
      </c>
      <c r="B46" s="71">
        <v>2.3755555217638058</v>
      </c>
      <c r="C46" s="71">
        <v>2.5155979507089032</v>
      </c>
      <c r="D46" s="71">
        <v>0.45638607004516718</v>
      </c>
      <c r="E46" s="71">
        <v>1.185843349140514</v>
      </c>
      <c r="F46" s="71">
        <v>2.8806747864618121</v>
      </c>
      <c r="G46" s="71">
        <v>-0.330028887716316</v>
      </c>
      <c r="H46" s="71">
        <v>2.1059738386751903</v>
      </c>
      <c r="I46" s="71">
        <v>1.0340617143565822</v>
      </c>
      <c r="J46" s="71">
        <v>4.1900283287980677</v>
      </c>
      <c r="K46" s="71">
        <v>-0.14889835879056124</v>
      </c>
      <c r="L46" s="71">
        <v>-3.5550831566474761</v>
      </c>
      <c r="M46" s="71">
        <v>-5.9367624120495233</v>
      </c>
      <c r="N46" s="71">
        <v>6.9038136922808357</v>
      </c>
      <c r="O46" s="71">
        <v>0.84563158835480046</v>
      </c>
      <c r="P46" s="71">
        <v>3.6892279797999805</v>
      </c>
      <c r="Q46" s="71">
        <v>0.36075969960165377</v>
      </c>
      <c r="R46" s="71">
        <v>-1.5470382857836751</v>
      </c>
      <c r="S46" s="71">
        <v>3.0394620417987683</v>
      </c>
      <c r="T46" s="71">
        <v>1.9910399507126808</v>
      </c>
      <c r="U46" s="71">
        <v>-5.4120510551158851E-2</v>
      </c>
      <c r="V46" s="71">
        <v>4.6129908195707836</v>
      </c>
      <c r="W46" s="71">
        <v>-1.1060589096223872</v>
      </c>
    </row>
    <row r="47" spans="1:23" ht="12" customHeight="1" x14ac:dyDescent="0.2">
      <c r="A47" s="39" t="s">
        <v>18</v>
      </c>
    </row>
    <row r="48" spans="1:23" ht="12" customHeight="1" x14ac:dyDescent="0.2">
      <c r="A48" s="91" t="s">
        <v>128</v>
      </c>
      <c r="B48" s="95">
        <v>1.6647711166556611</v>
      </c>
      <c r="C48" s="95">
        <v>-1.1284007644338345</v>
      </c>
      <c r="D48" s="95">
        <v>-1.3032951521716352</v>
      </c>
      <c r="E48" s="95">
        <v>2.4509100421429286</v>
      </c>
      <c r="F48" s="95">
        <v>-0.73813895451605438</v>
      </c>
      <c r="G48" s="95">
        <v>2.6718203559559672</v>
      </c>
      <c r="H48" s="95">
        <v>5.2546111315941335</v>
      </c>
      <c r="I48" s="95">
        <v>-1.7833375720890055</v>
      </c>
      <c r="J48" s="95">
        <v>4.4595546431461797</v>
      </c>
      <c r="K48" s="95">
        <v>1.6481018688040638</v>
      </c>
      <c r="L48" s="95">
        <v>-5.1012601599374818</v>
      </c>
      <c r="M48" s="95">
        <v>-25.428782381043234</v>
      </c>
      <c r="N48" s="95">
        <v>33.812382179552088</v>
      </c>
      <c r="O48" s="95">
        <v>0.93874119617185503</v>
      </c>
      <c r="P48" s="95">
        <v>-4.5342271652272785</v>
      </c>
      <c r="Q48" s="95">
        <v>15.303954183604729</v>
      </c>
      <c r="R48" s="95">
        <v>-11.377843770518991</v>
      </c>
      <c r="S48" s="95">
        <v>12.322568123264844</v>
      </c>
      <c r="T48" s="95">
        <v>5.6521039554805474</v>
      </c>
      <c r="U48" s="95">
        <v>-3.1130570072200214</v>
      </c>
      <c r="V48" s="95">
        <v>-0.10788282095345325</v>
      </c>
      <c r="W48" s="95">
        <v>0.78819017663935842</v>
      </c>
    </row>
    <row r="49" spans="1:23" ht="12" customHeight="1" x14ac:dyDescent="0.2">
      <c r="A49" s="96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</row>
    <row r="50" spans="1:23" ht="12" customHeight="1" x14ac:dyDescent="0.2">
      <c r="A50" s="37" t="s">
        <v>100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</row>
    <row r="51" spans="1:23" ht="12" customHeight="1" x14ac:dyDescent="0.2">
      <c r="A51" s="39" t="s">
        <v>0</v>
      </c>
      <c r="B51" s="71">
        <v>1.2210658931077756</v>
      </c>
      <c r="C51" s="71">
        <v>1.102661575619357</v>
      </c>
      <c r="D51" s="71">
        <v>1.3688187853628353</v>
      </c>
      <c r="E51" s="71">
        <v>1.6947107455608013</v>
      </c>
      <c r="F51" s="71">
        <v>1.5212985005131685</v>
      </c>
      <c r="G51" s="71">
        <v>1.645901374174441</v>
      </c>
      <c r="H51" s="71">
        <v>1.8469844713923766</v>
      </c>
      <c r="I51" s="71">
        <v>2.0891317117495145</v>
      </c>
      <c r="J51" s="71">
        <v>2.1849655384031719</v>
      </c>
      <c r="K51" s="71">
        <v>0.9039802081860504</v>
      </c>
      <c r="L51" s="71">
        <v>-1.2061844236831987</v>
      </c>
      <c r="M51" s="71">
        <v>-0.65112580512646234</v>
      </c>
      <c r="N51" s="71">
        <v>0.73611733876828289</v>
      </c>
      <c r="O51" s="71">
        <v>1.0701072685657342</v>
      </c>
      <c r="P51" s="71">
        <v>1.1782972167339256</v>
      </c>
      <c r="Q51" s="71">
        <v>0.50255205914684353</v>
      </c>
      <c r="R51" s="71">
        <v>0.62254163670389939</v>
      </c>
      <c r="S51" s="71">
        <v>1.9996722779535681</v>
      </c>
      <c r="T51" s="71">
        <v>2.2570374317244957</v>
      </c>
      <c r="U51" s="71">
        <v>1.3325303951754019</v>
      </c>
      <c r="V51" s="71">
        <v>0.66519683393775342</v>
      </c>
      <c r="W51" s="71">
        <v>5.4408719858489718E-2</v>
      </c>
    </row>
    <row r="52" spans="1:23" ht="12" customHeight="1" x14ac:dyDescent="0.2">
      <c r="A52" s="40" t="s">
        <v>125</v>
      </c>
      <c r="B52" s="71">
        <v>0.24656268751510613</v>
      </c>
      <c r="C52" s="71">
        <v>-0.30192816788389143</v>
      </c>
      <c r="D52" s="71">
        <v>0.50731500233691662</v>
      </c>
      <c r="E52" s="71">
        <v>1.0871910753570635</v>
      </c>
      <c r="F52" s="71">
        <v>1.7572061502902692</v>
      </c>
      <c r="G52" s="71">
        <v>1.9217700271044524</v>
      </c>
      <c r="H52" s="71">
        <v>2.1255854403871455</v>
      </c>
      <c r="I52" s="71">
        <v>1.3817191328581835</v>
      </c>
      <c r="J52" s="71">
        <v>0.71210600177040728</v>
      </c>
      <c r="K52" s="71">
        <v>1.3125371637452421</v>
      </c>
      <c r="L52" s="71">
        <v>1.8495907756270302</v>
      </c>
      <c r="M52" s="71">
        <v>1.3218516153777671</v>
      </c>
      <c r="N52" s="71">
        <v>1.1639752703734629</v>
      </c>
      <c r="O52" s="71">
        <v>0.65972201438682099</v>
      </c>
      <c r="P52" s="71">
        <v>-0.10410839393090177</v>
      </c>
      <c r="Q52" s="71">
        <v>5.6645233091878744E-2</v>
      </c>
      <c r="R52" s="71">
        <v>0.60992478670869321</v>
      </c>
      <c r="S52" s="71">
        <v>1.5332977025769301</v>
      </c>
      <c r="T52" s="71">
        <v>2.5586287235392025</v>
      </c>
      <c r="U52" s="71">
        <v>3.5326977195671683</v>
      </c>
      <c r="V52" s="71">
        <v>1.6275980657401101</v>
      </c>
      <c r="W52" s="71">
        <v>-0.7502760830067956</v>
      </c>
    </row>
    <row r="53" spans="1:23" ht="12" customHeight="1" x14ac:dyDescent="0.2">
      <c r="A53" s="40" t="s">
        <v>126</v>
      </c>
      <c r="B53" s="71">
        <v>-0.51418391078426051</v>
      </c>
      <c r="C53" s="71">
        <v>1.5803052850952293</v>
      </c>
      <c r="D53" s="71">
        <v>3.2414911682059344</v>
      </c>
      <c r="E53" s="71">
        <v>2.8069333880529124</v>
      </c>
      <c r="F53" s="71">
        <v>1.4468568107006696</v>
      </c>
      <c r="G53" s="71">
        <v>2.1672625974547666</v>
      </c>
      <c r="H53" s="71">
        <v>2.4352102353953242</v>
      </c>
      <c r="I53" s="71">
        <v>2.1584948021522665</v>
      </c>
      <c r="J53" s="71">
        <v>2.9074673668571638</v>
      </c>
      <c r="K53" s="71">
        <v>1.4476504396493173</v>
      </c>
      <c r="L53" s="71">
        <v>-1.0347400462839884</v>
      </c>
      <c r="M53" s="71">
        <v>-0.27586925059811529</v>
      </c>
      <c r="N53" s="71">
        <v>0.87448061658581544</v>
      </c>
      <c r="O53" s="71">
        <v>0.14809621223941249</v>
      </c>
      <c r="P53" s="71">
        <v>0.27353255333688598</v>
      </c>
      <c r="Q53" s="71">
        <v>9.8783578386774096E-2</v>
      </c>
      <c r="R53" s="71">
        <v>1.3283681870066122</v>
      </c>
      <c r="S53" s="71">
        <v>2.7278967679221999</v>
      </c>
      <c r="T53" s="71">
        <v>2.1365216748753468</v>
      </c>
      <c r="U53" s="71">
        <v>0.42753501661489945</v>
      </c>
      <c r="V53" s="71">
        <v>-0.71176441091671538</v>
      </c>
      <c r="W53" s="71">
        <v>-1.3401005524385723</v>
      </c>
    </row>
    <row r="54" spans="1:23" ht="12" customHeight="1" x14ac:dyDescent="0.2">
      <c r="A54" s="40" t="s">
        <v>127</v>
      </c>
      <c r="B54" s="71">
        <v>2.8931286861396899</v>
      </c>
      <c r="C54" s="71">
        <v>1.871013825908685</v>
      </c>
      <c r="D54" s="71">
        <v>1.0305539217050352</v>
      </c>
      <c r="E54" s="71">
        <v>1.5243088394364168</v>
      </c>
      <c r="F54" s="71">
        <v>1.5566692142812144</v>
      </c>
      <c r="G54" s="71">
        <v>1.0212336750093698</v>
      </c>
      <c r="H54" s="71">
        <v>1.1983553427990623</v>
      </c>
      <c r="I54" s="71">
        <v>2.5153405938996398</v>
      </c>
      <c r="J54" s="71">
        <v>2.476052420239383</v>
      </c>
      <c r="K54" s="71">
        <v>0.41501065127558245</v>
      </c>
      <c r="L54" s="71">
        <v>-2.7949348161206866</v>
      </c>
      <c r="M54" s="71">
        <v>-1.8752682230551154</v>
      </c>
      <c r="N54" s="71">
        <v>0.51410381218017775</v>
      </c>
      <c r="O54" s="71">
        <v>2.3164899274989104</v>
      </c>
      <c r="P54" s="71">
        <v>2.6255085658824839</v>
      </c>
      <c r="Q54" s="71">
        <v>0.7390542505464559</v>
      </c>
      <c r="R54" s="71">
        <v>-0.32336484415380617</v>
      </c>
      <c r="S54" s="71">
        <v>1.3208366942835115</v>
      </c>
      <c r="T54" s="71">
        <v>1.9961858981799585</v>
      </c>
      <c r="U54" s="71">
        <v>1.0120594009097594</v>
      </c>
      <c r="V54" s="71">
        <v>1.3244242827140429</v>
      </c>
      <c r="W54" s="71">
        <v>1.1014715051777424</v>
      </c>
    </row>
    <row r="55" spans="1:23" ht="12" customHeight="1" x14ac:dyDescent="0.2">
      <c r="A55" s="39" t="s">
        <v>18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</row>
    <row r="56" spans="1:23" ht="12" customHeight="1" thickBot="1" x14ac:dyDescent="0.25">
      <c r="A56" s="51" t="s">
        <v>128</v>
      </c>
      <c r="B56" s="97">
        <v>0.50641941295472837</v>
      </c>
      <c r="C56" s="97">
        <v>-0.73912667248928754</v>
      </c>
      <c r="D56" s="97">
        <v>-0.42104241111537988</v>
      </c>
      <c r="E56" s="97">
        <v>0.64144728874995227</v>
      </c>
      <c r="F56" s="97">
        <v>0.77766091990532082</v>
      </c>
      <c r="G56" s="97">
        <v>2.8104231851424855</v>
      </c>
      <c r="H56" s="97">
        <v>2.8482716540327413</v>
      </c>
      <c r="I56" s="97">
        <v>1.4733951826739977</v>
      </c>
      <c r="J56" s="97">
        <v>2.4517686839960584</v>
      </c>
      <c r="K56" s="97">
        <v>0.5987400396947562</v>
      </c>
      <c r="L56" s="97">
        <v>-1.791409578195402</v>
      </c>
      <c r="M56" s="97">
        <v>-1.1231593102440374</v>
      </c>
      <c r="N56" s="97">
        <v>7.8087626993617043E-2</v>
      </c>
      <c r="O56" s="97">
        <v>-1.6933274810437604</v>
      </c>
      <c r="P56" s="97">
        <v>-1.3251661177227092E-2</v>
      </c>
      <c r="Q56" s="97">
        <v>2.1853180285281493</v>
      </c>
      <c r="R56" s="97">
        <v>4.1727937734037379</v>
      </c>
      <c r="S56" s="97">
        <v>5.1192147667067589</v>
      </c>
      <c r="T56" s="97">
        <v>3.3254823431402292</v>
      </c>
      <c r="U56" s="97">
        <v>-0.58217242103599798</v>
      </c>
      <c r="V56" s="97">
        <v>-1.4862388049800779</v>
      </c>
      <c r="W56" s="97">
        <v>1.6123177900494001</v>
      </c>
    </row>
    <row r="57" spans="1:23" ht="12" customHeight="1" x14ac:dyDescent="0.2">
      <c r="A57" s="94" t="s">
        <v>50</v>
      </c>
    </row>
  </sheetData>
  <mergeCells count="12">
    <mergeCell ref="V3:W3"/>
    <mergeCell ref="V32:W32"/>
    <mergeCell ref="R3:U3"/>
    <mergeCell ref="R32:U32"/>
    <mergeCell ref="B32:E32"/>
    <mergeCell ref="B3:E3"/>
    <mergeCell ref="N3:Q3"/>
    <mergeCell ref="N32:Q32"/>
    <mergeCell ref="F32:I32"/>
    <mergeCell ref="F3:I3"/>
    <mergeCell ref="J3:M3"/>
    <mergeCell ref="J32:M32"/>
  </mergeCells>
  <phoneticPr fontId="28" type="noConversion"/>
  <conditionalFormatting sqref="B35:W56">
    <cfRule type="cellIs" dxfId="12" priority="1" operator="lessThan">
      <formula>0</formula>
    </cfRule>
    <cfRule type="cellIs" dxfId="11" priority="2" operator="lessThan">
      <formula>-40.58231656</formula>
    </cfRule>
    <cfRule type="cellIs" dxfId="10" priority="3" operator="lessThan">
      <formula>0</formula>
    </cfRule>
  </conditionalFormatting>
  <pageMargins left="0.51181102362204722" right="0" top="0.51181102362204722" bottom="0" header="0" footer="0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2:AQ56"/>
  <sheetViews>
    <sheetView view="pageBreakPreview" zoomScaleSheetLayoutView="100" workbookViewId="0">
      <selection activeCell="Z24" sqref="Z24"/>
    </sheetView>
  </sheetViews>
  <sheetFormatPr defaultColWidth="9.140625" defaultRowHeight="11.25" x14ac:dyDescent="0.2"/>
  <cols>
    <col min="1" max="1" width="28.42578125" style="35" customWidth="1"/>
    <col min="2" max="8" width="7.85546875" style="35" hidden="1" customWidth="1"/>
    <col min="9" max="23" width="6.28515625" style="35" hidden="1" customWidth="1"/>
    <col min="24" max="40" width="6.28515625" style="35" customWidth="1"/>
    <col min="41" max="41" width="7.140625" style="35" customWidth="1"/>
    <col min="42" max="43" width="6.28515625" style="35" customWidth="1"/>
    <col min="44" max="16384" width="9.140625" style="35"/>
  </cols>
  <sheetData>
    <row r="2" spans="1:43" ht="12" thickBot="1" x14ac:dyDescent="0.25">
      <c r="X2" s="37" t="s">
        <v>110</v>
      </c>
    </row>
    <row r="3" spans="1:43" s="36" customFormat="1" ht="15" customHeight="1" x14ac:dyDescent="0.2">
      <c r="B3" s="195" t="s">
        <v>67</v>
      </c>
      <c r="C3" s="195"/>
      <c r="D3" s="195" t="s">
        <v>66</v>
      </c>
      <c r="E3" s="195"/>
      <c r="F3" s="195"/>
      <c r="G3" s="195"/>
      <c r="H3" s="195" t="s">
        <v>60</v>
      </c>
      <c r="I3" s="195"/>
      <c r="J3" s="195"/>
      <c r="K3" s="195"/>
      <c r="L3" s="195" t="s">
        <v>61</v>
      </c>
      <c r="M3" s="195"/>
      <c r="N3" s="195"/>
      <c r="O3" s="195"/>
      <c r="P3" s="195" t="s">
        <v>62</v>
      </c>
      <c r="Q3" s="195"/>
      <c r="R3" s="195"/>
      <c r="S3" s="195"/>
      <c r="U3" s="195" t="s">
        <v>63</v>
      </c>
      <c r="V3" s="195"/>
      <c r="W3" s="195"/>
      <c r="X3" s="195" t="s">
        <v>64</v>
      </c>
      <c r="Y3" s="195"/>
      <c r="Z3" s="195"/>
      <c r="AA3" s="195"/>
      <c r="AB3" s="195" t="s">
        <v>65</v>
      </c>
      <c r="AC3" s="195"/>
      <c r="AD3" s="195"/>
      <c r="AE3" s="195"/>
      <c r="AF3" s="195" t="s">
        <v>77</v>
      </c>
      <c r="AG3" s="195"/>
      <c r="AH3" s="195"/>
      <c r="AI3" s="195"/>
      <c r="AJ3" s="195" t="s">
        <v>80</v>
      </c>
      <c r="AK3" s="195"/>
      <c r="AL3" s="195"/>
      <c r="AM3" s="195"/>
      <c r="AN3" s="195" t="s">
        <v>92</v>
      </c>
      <c r="AO3" s="195"/>
      <c r="AP3" s="195"/>
      <c r="AQ3" s="195"/>
    </row>
    <row r="4" spans="1:43" x14ac:dyDescent="0.2">
      <c r="A4" s="21" t="s">
        <v>99</v>
      </c>
      <c r="B4" s="38" t="s">
        <v>48</v>
      </c>
      <c r="C4" s="38" t="s">
        <v>49</v>
      </c>
      <c r="D4" s="38" t="s">
        <v>46</v>
      </c>
      <c r="E4" s="38" t="s">
        <v>47</v>
      </c>
      <c r="F4" s="38" t="s">
        <v>48</v>
      </c>
      <c r="G4" s="38" t="s">
        <v>49</v>
      </c>
      <c r="H4" s="38" t="s">
        <v>46</v>
      </c>
      <c r="I4" s="38" t="s">
        <v>47</v>
      </c>
      <c r="J4" s="38" t="s">
        <v>48</v>
      </c>
      <c r="K4" s="38" t="s">
        <v>49</v>
      </c>
      <c r="L4" s="38" t="s">
        <v>46</v>
      </c>
      <c r="M4" s="38" t="s">
        <v>47</v>
      </c>
      <c r="N4" s="38" t="s">
        <v>48</v>
      </c>
      <c r="O4" s="38" t="s">
        <v>49</v>
      </c>
      <c r="P4" s="38" t="s">
        <v>46</v>
      </c>
      <c r="Q4" s="38" t="s">
        <v>47</v>
      </c>
      <c r="R4" s="38" t="s">
        <v>48</v>
      </c>
      <c r="S4" s="38" t="s">
        <v>49</v>
      </c>
      <c r="T4" s="38" t="s">
        <v>46</v>
      </c>
      <c r="U4" s="38" t="s">
        <v>47</v>
      </c>
      <c r="V4" s="38" t="s">
        <v>48</v>
      </c>
      <c r="W4" s="38" t="s">
        <v>49</v>
      </c>
      <c r="X4" s="38" t="s">
        <v>46</v>
      </c>
      <c r="Y4" s="38" t="s">
        <v>47</v>
      </c>
      <c r="Z4" s="38" t="s">
        <v>48</v>
      </c>
      <c r="AA4" s="38" t="s">
        <v>49</v>
      </c>
      <c r="AB4" s="38" t="s">
        <v>46</v>
      </c>
      <c r="AC4" s="38" t="s">
        <v>47</v>
      </c>
      <c r="AD4" s="38" t="s">
        <v>48</v>
      </c>
      <c r="AE4" s="38" t="s">
        <v>49</v>
      </c>
      <c r="AF4" s="38" t="s">
        <v>46</v>
      </c>
      <c r="AG4" s="38" t="s">
        <v>47</v>
      </c>
      <c r="AH4" s="38" t="s">
        <v>48</v>
      </c>
      <c r="AI4" s="38" t="s">
        <v>49</v>
      </c>
      <c r="AJ4" s="38" t="s">
        <v>46</v>
      </c>
      <c r="AK4" s="38" t="s">
        <v>47</v>
      </c>
      <c r="AL4" s="38" t="s">
        <v>48</v>
      </c>
      <c r="AM4" s="38" t="s">
        <v>49</v>
      </c>
      <c r="AN4" s="50" t="s">
        <v>46</v>
      </c>
      <c r="AO4" s="50" t="s">
        <v>47</v>
      </c>
      <c r="AP4" s="50" t="s">
        <v>48</v>
      </c>
      <c r="AQ4" s="50" t="s">
        <v>49</v>
      </c>
    </row>
    <row r="5" spans="1:43" ht="11.1" customHeight="1" x14ac:dyDescent="0.2">
      <c r="A5" s="37" t="s">
        <v>101</v>
      </c>
      <c r="AF5" s="45"/>
      <c r="AG5" s="45"/>
      <c r="AH5" s="45"/>
      <c r="AI5" s="45"/>
    </row>
    <row r="6" spans="1:43" ht="11.1" customHeight="1" x14ac:dyDescent="0.2">
      <c r="A6" s="39" t="s">
        <v>0</v>
      </c>
      <c r="B6" s="47" t="e">
        <f>#REF!/Summary!#REF!*100</f>
        <v>#REF!</v>
      </c>
      <c r="C6" s="47" t="e">
        <f>#REF!/Summary!#REF!*100</f>
        <v>#REF!</v>
      </c>
      <c r="D6" s="47" t="e">
        <f>#REF!/Summary!#REF!*100</f>
        <v>#REF!</v>
      </c>
      <c r="E6" s="47" t="e">
        <f>#REF!/Summary!#REF!*100</f>
        <v>#REF!</v>
      </c>
      <c r="F6" s="47" t="e">
        <f>#REF!/Summary!#REF!*100</f>
        <v>#REF!</v>
      </c>
      <c r="G6" s="47" t="e">
        <f>#REF!/Summary!#REF!*100</f>
        <v>#REF!</v>
      </c>
      <c r="H6" s="47" t="e">
        <f>#REF!/Summary!#REF!*100</f>
        <v>#REF!</v>
      </c>
      <c r="I6" s="47" t="e">
        <f>#REF!/Summary!#REF!*100</f>
        <v>#REF!</v>
      </c>
      <c r="J6" s="47" t="e">
        <f>#REF!/Summary!#REF!*100</f>
        <v>#REF!</v>
      </c>
      <c r="K6" s="47" t="e">
        <f>#REF!/Summary!#REF!*100</f>
        <v>#REF!</v>
      </c>
      <c r="L6" s="47" t="e">
        <f>#REF!/Summary!#REF!*100</f>
        <v>#REF!</v>
      </c>
      <c r="M6" s="47" t="e">
        <f>#REF!/Summary!#REF!*100</f>
        <v>#REF!</v>
      </c>
      <c r="N6" s="47" t="e">
        <f>#REF!/Summary!#REF!*100</f>
        <v>#REF!</v>
      </c>
      <c r="O6" s="47" t="e">
        <f>#REF!/Summary!#REF!*100</f>
        <v>#REF!</v>
      </c>
      <c r="P6" s="47" t="e">
        <f>#REF!/Summary!#REF!*100</f>
        <v>#REF!</v>
      </c>
      <c r="Q6" s="47" t="e">
        <f>#REF!/Summary!#REF!*100</f>
        <v>#REF!</v>
      </c>
      <c r="R6" s="47" t="e">
        <f>#REF!/Summary!#REF!*100</f>
        <v>#REF!</v>
      </c>
      <c r="S6" s="47" t="e">
        <f>#REF!/Summary!#REF!*100</f>
        <v>#REF!</v>
      </c>
      <c r="T6" s="47" t="e">
        <f>#REF!/Summary!#REF!*100</f>
        <v>#REF!</v>
      </c>
      <c r="U6" s="47" t="e">
        <f>#REF!/Summary!#REF!*100</f>
        <v>#REF!</v>
      </c>
      <c r="V6" s="47" t="e">
        <f>#REF!/Summary!#REF!*100</f>
        <v>#REF!</v>
      </c>
      <c r="W6" s="47" t="e">
        <f>#REF!/Summary!#REF!*100</f>
        <v>#REF!</v>
      </c>
      <c r="X6" s="47" t="e">
        <f>#REF!/Summary!#REF!*100</f>
        <v>#REF!</v>
      </c>
      <c r="Y6" s="47" t="e">
        <f>#REF!/Summary!#REF!*100</f>
        <v>#REF!</v>
      </c>
      <c r="Z6" s="47" t="e">
        <f>#REF!/Summary!#REF!*100</f>
        <v>#REF!</v>
      </c>
      <c r="AA6" s="47" t="e">
        <f>#REF!/Summary!#REF!*100</f>
        <v>#REF!</v>
      </c>
      <c r="AB6" s="47" t="e">
        <f>#REF!/Summary!#REF!*100</f>
        <v>#REF!</v>
      </c>
      <c r="AC6" s="47" t="e">
        <f>#REF!/Summary!#REF!*100</f>
        <v>#REF!</v>
      </c>
      <c r="AD6" s="47" t="e">
        <f>#REF!/Summary!#REF!*100</f>
        <v>#REF!</v>
      </c>
      <c r="AE6" s="47" t="e">
        <f>#REF!/Summary!#REF!*100</f>
        <v>#REF!</v>
      </c>
      <c r="AF6" s="41" t="e">
        <f>#REF!/Summary!#REF!*100</f>
        <v>#REF!</v>
      </c>
      <c r="AG6" s="41" t="e">
        <f>#REF!/Summary!#REF!*100</f>
        <v>#REF!</v>
      </c>
      <c r="AH6" s="41" t="e">
        <f>#REF!/Summary!#REF!*100</f>
        <v>#REF!</v>
      </c>
      <c r="AI6" s="41" t="e">
        <f>#REF!/Summary!#REF!*100</f>
        <v>#REF!</v>
      </c>
      <c r="AJ6" s="41" t="e">
        <f>#REF!/Summary!#REF!*100</f>
        <v>#REF!</v>
      </c>
      <c r="AK6" s="41" t="e">
        <f>#REF!/Summary!#REF!*100</f>
        <v>#REF!</v>
      </c>
      <c r="AL6" s="41" t="e">
        <f>#REF!/Summary!#REF!*100</f>
        <v>#REF!</v>
      </c>
      <c r="AM6" s="41" t="e">
        <f>#REF!/Summary!#REF!*100</f>
        <v>#REF!</v>
      </c>
      <c r="AN6" s="41" t="e">
        <f>#REF!/Summary!#REF!*100</f>
        <v>#REF!</v>
      </c>
      <c r="AO6" s="41" t="e">
        <f>#REF!/Summary!#REF!*100</f>
        <v>#REF!</v>
      </c>
      <c r="AP6" s="41" t="e">
        <f>#REF!/Summary!#REF!*100</f>
        <v>#REF!</v>
      </c>
      <c r="AQ6" s="41" t="e">
        <f>#REF!/Summary!#REF!*100</f>
        <v>#REF!</v>
      </c>
    </row>
    <row r="7" spans="1:43" ht="11.1" customHeight="1" x14ac:dyDescent="0.2">
      <c r="A7" s="40" t="s">
        <v>70</v>
      </c>
      <c r="B7" s="47" t="e">
        <f>#REF!/Summary!#REF!*100</f>
        <v>#REF!</v>
      </c>
      <c r="C7" s="47" t="e">
        <f>#REF!/Summary!#REF!*100</f>
        <v>#REF!</v>
      </c>
      <c r="D7" s="47" t="e">
        <f>#REF!/Summary!#REF!*100</f>
        <v>#REF!</v>
      </c>
      <c r="E7" s="47" t="e">
        <f>#REF!/Summary!#REF!*100</f>
        <v>#REF!</v>
      </c>
      <c r="F7" s="47" t="e">
        <f>#REF!/Summary!#REF!*100</f>
        <v>#REF!</v>
      </c>
      <c r="G7" s="47" t="e">
        <f>#REF!/Summary!#REF!*100</f>
        <v>#REF!</v>
      </c>
      <c r="H7" s="47" t="e">
        <f>#REF!/Summary!#REF!*100</f>
        <v>#REF!</v>
      </c>
      <c r="I7" s="47" t="e">
        <f>#REF!/Summary!#REF!*100</f>
        <v>#REF!</v>
      </c>
      <c r="J7" s="47" t="e">
        <f>#REF!/Summary!#REF!*100</f>
        <v>#REF!</v>
      </c>
      <c r="K7" s="47" t="e">
        <f>#REF!/Summary!#REF!*100</f>
        <v>#REF!</v>
      </c>
      <c r="L7" s="47" t="e">
        <f>#REF!/Summary!#REF!*100</f>
        <v>#REF!</v>
      </c>
      <c r="M7" s="47" t="e">
        <f>#REF!/Summary!#REF!*100</f>
        <v>#REF!</v>
      </c>
      <c r="N7" s="47" t="e">
        <f>#REF!/Summary!#REF!*100</f>
        <v>#REF!</v>
      </c>
      <c r="O7" s="47" t="e">
        <f>#REF!/Summary!#REF!*100</f>
        <v>#REF!</v>
      </c>
      <c r="P7" s="47" t="e">
        <f>#REF!/Summary!#REF!*100</f>
        <v>#REF!</v>
      </c>
      <c r="Q7" s="47" t="e">
        <f>#REF!/Summary!#REF!*100</f>
        <v>#REF!</v>
      </c>
      <c r="R7" s="47" t="e">
        <f>#REF!/Summary!#REF!*100</f>
        <v>#REF!</v>
      </c>
      <c r="S7" s="47" t="e">
        <f>#REF!/Summary!#REF!*100</f>
        <v>#REF!</v>
      </c>
      <c r="T7" s="47" t="e">
        <f>#REF!/Summary!#REF!*100</f>
        <v>#REF!</v>
      </c>
      <c r="U7" s="47" t="e">
        <f>#REF!/Summary!#REF!*100</f>
        <v>#REF!</v>
      </c>
      <c r="V7" s="47" t="e">
        <f>#REF!/Summary!#REF!*100</f>
        <v>#REF!</v>
      </c>
      <c r="W7" s="47" t="e">
        <f>#REF!/Summary!#REF!*100</f>
        <v>#REF!</v>
      </c>
      <c r="X7" s="47" t="e">
        <f>#REF!/Summary!#REF!*100</f>
        <v>#REF!</v>
      </c>
      <c r="Y7" s="47" t="e">
        <f>#REF!/Summary!#REF!*100</f>
        <v>#REF!</v>
      </c>
      <c r="Z7" s="47" t="e">
        <f>#REF!/Summary!#REF!*100</f>
        <v>#REF!</v>
      </c>
      <c r="AA7" s="47" t="e">
        <f>#REF!/Summary!#REF!*100</f>
        <v>#REF!</v>
      </c>
      <c r="AB7" s="47" t="e">
        <f>#REF!/Summary!#REF!*100</f>
        <v>#REF!</v>
      </c>
      <c r="AC7" s="47" t="e">
        <f>#REF!/Summary!#REF!*100</f>
        <v>#REF!</v>
      </c>
      <c r="AD7" s="47" t="e">
        <f>#REF!/Summary!#REF!*100</f>
        <v>#REF!</v>
      </c>
      <c r="AE7" s="47" t="e">
        <f>#REF!/Summary!#REF!*100</f>
        <v>#REF!</v>
      </c>
      <c r="AF7" s="41" t="e">
        <f>#REF!/Summary!#REF!*100</f>
        <v>#REF!</v>
      </c>
      <c r="AG7" s="41" t="e">
        <f>#REF!/Summary!#REF!*100</f>
        <v>#REF!</v>
      </c>
      <c r="AH7" s="41" t="e">
        <f>#REF!/Summary!#REF!*100</f>
        <v>#REF!</v>
      </c>
      <c r="AI7" s="41" t="e">
        <f>#REF!/Summary!#REF!*100</f>
        <v>#REF!</v>
      </c>
      <c r="AJ7" s="41" t="e">
        <f>#REF!/Summary!#REF!*100</f>
        <v>#REF!</v>
      </c>
      <c r="AK7" s="41" t="e">
        <f>#REF!/Summary!#REF!*100</f>
        <v>#REF!</v>
      </c>
      <c r="AL7" s="41" t="e">
        <f>#REF!/Summary!#REF!*100</f>
        <v>#REF!</v>
      </c>
      <c r="AM7" s="41" t="e">
        <f>#REF!/Summary!#REF!*100</f>
        <v>#REF!</v>
      </c>
      <c r="AN7" s="41" t="e">
        <f>#REF!/Summary!#REF!*100</f>
        <v>#REF!</v>
      </c>
      <c r="AO7" s="41" t="e">
        <f>#REF!/Summary!#REF!*100</f>
        <v>#REF!</v>
      </c>
      <c r="AP7" s="41" t="e">
        <f>#REF!/Summary!#REF!*100</f>
        <v>#REF!</v>
      </c>
      <c r="AQ7" s="41" t="e">
        <f>#REF!/Summary!#REF!*100</f>
        <v>#REF!</v>
      </c>
    </row>
    <row r="8" spans="1:43" ht="11.1" customHeight="1" x14ac:dyDescent="0.2">
      <c r="A8" s="40" t="s">
        <v>7</v>
      </c>
      <c r="B8" s="47" t="e">
        <f>#REF!/Summary!#REF!*100</f>
        <v>#REF!</v>
      </c>
      <c r="C8" s="47" t="e">
        <f>#REF!/Summary!#REF!*100</f>
        <v>#REF!</v>
      </c>
      <c r="D8" s="47" t="e">
        <f>#REF!/Summary!#REF!*100</f>
        <v>#REF!</v>
      </c>
      <c r="E8" s="47" t="e">
        <f>#REF!/Summary!#REF!*100</f>
        <v>#REF!</v>
      </c>
      <c r="F8" s="47" t="e">
        <f>#REF!/Summary!#REF!*100</f>
        <v>#REF!</v>
      </c>
      <c r="G8" s="47" t="e">
        <f>#REF!/Summary!#REF!*100</f>
        <v>#REF!</v>
      </c>
      <c r="H8" s="47" t="e">
        <f>#REF!/Summary!#REF!*100</f>
        <v>#REF!</v>
      </c>
      <c r="I8" s="47" t="e">
        <f>#REF!/Summary!#REF!*100</f>
        <v>#REF!</v>
      </c>
      <c r="J8" s="47" t="e">
        <f>#REF!/Summary!#REF!*100</f>
        <v>#REF!</v>
      </c>
      <c r="K8" s="47" t="e">
        <f>#REF!/Summary!#REF!*100</f>
        <v>#REF!</v>
      </c>
      <c r="L8" s="47" t="e">
        <f>#REF!/Summary!#REF!*100</f>
        <v>#REF!</v>
      </c>
      <c r="M8" s="47" t="e">
        <f>#REF!/Summary!#REF!*100</f>
        <v>#REF!</v>
      </c>
      <c r="N8" s="47" t="e">
        <f>#REF!/Summary!#REF!*100</f>
        <v>#REF!</v>
      </c>
      <c r="O8" s="47" t="e">
        <f>#REF!/Summary!#REF!*100</f>
        <v>#REF!</v>
      </c>
      <c r="P8" s="47" t="e">
        <f>#REF!/Summary!#REF!*100</f>
        <v>#REF!</v>
      </c>
      <c r="Q8" s="47" t="e">
        <f>#REF!/Summary!#REF!*100</f>
        <v>#REF!</v>
      </c>
      <c r="R8" s="47" t="e">
        <f>#REF!/Summary!#REF!*100</f>
        <v>#REF!</v>
      </c>
      <c r="S8" s="47" t="e">
        <f>#REF!/Summary!#REF!*100</f>
        <v>#REF!</v>
      </c>
      <c r="T8" s="47" t="e">
        <f>#REF!/Summary!#REF!*100</f>
        <v>#REF!</v>
      </c>
      <c r="U8" s="47" t="e">
        <f>#REF!/Summary!#REF!*100</f>
        <v>#REF!</v>
      </c>
      <c r="V8" s="47" t="e">
        <f>#REF!/Summary!#REF!*100</f>
        <v>#REF!</v>
      </c>
      <c r="W8" s="47" t="e">
        <f>#REF!/Summary!#REF!*100</f>
        <v>#REF!</v>
      </c>
      <c r="X8" s="47" t="e">
        <f>#REF!/Summary!#REF!*100</f>
        <v>#REF!</v>
      </c>
      <c r="Y8" s="47" t="e">
        <f>#REF!/Summary!#REF!*100</f>
        <v>#REF!</v>
      </c>
      <c r="Z8" s="47" t="e">
        <f>#REF!/Summary!#REF!*100</f>
        <v>#REF!</v>
      </c>
      <c r="AA8" s="47" t="e">
        <f>#REF!/Summary!#REF!*100</f>
        <v>#REF!</v>
      </c>
      <c r="AB8" s="47" t="e">
        <f>#REF!/Summary!#REF!*100</f>
        <v>#REF!</v>
      </c>
      <c r="AC8" s="47" t="e">
        <f>#REF!/Summary!#REF!*100</f>
        <v>#REF!</v>
      </c>
      <c r="AD8" s="47" t="e">
        <f>#REF!/Summary!#REF!*100</f>
        <v>#REF!</v>
      </c>
      <c r="AE8" s="47" t="e">
        <f>#REF!/Summary!#REF!*100</f>
        <v>#REF!</v>
      </c>
      <c r="AF8" s="41" t="e">
        <f>#REF!/Summary!#REF!*100</f>
        <v>#REF!</v>
      </c>
      <c r="AG8" s="41" t="e">
        <f>#REF!/Summary!#REF!*100</f>
        <v>#REF!</v>
      </c>
      <c r="AH8" s="41" t="e">
        <f>#REF!/Summary!#REF!*100</f>
        <v>#REF!</v>
      </c>
      <c r="AI8" s="41" t="e">
        <f>#REF!/Summary!#REF!*100</f>
        <v>#REF!</v>
      </c>
      <c r="AJ8" s="41" t="e">
        <f>#REF!/Summary!#REF!*100</f>
        <v>#REF!</v>
      </c>
      <c r="AK8" s="41" t="e">
        <f>#REF!/Summary!#REF!*100</f>
        <v>#REF!</v>
      </c>
      <c r="AL8" s="41" t="e">
        <f>#REF!/Summary!#REF!*100</f>
        <v>#REF!</v>
      </c>
      <c r="AM8" s="41" t="e">
        <f>#REF!/Summary!#REF!*100</f>
        <v>#REF!</v>
      </c>
      <c r="AN8" s="41" t="e">
        <f>#REF!/Summary!#REF!*100</f>
        <v>#REF!</v>
      </c>
      <c r="AO8" s="41" t="e">
        <f>#REF!/Summary!#REF!*100</f>
        <v>#REF!</v>
      </c>
      <c r="AP8" s="41" t="e">
        <f>#REF!/Summary!#REF!*100</f>
        <v>#REF!</v>
      </c>
      <c r="AQ8" s="41" t="e">
        <f>#REF!/Summary!#REF!*100</f>
        <v>#REF!</v>
      </c>
    </row>
    <row r="9" spans="1:43" ht="11.1" customHeight="1" x14ac:dyDescent="0.2">
      <c r="A9" s="40" t="s">
        <v>13</v>
      </c>
      <c r="B9" s="47" t="e">
        <f>#REF!/Summary!#REF!*100</f>
        <v>#REF!</v>
      </c>
      <c r="C9" s="47" t="e">
        <f>#REF!/Summary!#REF!*100</f>
        <v>#REF!</v>
      </c>
      <c r="D9" s="47" t="e">
        <f>#REF!/Summary!#REF!*100</f>
        <v>#REF!</v>
      </c>
      <c r="E9" s="47" t="e">
        <f>#REF!/Summary!#REF!*100</f>
        <v>#REF!</v>
      </c>
      <c r="F9" s="47" t="e">
        <f>#REF!/Summary!#REF!*100</f>
        <v>#REF!</v>
      </c>
      <c r="G9" s="47" t="e">
        <f>#REF!/Summary!#REF!*100</f>
        <v>#REF!</v>
      </c>
      <c r="H9" s="47" t="e">
        <f>#REF!/Summary!#REF!*100</f>
        <v>#REF!</v>
      </c>
      <c r="I9" s="47" t="e">
        <f>#REF!/Summary!#REF!*100</f>
        <v>#REF!</v>
      </c>
      <c r="J9" s="47" t="e">
        <f>#REF!/Summary!#REF!*100</f>
        <v>#REF!</v>
      </c>
      <c r="K9" s="47" t="e">
        <f>#REF!/Summary!#REF!*100</f>
        <v>#REF!</v>
      </c>
      <c r="L9" s="47" t="e">
        <f>#REF!/Summary!#REF!*100</f>
        <v>#REF!</v>
      </c>
      <c r="M9" s="47" t="e">
        <f>#REF!/Summary!#REF!*100</f>
        <v>#REF!</v>
      </c>
      <c r="N9" s="47" t="e">
        <f>#REF!/Summary!#REF!*100</f>
        <v>#REF!</v>
      </c>
      <c r="O9" s="47" t="e">
        <f>#REF!/Summary!#REF!*100</f>
        <v>#REF!</v>
      </c>
      <c r="P9" s="47" t="e">
        <f>#REF!/Summary!#REF!*100</f>
        <v>#REF!</v>
      </c>
      <c r="Q9" s="47" t="e">
        <f>#REF!/Summary!#REF!*100</f>
        <v>#REF!</v>
      </c>
      <c r="R9" s="47" t="e">
        <f>#REF!/Summary!#REF!*100</f>
        <v>#REF!</v>
      </c>
      <c r="S9" s="47" t="e">
        <f>#REF!/Summary!#REF!*100</f>
        <v>#REF!</v>
      </c>
      <c r="T9" s="47" t="e">
        <f>#REF!/Summary!#REF!*100</f>
        <v>#REF!</v>
      </c>
      <c r="U9" s="47" t="e">
        <f>#REF!/Summary!#REF!*100</f>
        <v>#REF!</v>
      </c>
      <c r="V9" s="47" t="e">
        <f>#REF!/Summary!#REF!*100</f>
        <v>#REF!</v>
      </c>
      <c r="W9" s="47" t="e">
        <f>#REF!/Summary!#REF!*100</f>
        <v>#REF!</v>
      </c>
      <c r="X9" s="47" t="e">
        <f>#REF!/Summary!#REF!*100</f>
        <v>#REF!</v>
      </c>
      <c r="Y9" s="47" t="e">
        <f>#REF!/Summary!#REF!*100</f>
        <v>#REF!</v>
      </c>
      <c r="Z9" s="47" t="e">
        <f>#REF!/Summary!#REF!*100</f>
        <v>#REF!</v>
      </c>
      <c r="AA9" s="47" t="e">
        <f>#REF!/Summary!#REF!*100</f>
        <v>#REF!</v>
      </c>
      <c r="AB9" s="47" t="e">
        <f>#REF!/Summary!#REF!*100</f>
        <v>#REF!</v>
      </c>
      <c r="AC9" s="47" t="e">
        <f>#REF!/Summary!#REF!*100</f>
        <v>#REF!</v>
      </c>
      <c r="AD9" s="47" t="e">
        <f>#REF!/Summary!#REF!*100</f>
        <v>#REF!</v>
      </c>
      <c r="AE9" s="47" t="e">
        <f>#REF!/Summary!#REF!*100</f>
        <v>#REF!</v>
      </c>
      <c r="AF9" s="41" t="e">
        <f>#REF!/Summary!#REF!*100</f>
        <v>#REF!</v>
      </c>
      <c r="AG9" s="41" t="e">
        <f>#REF!/Summary!#REF!*100</f>
        <v>#REF!</v>
      </c>
      <c r="AH9" s="41" t="e">
        <f>#REF!/Summary!#REF!*100</f>
        <v>#REF!</v>
      </c>
      <c r="AI9" s="41" t="e">
        <f>#REF!/Summary!#REF!*100</f>
        <v>#REF!</v>
      </c>
      <c r="AJ9" s="41" t="e">
        <f>#REF!/Summary!#REF!*100</f>
        <v>#REF!</v>
      </c>
      <c r="AK9" s="41" t="e">
        <f>#REF!/Summary!#REF!*100</f>
        <v>#REF!</v>
      </c>
      <c r="AL9" s="41" t="e">
        <f>#REF!/Summary!#REF!*100</f>
        <v>#REF!</v>
      </c>
      <c r="AM9" s="41" t="e">
        <f>#REF!/Summary!#REF!*100</f>
        <v>#REF!</v>
      </c>
      <c r="AN9" s="41" t="e">
        <f>#REF!/Summary!#REF!*100</f>
        <v>#REF!</v>
      </c>
      <c r="AO9" s="41" t="e">
        <f>#REF!/Summary!#REF!*100</f>
        <v>#REF!</v>
      </c>
      <c r="AP9" s="41" t="e">
        <f>#REF!/Summary!#REF!*100</f>
        <v>#REF!</v>
      </c>
      <c r="AQ9" s="41" t="e">
        <f>#REF!/Summary!#REF!*100</f>
        <v>#REF!</v>
      </c>
    </row>
    <row r="10" spans="1:43" ht="11.1" customHeight="1" x14ac:dyDescent="0.2">
      <c r="A10" s="39" t="s">
        <v>18</v>
      </c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</row>
    <row r="11" spans="1:43" ht="11.1" customHeight="1" x14ac:dyDescent="0.2">
      <c r="A11" s="42" t="s">
        <v>19</v>
      </c>
      <c r="B11" s="47" t="e">
        <f>#REF!/Summary!#REF!*100</f>
        <v>#REF!</v>
      </c>
      <c r="C11" s="47" t="e">
        <f>#REF!/Summary!#REF!*100</f>
        <v>#REF!</v>
      </c>
      <c r="D11" s="47" t="e">
        <f>#REF!/Summary!#REF!*100</f>
        <v>#REF!</v>
      </c>
      <c r="E11" s="47" t="e">
        <f>#REF!/Summary!#REF!*100</f>
        <v>#REF!</v>
      </c>
      <c r="F11" s="47" t="e">
        <f>#REF!/Summary!#REF!*100</f>
        <v>#REF!</v>
      </c>
      <c r="G11" s="47" t="e">
        <f>#REF!/Summary!#REF!*100</f>
        <v>#REF!</v>
      </c>
      <c r="H11" s="47" t="e">
        <f>#REF!/Summary!#REF!*100</f>
        <v>#REF!</v>
      </c>
      <c r="I11" s="47" t="e">
        <f>#REF!/Summary!#REF!*100</f>
        <v>#REF!</v>
      </c>
      <c r="J11" s="47" t="e">
        <f>#REF!/Summary!#REF!*100</f>
        <v>#REF!</v>
      </c>
      <c r="K11" s="47" t="e">
        <f>#REF!/Summary!#REF!*100</f>
        <v>#REF!</v>
      </c>
      <c r="L11" s="47" t="e">
        <f>#REF!/Summary!#REF!*100</f>
        <v>#REF!</v>
      </c>
      <c r="M11" s="47" t="e">
        <f>#REF!/Summary!#REF!*100</f>
        <v>#REF!</v>
      </c>
      <c r="N11" s="47" t="e">
        <f>#REF!/Summary!#REF!*100</f>
        <v>#REF!</v>
      </c>
      <c r="O11" s="47" t="e">
        <f>#REF!/Summary!#REF!*100</f>
        <v>#REF!</v>
      </c>
      <c r="P11" s="47" t="e">
        <f>#REF!/Summary!#REF!*100</f>
        <v>#REF!</v>
      </c>
      <c r="Q11" s="47" t="e">
        <f>#REF!/Summary!#REF!*100</f>
        <v>#REF!</v>
      </c>
      <c r="R11" s="47" t="e">
        <f>#REF!/Summary!#REF!*100</f>
        <v>#REF!</v>
      </c>
      <c r="S11" s="47" t="e">
        <f>#REF!/Summary!#REF!*100</f>
        <v>#REF!</v>
      </c>
      <c r="T11" s="47" t="e">
        <f>#REF!/Summary!#REF!*100</f>
        <v>#REF!</v>
      </c>
      <c r="U11" s="47" t="e">
        <f>#REF!/Summary!#REF!*100</f>
        <v>#REF!</v>
      </c>
      <c r="V11" s="47" t="e">
        <f>#REF!/Summary!#REF!*100</f>
        <v>#REF!</v>
      </c>
      <c r="W11" s="47" t="e">
        <f>#REF!/Summary!#REF!*100</f>
        <v>#REF!</v>
      </c>
      <c r="X11" s="47" t="e">
        <f>#REF!/Summary!#REF!*100</f>
        <v>#REF!</v>
      </c>
      <c r="Y11" s="47" t="e">
        <f>#REF!/Summary!#REF!*100</f>
        <v>#REF!</v>
      </c>
      <c r="Z11" s="47" t="e">
        <f>#REF!/Summary!#REF!*100</f>
        <v>#REF!</v>
      </c>
      <c r="AA11" s="47" t="e">
        <f>#REF!/Summary!#REF!*100</f>
        <v>#REF!</v>
      </c>
      <c r="AB11" s="47" t="e">
        <f>#REF!/Summary!#REF!*100</f>
        <v>#REF!</v>
      </c>
      <c r="AC11" s="47" t="e">
        <f>#REF!/Summary!#REF!*100</f>
        <v>#REF!</v>
      </c>
      <c r="AD11" s="47" t="e">
        <f>#REF!/Summary!#REF!*100</f>
        <v>#REF!</v>
      </c>
      <c r="AE11" s="47" t="e">
        <f>#REF!/Summary!#REF!*100</f>
        <v>#REF!</v>
      </c>
      <c r="AF11" s="41" t="e">
        <f>#REF!/Summary!#REF!*100</f>
        <v>#REF!</v>
      </c>
      <c r="AG11" s="41" t="e">
        <f>#REF!/Summary!#REF!*100</f>
        <v>#REF!</v>
      </c>
      <c r="AH11" s="41" t="e">
        <f>#REF!/Summary!#REF!*100</f>
        <v>#REF!</v>
      </c>
      <c r="AI11" s="41" t="e">
        <f>#REF!/Summary!#REF!*100</f>
        <v>#REF!</v>
      </c>
      <c r="AJ11" s="41" t="e">
        <f>#REF!/Summary!#REF!*100</f>
        <v>#REF!</v>
      </c>
      <c r="AK11" s="41" t="e">
        <f>#REF!/Summary!#REF!*100</f>
        <v>#REF!</v>
      </c>
      <c r="AL11" s="41" t="e">
        <f>#REF!/Summary!#REF!*100</f>
        <v>#REF!</v>
      </c>
      <c r="AM11" s="41" t="e">
        <f>#REF!/Summary!#REF!*100</f>
        <v>#REF!</v>
      </c>
      <c r="AN11" s="41" t="e">
        <f>#REF!/Summary!#REF!*100</f>
        <v>#REF!</v>
      </c>
      <c r="AO11" s="41" t="e">
        <f>#REF!/Summary!#REF!*100</f>
        <v>#REF!</v>
      </c>
      <c r="AP11" s="41" t="e">
        <f>#REF!/Summary!#REF!*100</f>
        <v>#REF!</v>
      </c>
      <c r="AQ11" s="41" t="e">
        <f>#REF!/Summary!#REF!*100</f>
        <v>#REF!</v>
      </c>
    </row>
    <row r="12" spans="1:43" x14ac:dyDescent="0.2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9"/>
      <c r="AO12" s="59"/>
      <c r="AP12" s="59"/>
      <c r="AQ12" s="59"/>
    </row>
    <row r="13" spans="1:43" ht="11.1" customHeight="1" x14ac:dyDescent="0.2">
      <c r="A13" s="37" t="s">
        <v>102</v>
      </c>
    </row>
    <row r="14" spans="1:43" ht="11.1" customHeight="1" x14ac:dyDescent="0.2">
      <c r="A14" s="39" t="s">
        <v>0</v>
      </c>
      <c r="B14" s="47" t="e">
        <f>#REF!/Summary!#REF!*100</f>
        <v>#REF!</v>
      </c>
      <c r="C14" s="47" t="e">
        <f>#REF!/Summary!#REF!*100</f>
        <v>#REF!</v>
      </c>
      <c r="D14" s="47" t="e">
        <f>#REF!/Summary!#REF!*100</f>
        <v>#REF!</v>
      </c>
      <c r="E14" s="47" t="e">
        <f>#REF!/Summary!#REF!*100</f>
        <v>#REF!</v>
      </c>
      <c r="F14" s="47" t="e">
        <f>#REF!/Summary!#REF!*100</f>
        <v>#REF!</v>
      </c>
      <c r="G14" s="47" t="e">
        <f>#REF!/Summary!#REF!*100</f>
        <v>#REF!</v>
      </c>
      <c r="H14" s="47" t="e">
        <f>#REF!/Summary!#REF!*100</f>
        <v>#REF!</v>
      </c>
      <c r="I14" s="47" t="e">
        <f>#REF!/Summary!#REF!*100</f>
        <v>#REF!</v>
      </c>
      <c r="J14" s="47" t="e">
        <f>#REF!/Summary!#REF!*100</f>
        <v>#REF!</v>
      </c>
      <c r="K14" s="47" t="e">
        <f>#REF!/Summary!#REF!*100</f>
        <v>#REF!</v>
      </c>
      <c r="L14" s="47" t="e">
        <f>#REF!/Summary!#REF!*100</f>
        <v>#REF!</v>
      </c>
      <c r="M14" s="47" t="e">
        <f>#REF!/Summary!#REF!*100</f>
        <v>#REF!</v>
      </c>
      <c r="N14" s="47" t="e">
        <f>#REF!/Summary!#REF!*100</f>
        <v>#REF!</v>
      </c>
      <c r="O14" s="47" t="e">
        <f>#REF!/Summary!#REF!*100</f>
        <v>#REF!</v>
      </c>
      <c r="P14" s="47" t="e">
        <f>#REF!/Summary!#REF!*100</f>
        <v>#REF!</v>
      </c>
      <c r="Q14" s="47" t="e">
        <f>#REF!/Summary!#REF!*100</f>
        <v>#REF!</v>
      </c>
      <c r="R14" s="47" t="e">
        <f>#REF!/Summary!#REF!*100</f>
        <v>#REF!</v>
      </c>
      <c r="S14" s="47" t="e">
        <f>#REF!/Summary!#REF!*100</f>
        <v>#REF!</v>
      </c>
      <c r="T14" s="47" t="e">
        <f>#REF!/Summary!#REF!*100</f>
        <v>#REF!</v>
      </c>
      <c r="U14" s="47" t="e">
        <f>#REF!/Summary!#REF!*100</f>
        <v>#REF!</v>
      </c>
      <c r="V14" s="47" t="e">
        <f>#REF!/Summary!#REF!*100</f>
        <v>#REF!</v>
      </c>
      <c r="W14" s="47" t="e">
        <f>#REF!/Summary!#REF!*100</f>
        <v>#REF!</v>
      </c>
      <c r="X14" s="47" t="e">
        <f>#REF!/Summary!#REF!*100</f>
        <v>#REF!</v>
      </c>
      <c r="Y14" s="47" t="e">
        <f>#REF!/Summary!#REF!*100</f>
        <v>#REF!</v>
      </c>
      <c r="Z14" s="47" t="e">
        <f>#REF!/Summary!#REF!*100</f>
        <v>#REF!</v>
      </c>
      <c r="AA14" s="47" t="e">
        <f>#REF!/Summary!#REF!*100</f>
        <v>#REF!</v>
      </c>
      <c r="AB14" s="47" t="e">
        <f>#REF!/Summary!#REF!*100</f>
        <v>#REF!</v>
      </c>
      <c r="AC14" s="47" t="e">
        <f>#REF!/Summary!#REF!*100</f>
        <v>#REF!</v>
      </c>
      <c r="AD14" s="47" t="e">
        <f>#REF!/Summary!#REF!*100</f>
        <v>#REF!</v>
      </c>
      <c r="AE14" s="47" t="e">
        <f>#REF!/Summary!#REF!*100</f>
        <v>#REF!</v>
      </c>
      <c r="AF14" s="41" t="e">
        <f>#REF!/Summary!#REF!*100</f>
        <v>#REF!</v>
      </c>
      <c r="AG14" s="41" t="e">
        <f>#REF!/Summary!#REF!*100</f>
        <v>#REF!</v>
      </c>
      <c r="AH14" s="41" t="e">
        <f>#REF!/Summary!#REF!*100</f>
        <v>#REF!</v>
      </c>
      <c r="AI14" s="41" t="e">
        <f>#REF!/Summary!#REF!*100</f>
        <v>#REF!</v>
      </c>
      <c r="AJ14" s="41" t="e">
        <f>#REF!/Summary!#REF!*100</f>
        <v>#REF!</v>
      </c>
      <c r="AK14" s="41" t="e">
        <f>#REF!/Summary!#REF!*100</f>
        <v>#REF!</v>
      </c>
      <c r="AL14" s="41" t="e">
        <f>#REF!/Summary!#REF!*100</f>
        <v>#REF!</v>
      </c>
      <c r="AM14" s="41" t="e">
        <f>#REF!/Summary!#REF!*100</f>
        <v>#REF!</v>
      </c>
      <c r="AN14" s="41" t="e">
        <f>#REF!/Summary!#REF!*100</f>
        <v>#REF!</v>
      </c>
      <c r="AO14" s="41" t="e">
        <f>#REF!/Summary!#REF!*100</f>
        <v>#REF!</v>
      </c>
      <c r="AP14" s="41" t="e">
        <f>#REF!/Summary!#REF!*100</f>
        <v>#REF!</v>
      </c>
      <c r="AQ14" s="41" t="e">
        <f>#REF!/Summary!#REF!*100</f>
        <v>#REF!</v>
      </c>
    </row>
    <row r="15" spans="1:43" ht="11.1" customHeight="1" x14ac:dyDescent="0.2">
      <c r="A15" s="40" t="s">
        <v>70</v>
      </c>
      <c r="B15" s="47" t="e">
        <f>#REF!/Summary!#REF!*100</f>
        <v>#REF!</v>
      </c>
      <c r="C15" s="47" t="e">
        <f>#REF!/Summary!#REF!*100</f>
        <v>#REF!</v>
      </c>
      <c r="D15" s="47" t="e">
        <f>#REF!/Summary!#REF!*100</f>
        <v>#REF!</v>
      </c>
      <c r="E15" s="47" t="e">
        <f>#REF!/Summary!#REF!*100</f>
        <v>#REF!</v>
      </c>
      <c r="F15" s="47" t="e">
        <f>#REF!/Summary!#REF!*100</f>
        <v>#REF!</v>
      </c>
      <c r="G15" s="47" t="e">
        <f>#REF!/Summary!#REF!*100</f>
        <v>#REF!</v>
      </c>
      <c r="H15" s="47" t="e">
        <f>#REF!/Summary!#REF!*100</f>
        <v>#REF!</v>
      </c>
      <c r="I15" s="47" t="e">
        <f>#REF!/Summary!#REF!*100</f>
        <v>#REF!</v>
      </c>
      <c r="J15" s="47" t="e">
        <f>#REF!/Summary!#REF!*100</f>
        <v>#REF!</v>
      </c>
      <c r="K15" s="47" t="e">
        <f>#REF!/Summary!#REF!*100</f>
        <v>#REF!</v>
      </c>
      <c r="L15" s="47" t="e">
        <f>#REF!/Summary!#REF!*100</f>
        <v>#REF!</v>
      </c>
      <c r="M15" s="47" t="e">
        <f>#REF!/Summary!#REF!*100</f>
        <v>#REF!</v>
      </c>
      <c r="N15" s="47" t="e">
        <f>#REF!/Summary!#REF!*100</f>
        <v>#REF!</v>
      </c>
      <c r="O15" s="47" t="e">
        <f>#REF!/Summary!#REF!*100</f>
        <v>#REF!</v>
      </c>
      <c r="P15" s="47" t="e">
        <f>#REF!/Summary!#REF!*100</f>
        <v>#REF!</v>
      </c>
      <c r="Q15" s="47" t="e">
        <f>#REF!/Summary!#REF!*100</f>
        <v>#REF!</v>
      </c>
      <c r="R15" s="47" t="e">
        <f>#REF!/Summary!#REF!*100</f>
        <v>#REF!</v>
      </c>
      <c r="S15" s="47" t="e">
        <f>#REF!/Summary!#REF!*100</f>
        <v>#REF!</v>
      </c>
      <c r="T15" s="47" t="e">
        <f>#REF!/Summary!#REF!*100</f>
        <v>#REF!</v>
      </c>
      <c r="U15" s="47" t="e">
        <f>#REF!/Summary!#REF!*100</f>
        <v>#REF!</v>
      </c>
      <c r="V15" s="47" t="e">
        <f>#REF!/Summary!#REF!*100</f>
        <v>#REF!</v>
      </c>
      <c r="W15" s="47" t="e">
        <f>#REF!/Summary!#REF!*100</f>
        <v>#REF!</v>
      </c>
      <c r="X15" s="47" t="e">
        <f>#REF!/Summary!#REF!*100</f>
        <v>#REF!</v>
      </c>
      <c r="Y15" s="47" t="e">
        <f>#REF!/Summary!#REF!*100</f>
        <v>#REF!</v>
      </c>
      <c r="Z15" s="47" t="e">
        <f>#REF!/Summary!#REF!*100</f>
        <v>#REF!</v>
      </c>
      <c r="AA15" s="47" t="e">
        <f>#REF!/Summary!#REF!*100</f>
        <v>#REF!</v>
      </c>
      <c r="AB15" s="47" t="e">
        <f>#REF!/Summary!#REF!*100</f>
        <v>#REF!</v>
      </c>
      <c r="AC15" s="47" t="e">
        <f>#REF!/Summary!#REF!*100</f>
        <v>#REF!</v>
      </c>
      <c r="AD15" s="47" t="e">
        <f>#REF!/Summary!#REF!*100</f>
        <v>#REF!</v>
      </c>
      <c r="AE15" s="47" t="e">
        <f>#REF!/Summary!#REF!*100</f>
        <v>#REF!</v>
      </c>
      <c r="AF15" s="41" t="e">
        <f>#REF!/Summary!#REF!*100</f>
        <v>#REF!</v>
      </c>
      <c r="AG15" s="41" t="e">
        <f>#REF!/Summary!#REF!*100</f>
        <v>#REF!</v>
      </c>
      <c r="AH15" s="41" t="e">
        <f>#REF!/Summary!#REF!*100</f>
        <v>#REF!</v>
      </c>
      <c r="AI15" s="41" t="e">
        <f>#REF!/Summary!#REF!*100</f>
        <v>#REF!</v>
      </c>
      <c r="AJ15" s="41" t="e">
        <f>#REF!/Summary!#REF!*100</f>
        <v>#REF!</v>
      </c>
      <c r="AK15" s="41" t="e">
        <f>#REF!/Summary!#REF!*100</f>
        <v>#REF!</v>
      </c>
      <c r="AL15" s="41" t="e">
        <f>#REF!/Summary!#REF!*100</f>
        <v>#REF!</v>
      </c>
      <c r="AM15" s="41" t="e">
        <f>#REF!/Summary!#REF!*100</f>
        <v>#REF!</v>
      </c>
      <c r="AN15" s="41" t="e">
        <f>#REF!/Summary!#REF!*100</f>
        <v>#REF!</v>
      </c>
      <c r="AO15" s="41" t="e">
        <f>#REF!/Summary!#REF!*100</f>
        <v>#REF!</v>
      </c>
      <c r="AP15" s="41" t="e">
        <f>#REF!/Summary!#REF!*100</f>
        <v>#REF!</v>
      </c>
      <c r="AQ15" s="41" t="e">
        <f>#REF!/Summary!#REF!*100</f>
        <v>#REF!</v>
      </c>
    </row>
    <row r="16" spans="1:43" ht="11.1" customHeight="1" x14ac:dyDescent="0.2">
      <c r="A16" s="40" t="s">
        <v>7</v>
      </c>
      <c r="B16" s="47" t="e">
        <f>#REF!/Summary!#REF!*100</f>
        <v>#REF!</v>
      </c>
      <c r="C16" s="47" t="e">
        <f>#REF!/Summary!#REF!*100</f>
        <v>#REF!</v>
      </c>
      <c r="D16" s="47" t="e">
        <f>#REF!/Summary!#REF!*100</f>
        <v>#REF!</v>
      </c>
      <c r="E16" s="47" t="e">
        <f>#REF!/Summary!#REF!*100</f>
        <v>#REF!</v>
      </c>
      <c r="F16" s="47" t="e">
        <f>#REF!/Summary!#REF!*100</f>
        <v>#REF!</v>
      </c>
      <c r="G16" s="47" t="e">
        <f>#REF!/Summary!#REF!*100</f>
        <v>#REF!</v>
      </c>
      <c r="H16" s="47" t="e">
        <f>#REF!/Summary!#REF!*100</f>
        <v>#REF!</v>
      </c>
      <c r="I16" s="47" t="e">
        <f>#REF!/Summary!#REF!*100</f>
        <v>#REF!</v>
      </c>
      <c r="J16" s="47" t="e">
        <f>#REF!/Summary!#REF!*100</f>
        <v>#REF!</v>
      </c>
      <c r="K16" s="47" t="e">
        <f>#REF!/Summary!#REF!*100</f>
        <v>#REF!</v>
      </c>
      <c r="L16" s="47" t="e">
        <f>#REF!/Summary!#REF!*100</f>
        <v>#REF!</v>
      </c>
      <c r="M16" s="47" t="e">
        <f>#REF!/Summary!#REF!*100</f>
        <v>#REF!</v>
      </c>
      <c r="N16" s="47" t="e">
        <f>#REF!/Summary!#REF!*100</f>
        <v>#REF!</v>
      </c>
      <c r="O16" s="47" t="e">
        <f>#REF!/Summary!#REF!*100</f>
        <v>#REF!</v>
      </c>
      <c r="P16" s="47" t="e">
        <f>#REF!/Summary!#REF!*100</f>
        <v>#REF!</v>
      </c>
      <c r="Q16" s="47" t="e">
        <f>#REF!/Summary!#REF!*100</f>
        <v>#REF!</v>
      </c>
      <c r="R16" s="47" t="e">
        <f>#REF!/Summary!#REF!*100</f>
        <v>#REF!</v>
      </c>
      <c r="S16" s="47" t="e">
        <f>#REF!/Summary!#REF!*100</f>
        <v>#REF!</v>
      </c>
      <c r="T16" s="47" t="e">
        <f>#REF!/Summary!#REF!*100</f>
        <v>#REF!</v>
      </c>
      <c r="U16" s="47" t="e">
        <f>#REF!/Summary!#REF!*100</f>
        <v>#REF!</v>
      </c>
      <c r="V16" s="47" t="e">
        <f>#REF!/Summary!#REF!*100</f>
        <v>#REF!</v>
      </c>
      <c r="W16" s="47" t="e">
        <f>#REF!/Summary!#REF!*100</f>
        <v>#REF!</v>
      </c>
      <c r="X16" s="47" t="e">
        <f>#REF!/Summary!#REF!*100</f>
        <v>#REF!</v>
      </c>
      <c r="Y16" s="47" t="e">
        <f>#REF!/Summary!#REF!*100</f>
        <v>#REF!</v>
      </c>
      <c r="Z16" s="47" t="e">
        <f>#REF!/Summary!#REF!*100</f>
        <v>#REF!</v>
      </c>
      <c r="AA16" s="47" t="e">
        <f>#REF!/Summary!#REF!*100</f>
        <v>#REF!</v>
      </c>
      <c r="AB16" s="47" t="e">
        <f>#REF!/Summary!#REF!*100</f>
        <v>#REF!</v>
      </c>
      <c r="AC16" s="47" t="e">
        <f>#REF!/Summary!#REF!*100</f>
        <v>#REF!</v>
      </c>
      <c r="AD16" s="47" t="e">
        <f>#REF!/Summary!#REF!*100</f>
        <v>#REF!</v>
      </c>
      <c r="AE16" s="47" t="e">
        <f>#REF!/Summary!#REF!*100</f>
        <v>#REF!</v>
      </c>
      <c r="AF16" s="41" t="e">
        <f>#REF!/Summary!#REF!*100</f>
        <v>#REF!</v>
      </c>
      <c r="AG16" s="41" t="e">
        <f>#REF!/Summary!#REF!*100</f>
        <v>#REF!</v>
      </c>
      <c r="AH16" s="41" t="e">
        <f>#REF!/Summary!#REF!*100</f>
        <v>#REF!</v>
      </c>
      <c r="AI16" s="41" t="e">
        <f>#REF!/Summary!#REF!*100</f>
        <v>#REF!</v>
      </c>
      <c r="AJ16" s="41" t="e">
        <f>#REF!/Summary!#REF!*100</f>
        <v>#REF!</v>
      </c>
      <c r="AK16" s="41" t="e">
        <f>#REF!/Summary!#REF!*100</f>
        <v>#REF!</v>
      </c>
      <c r="AL16" s="41" t="e">
        <f>#REF!/Summary!#REF!*100</f>
        <v>#REF!</v>
      </c>
      <c r="AM16" s="41" t="e">
        <f>#REF!/Summary!#REF!*100</f>
        <v>#REF!</v>
      </c>
      <c r="AN16" s="41" t="e">
        <f>#REF!/Summary!#REF!*100</f>
        <v>#REF!</v>
      </c>
      <c r="AO16" s="41" t="e">
        <f>#REF!/Summary!#REF!*100</f>
        <v>#REF!</v>
      </c>
      <c r="AP16" s="41" t="e">
        <f>#REF!/Summary!#REF!*100</f>
        <v>#REF!</v>
      </c>
      <c r="AQ16" s="41" t="e">
        <f>#REF!/Summary!#REF!*100</f>
        <v>#REF!</v>
      </c>
    </row>
    <row r="17" spans="1:43" ht="11.1" customHeight="1" x14ac:dyDescent="0.2">
      <c r="A17" s="40" t="s">
        <v>13</v>
      </c>
      <c r="B17" s="47" t="e">
        <f>#REF!/Summary!#REF!*100</f>
        <v>#REF!</v>
      </c>
      <c r="C17" s="47" t="e">
        <f>#REF!/Summary!#REF!*100</f>
        <v>#REF!</v>
      </c>
      <c r="D17" s="47" t="e">
        <f>#REF!/Summary!#REF!*100</f>
        <v>#REF!</v>
      </c>
      <c r="E17" s="47" t="e">
        <f>#REF!/Summary!#REF!*100</f>
        <v>#REF!</v>
      </c>
      <c r="F17" s="47" t="e">
        <f>#REF!/Summary!#REF!*100</f>
        <v>#REF!</v>
      </c>
      <c r="G17" s="47" t="e">
        <f>#REF!/Summary!#REF!*100</f>
        <v>#REF!</v>
      </c>
      <c r="H17" s="47" t="e">
        <f>#REF!/Summary!#REF!*100</f>
        <v>#REF!</v>
      </c>
      <c r="I17" s="47" t="e">
        <f>#REF!/Summary!#REF!*100</f>
        <v>#REF!</v>
      </c>
      <c r="J17" s="47" t="e">
        <f>#REF!/Summary!#REF!*100</f>
        <v>#REF!</v>
      </c>
      <c r="K17" s="47" t="e">
        <f>#REF!/Summary!#REF!*100</f>
        <v>#REF!</v>
      </c>
      <c r="L17" s="47" t="e">
        <f>#REF!/Summary!#REF!*100</f>
        <v>#REF!</v>
      </c>
      <c r="M17" s="47" t="e">
        <f>#REF!/Summary!#REF!*100</f>
        <v>#REF!</v>
      </c>
      <c r="N17" s="47" t="e">
        <f>#REF!/Summary!#REF!*100</f>
        <v>#REF!</v>
      </c>
      <c r="O17" s="47" t="e">
        <f>#REF!/Summary!#REF!*100</f>
        <v>#REF!</v>
      </c>
      <c r="P17" s="47" t="e">
        <f>#REF!/Summary!#REF!*100</f>
        <v>#REF!</v>
      </c>
      <c r="Q17" s="47" t="e">
        <f>#REF!/Summary!#REF!*100</f>
        <v>#REF!</v>
      </c>
      <c r="R17" s="47" t="e">
        <f>#REF!/Summary!#REF!*100</f>
        <v>#REF!</v>
      </c>
      <c r="S17" s="47" t="e">
        <f>#REF!/Summary!#REF!*100</f>
        <v>#REF!</v>
      </c>
      <c r="T17" s="47" t="e">
        <f>#REF!/Summary!#REF!*100</f>
        <v>#REF!</v>
      </c>
      <c r="U17" s="47" t="e">
        <f>#REF!/Summary!#REF!*100</f>
        <v>#REF!</v>
      </c>
      <c r="V17" s="47" t="e">
        <f>#REF!/Summary!#REF!*100</f>
        <v>#REF!</v>
      </c>
      <c r="W17" s="47" t="e">
        <f>#REF!/Summary!#REF!*100</f>
        <v>#REF!</v>
      </c>
      <c r="X17" s="47" t="e">
        <f>#REF!/Summary!#REF!*100</f>
        <v>#REF!</v>
      </c>
      <c r="Y17" s="47" t="e">
        <f>#REF!/Summary!#REF!*100</f>
        <v>#REF!</v>
      </c>
      <c r="Z17" s="47" t="e">
        <f>#REF!/Summary!#REF!*100</f>
        <v>#REF!</v>
      </c>
      <c r="AA17" s="47" t="e">
        <f>#REF!/Summary!#REF!*100</f>
        <v>#REF!</v>
      </c>
      <c r="AB17" s="47" t="e">
        <f>#REF!/Summary!#REF!*100</f>
        <v>#REF!</v>
      </c>
      <c r="AC17" s="47" t="e">
        <f>#REF!/Summary!#REF!*100</f>
        <v>#REF!</v>
      </c>
      <c r="AD17" s="47" t="e">
        <f>#REF!/Summary!#REF!*100</f>
        <v>#REF!</v>
      </c>
      <c r="AE17" s="47" t="e">
        <f>#REF!/Summary!#REF!*100</f>
        <v>#REF!</v>
      </c>
      <c r="AF17" s="41" t="e">
        <f>#REF!/Summary!#REF!*100</f>
        <v>#REF!</v>
      </c>
      <c r="AG17" s="41" t="e">
        <f>#REF!/Summary!#REF!*100</f>
        <v>#REF!</v>
      </c>
      <c r="AH17" s="41" t="e">
        <f>#REF!/Summary!#REF!*100</f>
        <v>#REF!</v>
      </c>
      <c r="AI17" s="41" t="e">
        <f>#REF!/Summary!#REF!*100</f>
        <v>#REF!</v>
      </c>
      <c r="AJ17" s="41" t="e">
        <f>#REF!/Summary!#REF!*100</f>
        <v>#REF!</v>
      </c>
      <c r="AK17" s="41" t="e">
        <f>#REF!/Summary!#REF!*100</f>
        <v>#REF!</v>
      </c>
      <c r="AL17" s="41" t="e">
        <f>#REF!/Summary!#REF!*100</f>
        <v>#REF!</v>
      </c>
      <c r="AM17" s="41" t="e">
        <f>#REF!/Summary!#REF!*100</f>
        <v>#REF!</v>
      </c>
      <c r="AN17" s="41" t="e">
        <f>#REF!/Summary!#REF!*100</f>
        <v>#REF!</v>
      </c>
      <c r="AO17" s="41" t="e">
        <f>#REF!/Summary!#REF!*100</f>
        <v>#REF!</v>
      </c>
      <c r="AP17" s="41" t="e">
        <f>#REF!/Summary!#REF!*100</f>
        <v>#REF!</v>
      </c>
      <c r="AQ17" s="41" t="e">
        <f>#REF!/Summary!#REF!*100</f>
        <v>#REF!</v>
      </c>
    </row>
    <row r="18" spans="1:43" ht="11.1" customHeight="1" x14ac:dyDescent="0.2">
      <c r="A18" s="39" t="s">
        <v>18</v>
      </c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</row>
    <row r="19" spans="1:43" ht="11.1" customHeight="1" x14ac:dyDescent="0.2">
      <c r="A19" s="42" t="s">
        <v>19</v>
      </c>
      <c r="B19" s="47" t="e">
        <f>#REF!/Summary!#REF!*100</f>
        <v>#REF!</v>
      </c>
      <c r="C19" s="47" t="e">
        <f>#REF!/Summary!#REF!*100</f>
        <v>#REF!</v>
      </c>
      <c r="D19" s="47" t="e">
        <f>#REF!/Summary!#REF!*100</f>
        <v>#REF!</v>
      </c>
      <c r="E19" s="47" t="e">
        <f>#REF!/Summary!#REF!*100</f>
        <v>#REF!</v>
      </c>
      <c r="F19" s="47" t="e">
        <f>#REF!/Summary!#REF!*100</f>
        <v>#REF!</v>
      </c>
      <c r="G19" s="47" t="e">
        <f>#REF!/Summary!#REF!*100</f>
        <v>#REF!</v>
      </c>
      <c r="H19" s="47" t="e">
        <f>#REF!/Summary!#REF!*100</f>
        <v>#REF!</v>
      </c>
      <c r="I19" s="47" t="e">
        <f>#REF!/Summary!#REF!*100</f>
        <v>#REF!</v>
      </c>
      <c r="J19" s="47" t="e">
        <f>#REF!/Summary!#REF!*100</f>
        <v>#REF!</v>
      </c>
      <c r="K19" s="47" t="e">
        <f>#REF!/Summary!#REF!*100</f>
        <v>#REF!</v>
      </c>
      <c r="L19" s="47" t="e">
        <f>#REF!/Summary!#REF!*100</f>
        <v>#REF!</v>
      </c>
      <c r="M19" s="47" t="e">
        <f>#REF!/Summary!#REF!*100</f>
        <v>#REF!</v>
      </c>
      <c r="N19" s="47" t="e">
        <f>#REF!/Summary!#REF!*100</f>
        <v>#REF!</v>
      </c>
      <c r="O19" s="47" t="e">
        <f>#REF!/Summary!#REF!*100</f>
        <v>#REF!</v>
      </c>
      <c r="P19" s="47" t="e">
        <f>#REF!/Summary!#REF!*100</f>
        <v>#REF!</v>
      </c>
      <c r="Q19" s="47" t="e">
        <f>#REF!/Summary!#REF!*100</f>
        <v>#REF!</v>
      </c>
      <c r="R19" s="47" t="e">
        <f>#REF!/Summary!#REF!*100</f>
        <v>#REF!</v>
      </c>
      <c r="S19" s="47" t="e">
        <f>#REF!/Summary!#REF!*100</f>
        <v>#REF!</v>
      </c>
      <c r="T19" s="47" t="e">
        <f>#REF!/Summary!#REF!*100</f>
        <v>#REF!</v>
      </c>
      <c r="U19" s="47" t="e">
        <f>#REF!/Summary!#REF!*100</f>
        <v>#REF!</v>
      </c>
      <c r="V19" s="47" t="e">
        <f>#REF!/Summary!#REF!*100</f>
        <v>#REF!</v>
      </c>
      <c r="W19" s="47" t="e">
        <f>#REF!/Summary!#REF!*100</f>
        <v>#REF!</v>
      </c>
      <c r="X19" s="47" t="e">
        <f>#REF!/Summary!#REF!*100</f>
        <v>#REF!</v>
      </c>
      <c r="Y19" s="47" t="e">
        <f>#REF!/Summary!#REF!*100</f>
        <v>#REF!</v>
      </c>
      <c r="Z19" s="47" t="e">
        <f>#REF!/Summary!#REF!*100</f>
        <v>#REF!</v>
      </c>
      <c r="AA19" s="47" t="e">
        <f>#REF!/Summary!#REF!*100</f>
        <v>#REF!</v>
      </c>
      <c r="AB19" s="47" t="e">
        <f>#REF!/Summary!#REF!*100</f>
        <v>#REF!</v>
      </c>
      <c r="AC19" s="47" t="e">
        <f>#REF!/Summary!#REF!*100</f>
        <v>#REF!</v>
      </c>
      <c r="AD19" s="47" t="e">
        <f>#REF!/Summary!#REF!*100</f>
        <v>#REF!</v>
      </c>
      <c r="AE19" s="47" t="e">
        <f>#REF!/Summary!#REF!*100</f>
        <v>#REF!</v>
      </c>
      <c r="AF19" s="41" t="e">
        <f>#REF!/Summary!#REF!*100</f>
        <v>#REF!</v>
      </c>
      <c r="AG19" s="41" t="e">
        <f>#REF!/Summary!#REF!*100</f>
        <v>#REF!</v>
      </c>
      <c r="AH19" s="41" t="e">
        <f>#REF!/Summary!#REF!*100</f>
        <v>#REF!</v>
      </c>
      <c r="AI19" s="41" t="e">
        <f>#REF!/Summary!#REF!*100</f>
        <v>#REF!</v>
      </c>
      <c r="AJ19" s="41" t="e">
        <f>#REF!/Summary!#REF!*100</f>
        <v>#REF!</v>
      </c>
      <c r="AK19" s="41" t="e">
        <f>#REF!/Summary!#REF!*100</f>
        <v>#REF!</v>
      </c>
      <c r="AL19" s="41" t="e">
        <f>#REF!/Summary!#REF!*100</f>
        <v>#REF!</v>
      </c>
      <c r="AM19" s="41" t="e">
        <f>#REF!/Summary!#REF!*100</f>
        <v>#REF!</v>
      </c>
      <c r="AN19" s="41" t="e">
        <f>#REF!/Summary!#REF!*100</f>
        <v>#REF!</v>
      </c>
      <c r="AO19" s="41" t="e">
        <f>#REF!/Summary!#REF!*100</f>
        <v>#REF!</v>
      </c>
      <c r="AP19" s="41" t="e">
        <f>#REF!/Summary!#REF!*100</f>
        <v>#REF!</v>
      </c>
      <c r="AQ19" s="41" t="e">
        <f>#REF!/Summary!#REF!*100</f>
        <v>#REF!</v>
      </c>
    </row>
    <row r="20" spans="1:43" ht="11.1" customHeight="1" x14ac:dyDescent="0.2">
      <c r="AF20" s="45"/>
      <c r="AG20" s="45"/>
      <c r="AH20" s="45"/>
      <c r="AI20" s="45"/>
    </row>
    <row r="21" spans="1:43" ht="11.1" customHeight="1" x14ac:dyDescent="0.2">
      <c r="A21" s="37" t="s">
        <v>100</v>
      </c>
      <c r="AF21" s="45"/>
      <c r="AG21" s="45"/>
      <c r="AH21" s="45"/>
      <c r="AI21" s="45"/>
    </row>
    <row r="22" spans="1:43" ht="11.1" customHeight="1" x14ac:dyDescent="0.2">
      <c r="A22" s="39" t="s">
        <v>0</v>
      </c>
      <c r="B22" s="47" t="e">
        <f>#REF!/Summary!#REF!*100</f>
        <v>#REF!</v>
      </c>
      <c r="C22" s="47" t="e">
        <f>#REF!/Summary!#REF!*100</f>
        <v>#REF!</v>
      </c>
      <c r="D22" s="47" t="e">
        <f>#REF!/Summary!#REF!*100</f>
        <v>#REF!</v>
      </c>
      <c r="E22" s="47" t="e">
        <f>#REF!/Summary!#REF!*100</f>
        <v>#REF!</v>
      </c>
      <c r="F22" s="47" t="e">
        <f>#REF!/Summary!#REF!*100</f>
        <v>#REF!</v>
      </c>
      <c r="G22" s="47" t="e">
        <f>#REF!/Summary!#REF!*100</f>
        <v>#REF!</v>
      </c>
      <c r="H22" s="47" t="e">
        <f>#REF!/Summary!#REF!*100</f>
        <v>#REF!</v>
      </c>
      <c r="I22" s="47" t="e">
        <f>#REF!/Summary!#REF!*100</f>
        <v>#REF!</v>
      </c>
      <c r="J22" s="47" t="e">
        <f>#REF!/Summary!#REF!*100</f>
        <v>#REF!</v>
      </c>
      <c r="K22" s="47" t="e">
        <f>#REF!/Summary!#REF!*100</f>
        <v>#REF!</v>
      </c>
      <c r="L22" s="47" t="e">
        <f>#REF!/Summary!#REF!*100</f>
        <v>#REF!</v>
      </c>
      <c r="M22" s="47" t="e">
        <f>#REF!/Summary!#REF!*100</f>
        <v>#REF!</v>
      </c>
      <c r="N22" s="47" t="e">
        <f>#REF!/Summary!#REF!*100</f>
        <v>#REF!</v>
      </c>
      <c r="O22" s="47" t="e">
        <f>#REF!/Summary!#REF!*100</f>
        <v>#REF!</v>
      </c>
      <c r="P22" s="47" t="e">
        <f>#REF!/Summary!#REF!*100</f>
        <v>#REF!</v>
      </c>
      <c r="Q22" s="47" t="e">
        <f>#REF!/Summary!#REF!*100</f>
        <v>#REF!</v>
      </c>
      <c r="R22" s="47" t="e">
        <f>#REF!/Summary!#REF!*100</f>
        <v>#REF!</v>
      </c>
      <c r="S22" s="47" t="e">
        <f>#REF!/Summary!#REF!*100</f>
        <v>#REF!</v>
      </c>
      <c r="T22" s="47" t="e">
        <f>#REF!/Summary!#REF!*100</f>
        <v>#REF!</v>
      </c>
      <c r="U22" s="47" t="e">
        <f>#REF!/Summary!#REF!*100</f>
        <v>#REF!</v>
      </c>
      <c r="V22" s="47" t="e">
        <f>#REF!/Summary!#REF!*100</f>
        <v>#REF!</v>
      </c>
      <c r="W22" s="47" t="e">
        <f>#REF!/Summary!#REF!*100</f>
        <v>#REF!</v>
      </c>
      <c r="X22" s="47" t="e">
        <f>#REF!/Summary!#REF!*100</f>
        <v>#REF!</v>
      </c>
      <c r="Y22" s="47" t="e">
        <f>#REF!/Summary!#REF!*100</f>
        <v>#REF!</v>
      </c>
      <c r="Z22" s="47" t="e">
        <f>#REF!/Summary!#REF!*100</f>
        <v>#REF!</v>
      </c>
      <c r="AA22" s="47" t="e">
        <f>#REF!/Summary!#REF!*100</f>
        <v>#REF!</v>
      </c>
      <c r="AB22" s="47" t="e">
        <f>#REF!/Summary!#REF!*100</f>
        <v>#REF!</v>
      </c>
      <c r="AC22" s="47" t="e">
        <f>#REF!/Summary!#REF!*100</f>
        <v>#REF!</v>
      </c>
      <c r="AD22" s="47" t="e">
        <f>#REF!/Summary!#REF!*100</f>
        <v>#REF!</v>
      </c>
      <c r="AE22" s="47" t="e">
        <f>#REF!/Summary!#REF!*100</f>
        <v>#REF!</v>
      </c>
      <c r="AF22" s="41" t="e">
        <f>#REF!/Summary!#REF!*100</f>
        <v>#REF!</v>
      </c>
      <c r="AG22" s="41" t="e">
        <f>#REF!/Summary!#REF!*100</f>
        <v>#REF!</v>
      </c>
      <c r="AH22" s="41" t="e">
        <f>#REF!/Summary!#REF!*100</f>
        <v>#REF!</v>
      </c>
      <c r="AI22" s="41" t="e">
        <f>#REF!/Summary!#REF!*100</f>
        <v>#REF!</v>
      </c>
      <c r="AJ22" s="41" t="e">
        <f>#REF!/Summary!#REF!*100</f>
        <v>#REF!</v>
      </c>
      <c r="AK22" s="41" t="e">
        <f>#REF!/Summary!#REF!*100</f>
        <v>#REF!</v>
      </c>
      <c r="AL22" s="41" t="e">
        <f>#REF!/Summary!#REF!*100</f>
        <v>#REF!</v>
      </c>
      <c r="AM22" s="41" t="e">
        <f>#REF!/Summary!#REF!*100</f>
        <v>#REF!</v>
      </c>
      <c r="AN22" s="41" t="e">
        <f>#REF!/Summary!#REF!*100</f>
        <v>#REF!</v>
      </c>
      <c r="AO22" s="41" t="e">
        <f>#REF!/Summary!#REF!*100</f>
        <v>#REF!</v>
      </c>
      <c r="AP22" s="41" t="e">
        <f>#REF!/Summary!#REF!*100</f>
        <v>#REF!</v>
      </c>
      <c r="AQ22" s="41" t="e">
        <f>#REF!/Summary!#REF!*100</f>
        <v>#REF!</v>
      </c>
    </row>
    <row r="23" spans="1:43" ht="11.1" customHeight="1" x14ac:dyDescent="0.2">
      <c r="A23" s="40" t="s">
        <v>70</v>
      </c>
      <c r="B23" s="47" t="e">
        <f>#REF!/Summary!#REF!*100</f>
        <v>#REF!</v>
      </c>
      <c r="C23" s="47" t="e">
        <f>#REF!/Summary!#REF!*100</f>
        <v>#REF!</v>
      </c>
      <c r="D23" s="47" t="e">
        <f>#REF!/Summary!#REF!*100</f>
        <v>#REF!</v>
      </c>
      <c r="E23" s="47" t="e">
        <f>#REF!/Summary!#REF!*100</f>
        <v>#REF!</v>
      </c>
      <c r="F23" s="47" t="e">
        <f>#REF!/Summary!#REF!*100</f>
        <v>#REF!</v>
      </c>
      <c r="G23" s="47" t="e">
        <f>#REF!/Summary!#REF!*100</f>
        <v>#REF!</v>
      </c>
      <c r="H23" s="47" t="e">
        <f>#REF!/Summary!#REF!*100</f>
        <v>#REF!</v>
      </c>
      <c r="I23" s="47" t="e">
        <f>#REF!/Summary!#REF!*100</f>
        <v>#REF!</v>
      </c>
      <c r="J23" s="47" t="e">
        <f>#REF!/Summary!#REF!*100</f>
        <v>#REF!</v>
      </c>
      <c r="K23" s="47" t="e">
        <f>#REF!/Summary!#REF!*100</f>
        <v>#REF!</v>
      </c>
      <c r="L23" s="47" t="e">
        <f>#REF!/Summary!#REF!*100</f>
        <v>#REF!</v>
      </c>
      <c r="M23" s="47" t="e">
        <f>#REF!/Summary!#REF!*100</f>
        <v>#REF!</v>
      </c>
      <c r="N23" s="47" t="e">
        <f>#REF!/Summary!#REF!*100</f>
        <v>#REF!</v>
      </c>
      <c r="O23" s="47" t="e">
        <f>#REF!/Summary!#REF!*100</f>
        <v>#REF!</v>
      </c>
      <c r="P23" s="47" t="e">
        <f>#REF!/Summary!#REF!*100</f>
        <v>#REF!</v>
      </c>
      <c r="Q23" s="47" t="e">
        <f>#REF!/Summary!#REF!*100</f>
        <v>#REF!</v>
      </c>
      <c r="R23" s="47" t="e">
        <f>#REF!/Summary!#REF!*100</f>
        <v>#REF!</v>
      </c>
      <c r="S23" s="47" t="e">
        <f>#REF!/Summary!#REF!*100</f>
        <v>#REF!</v>
      </c>
      <c r="T23" s="47" t="e">
        <f>#REF!/Summary!#REF!*100</f>
        <v>#REF!</v>
      </c>
      <c r="U23" s="47" t="e">
        <f>#REF!/Summary!#REF!*100</f>
        <v>#REF!</v>
      </c>
      <c r="V23" s="47" t="e">
        <f>#REF!/Summary!#REF!*100</f>
        <v>#REF!</v>
      </c>
      <c r="W23" s="47" t="e">
        <f>#REF!/Summary!#REF!*100</f>
        <v>#REF!</v>
      </c>
      <c r="X23" s="47" t="e">
        <f>#REF!/Summary!#REF!*100</f>
        <v>#REF!</v>
      </c>
      <c r="Y23" s="47" t="e">
        <f>#REF!/Summary!#REF!*100</f>
        <v>#REF!</v>
      </c>
      <c r="Z23" s="47" t="e">
        <f>#REF!/Summary!#REF!*100</f>
        <v>#REF!</v>
      </c>
      <c r="AA23" s="47" t="e">
        <f>#REF!/Summary!#REF!*100</f>
        <v>#REF!</v>
      </c>
      <c r="AB23" s="47" t="e">
        <f>#REF!/Summary!#REF!*100</f>
        <v>#REF!</v>
      </c>
      <c r="AC23" s="47" t="e">
        <f>#REF!/Summary!#REF!*100</f>
        <v>#REF!</v>
      </c>
      <c r="AD23" s="47" t="e">
        <f>#REF!/Summary!#REF!*100</f>
        <v>#REF!</v>
      </c>
      <c r="AE23" s="47" t="e">
        <f>#REF!/Summary!#REF!*100</f>
        <v>#REF!</v>
      </c>
      <c r="AF23" s="41" t="e">
        <f>#REF!/Summary!#REF!*100</f>
        <v>#REF!</v>
      </c>
      <c r="AG23" s="41" t="e">
        <f>#REF!/Summary!#REF!*100</f>
        <v>#REF!</v>
      </c>
      <c r="AH23" s="41" t="e">
        <f>#REF!/Summary!#REF!*100</f>
        <v>#REF!</v>
      </c>
      <c r="AI23" s="41" t="e">
        <f>#REF!/Summary!#REF!*100</f>
        <v>#REF!</v>
      </c>
      <c r="AJ23" s="41" t="e">
        <f>#REF!/Summary!#REF!*100</f>
        <v>#REF!</v>
      </c>
      <c r="AK23" s="41" t="e">
        <f>#REF!/Summary!#REF!*100</f>
        <v>#REF!</v>
      </c>
      <c r="AL23" s="41" t="e">
        <f>#REF!/Summary!#REF!*100</f>
        <v>#REF!</v>
      </c>
      <c r="AM23" s="41" t="e">
        <f>#REF!/Summary!#REF!*100</f>
        <v>#REF!</v>
      </c>
      <c r="AN23" s="41" t="e">
        <f>#REF!/Summary!#REF!*100</f>
        <v>#REF!</v>
      </c>
      <c r="AO23" s="41" t="e">
        <f>#REF!/Summary!#REF!*100</f>
        <v>#REF!</v>
      </c>
      <c r="AP23" s="41" t="e">
        <f>#REF!/Summary!#REF!*100</f>
        <v>#REF!</v>
      </c>
      <c r="AQ23" s="41" t="e">
        <f>#REF!/Summary!#REF!*100</f>
        <v>#REF!</v>
      </c>
    </row>
    <row r="24" spans="1:43" ht="11.1" customHeight="1" x14ac:dyDescent="0.2">
      <c r="A24" s="40" t="s">
        <v>7</v>
      </c>
      <c r="B24" s="47" t="e">
        <f>#REF!/Summary!#REF!*100</f>
        <v>#REF!</v>
      </c>
      <c r="C24" s="47" t="e">
        <f>#REF!/Summary!#REF!*100</f>
        <v>#REF!</v>
      </c>
      <c r="D24" s="47" t="e">
        <f>#REF!/Summary!#REF!*100</f>
        <v>#REF!</v>
      </c>
      <c r="E24" s="47" t="e">
        <f>#REF!/Summary!#REF!*100</f>
        <v>#REF!</v>
      </c>
      <c r="F24" s="47" t="e">
        <f>#REF!/Summary!#REF!*100</f>
        <v>#REF!</v>
      </c>
      <c r="G24" s="47" t="e">
        <f>#REF!/Summary!#REF!*100</f>
        <v>#REF!</v>
      </c>
      <c r="H24" s="47" t="e">
        <f>#REF!/Summary!#REF!*100</f>
        <v>#REF!</v>
      </c>
      <c r="I24" s="47" t="e">
        <f>#REF!/Summary!#REF!*100</f>
        <v>#REF!</v>
      </c>
      <c r="J24" s="47" t="e">
        <f>#REF!/Summary!#REF!*100</f>
        <v>#REF!</v>
      </c>
      <c r="K24" s="47" t="e">
        <f>#REF!/Summary!#REF!*100</f>
        <v>#REF!</v>
      </c>
      <c r="L24" s="47" t="e">
        <f>#REF!/Summary!#REF!*100</f>
        <v>#REF!</v>
      </c>
      <c r="M24" s="47" t="e">
        <f>#REF!/Summary!#REF!*100</f>
        <v>#REF!</v>
      </c>
      <c r="N24" s="47" t="e">
        <f>#REF!/Summary!#REF!*100</f>
        <v>#REF!</v>
      </c>
      <c r="O24" s="47" t="e">
        <f>#REF!/Summary!#REF!*100</f>
        <v>#REF!</v>
      </c>
      <c r="P24" s="47" t="e">
        <f>#REF!/Summary!#REF!*100</f>
        <v>#REF!</v>
      </c>
      <c r="Q24" s="47" t="e">
        <f>#REF!/Summary!#REF!*100</f>
        <v>#REF!</v>
      </c>
      <c r="R24" s="47" t="e">
        <f>#REF!/Summary!#REF!*100</f>
        <v>#REF!</v>
      </c>
      <c r="S24" s="47" t="e">
        <f>#REF!/Summary!#REF!*100</f>
        <v>#REF!</v>
      </c>
      <c r="T24" s="47" t="e">
        <f>#REF!/Summary!#REF!*100</f>
        <v>#REF!</v>
      </c>
      <c r="U24" s="47" t="e">
        <f>#REF!/Summary!#REF!*100</f>
        <v>#REF!</v>
      </c>
      <c r="V24" s="47" t="e">
        <f>#REF!/Summary!#REF!*100</f>
        <v>#REF!</v>
      </c>
      <c r="W24" s="47" t="e">
        <f>#REF!/Summary!#REF!*100</f>
        <v>#REF!</v>
      </c>
      <c r="X24" s="47" t="e">
        <f>#REF!/Summary!#REF!*100</f>
        <v>#REF!</v>
      </c>
      <c r="Y24" s="47" t="e">
        <f>#REF!/Summary!#REF!*100</f>
        <v>#REF!</v>
      </c>
      <c r="Z24" s="47" t="e">
        <f>#REF!/Summary!#REF!*100</f>
        <v>#REF!</v>
      </c>
      <c r="AA24" s="47" t="e">
        <f>#REF!/Summary!#REF!*100</f>
        <v>#REF!</v>
      </c>
      <c r="AB24" s="47" t="e">
        <f>#REF!/Summary!#REF!*100</f>
        <v>#REF!</v>
      </c>
      <c r="AC24" s="47" t="e">
        <f>#REF!/Summary!#REF!*100</f>
        <v>#REF!</v>
      </c>
      <c r="AD24" s="47" t="e">
        <f>#REF!/Summary!#REF!*100</f>
        <v>#REF!</v>
      </c>
      <c r="AE24" s="47" t="e">
        <f>#REF!/Summary!#REF!*100</f>
        <v>#REF!</v>
      </c>
      <c r="AF24" s="41" t="e">
        <f>#REF!/Summary!#REF!*100</f>
        <v>#REF!</v>
      </c>
      <c r="AG24" s="41" t="e">
        <f>#REF!/Summary!#REF!*100</f>
        <v>#REF!</v>
      </c>
      <c r="AH24" s="41" t="e">
        <f>#REF!/Summary!#REF!*100</f>
        <v>#REF!</v>
      </c>
      <c r="AI24" s="41" t="e">
        <f>#REF!/Summary!#REF!*100</f>
        <v>#REF!</v>
      </c>
      <c r="AJ24" s="41" t="e">
        <f>#REF!/Summary!#REF!*100</f>
        <v>#REF!</v>
      </c>
      <c r="AK24" s="41" t="e">
        <f>#REF!/Summary!#REF!*100</f>
        <v>#REF!</v>
      </c>
      <c r="AL24" s="41" t="e">
        <f>#REF!/Summary!#REF!*100</f>
        <v>#REF!</v>
      </c>
      <c r="AM24" s="41" t="e">
        <f>#REF!/Summary!#REF!*100</f>
        <v>#REF!</v>
      </c>
      <c r="AN24" s="41" t="e">
        <f>#REF!/Summary!#REF!*100</f>
        <v>#REF!</v>
      </c>
      <c r="AO24" s="41" t="e">
        <f>#REF!/Summary!#REF!*100</f>
        <v>#REF!</v>
      </c>
      <c r="AP24" s="41" t="e">
        <f>#REF!/Summary!#REF!*100</f>
        <v>#REF!</v>
      </c>
      <c r="AQ24" s="41" t="e">
        <f>#REF!/Summary!#REF!*100</f>
        <v>#REF!</v>
      </c>
    </row>
    <row r="25" spans="1:43" ht="11.1" customHeight="1" x14ac:dyDescent="0.2">
      <c r="A25" s="40" t="s">
        <v>13</v>
      </c>
      <c r="B25" s="47" t="e">
        <f>#REF!/Summary!#REF!*100</f>
        <v>#REF!</v>
      </c>
      <c r="C25" s="47" t="e">
        <f>#REF!/Summary!#REF!*100</f>
        <v>#REF!</v>
      </c>
      <c r="D25" s="47" t="e">
        <f>#REF!/Summary!#REF!*100</f>
        <v>#REF!</v>
      </c>
      <c r="E25" s="47" t="e">
        <f>#REF!/Summary!#REF!*100</f>
        <v>#REF!</v>
      </c>
      <c r="F25" s="47" t="e">
        <f>#REF!/Summary!#REF!*100</f>
        <v>#REF!</v>
      </c>
      <c r="G25" s="47" t="e">
        <f>#REF!/Summary!#REF!*100</f>
        <v>#REF!</v>
      </c>
      <c r="H25" s="47" t="e">
        <f>#REF!/Summary!#REF!*100</f>
        <v>#REF!</v>
      </c>
      <c r="I25" s="47" t="e">
        <f>#REF!/Summary!#REF!*100</f>
        <v>#REF!</v>
      </c>
      <c r="J25" s="47" t="e">
        <f>#REF!/Summary!#REF!*100</f>
        <v>#REF!</v>
      </c>
      <c r="K25" s="47" t="e">
        <f>#REF!/Summary!#REF!*100</f>
        <v>#REF!</v>
      </c>
      <c r="L25" s="47" t="e">
        <f>#REF!/Summary!#REF!*100</f>
        <v>#REF!</v>
      </c>
      <c r="M25" s="47" t="e">
        <f>#REF!/Summary!#REF!*100</f>
        <v>#REF!</v>
      </c>
      <c r="N25" s="47" t="e">
        <f>#REF!/Summary!#REF!*100</f>
        <v>#REF!</v>
      </c>
      <c r="O25" s="47" t="e">
        <f>#REF!/Summary!#REF!*100</f>
        <v>#REF!</v>
      </c>
      <c r="P25" s="47" t="e">
        <f>#REF!/Summary!#REF!*100</f>
        <v>#REF!</v>
      </c>
      <c r="Q25" s="47" t="e">
        <f>#REF!/Summary!#REF!*100</f>
        <v>#REF!</v>
      </c>
      <c r="R25" s="47" t="e">
        <f>#REF!/Summary!#REF!*100</f>
        <v>#REF!</v>
      </c>
      <c r="S25" s="47" t="e">
        <f>#REF!/Summary!#REF!*100</f>
        <v>#REF!</v>
      </c>
      <c r="T25" s="47" t="e">
        <f>#REF!/Summary!#REF!*100</f>
        <v>#REF!</v>
      </c>
      <c r="U25" s="47" t="e">
        <f>#REF!/Summary!#REF!*100</f>
        <v>#REF!</v>
      </c>
      <c r="V25" s="47" t="e">
        <f>#REF!/Summary!#REF!*100</f>
        <v>#REF!</v>
      </c>
      <c r="W25" s="47" t="e">
        <f>#REF!/Summary!#REF!*100</f>
        <v>#REF!</v>
      </c>
      <c r="X25" s="47" t="e">
        <f>#REF!/Summary!#REF!*100</f>
        <v>#REF!</v>
      </c>
      <c r="Y25" s="47" t="e">
        <f>#REF!/Summary!#REF!*100</f>
        <v>#REF!</v>
      </c>
      <c r="Z25" s="47" t="e">
        <f>#REF!/Summary!#REF!*100</f>
        <v>#REF!</v>
      </c>
      <c r="AA25" s="47" t="e">
        <f>#REF!/Summary!#REF!*100</f>
        <v>#REF!</v>
      </c>
      <c r="AB25" s="47" t="e">
        <f>#REF!/Summary!#REF!*100</f>
        <v>#REF!</v>
      </c>
      <c r="AC25" s="47" t="e">
        <f>#REF!/Summary!#REF!*100</f>
        <v>#REF!</v>
      </c>
      <c r="AD25" s="47" t="e">
        <f>#REF!/Summary!#REF!*100</f>
        <v>#REF!</v>
      </c>
      <c r="AE25" s="47" t="e">
        <f>#REF!/Summary!#REF!*100</f>
        <v>#REF!</v>
      </c>
      <c r="AF25" s="41" t="e">
        <f>#REF!/Summary!#REF!*100</f>
        <v>#REF!</v>
      </c>
      <c r="AG25" s="41" t="e">
        <f>#REF!/Summary!#REF!*100</f>
        <v>#REF!</v>
      </c>
      <c r="AH25" s="41" t="e">
        <f>#REF!/Summary!#REF!*100</f>
        <v>#REF!</v>
      </c>
      <c r="AI25" s="41" t="e">
        <f>#REF!/Summary!#REF!*100</f>
        <v>#REF!</v>
      </c>
      <c r="AJ25" s="41" t="e">
        <f>#REF!/Summary!#REF!*100</f>
        <v>#REF!</v>
      </c>
      <c r="AK25" s="41" t="e">
        <f>#REF!/Summary!#REF!*100</f>
        <v>#REF!</v>
      </c>
      <c r="AL25" s="41" t="e">
        <f>#REF!/Summary!#REF!*100</f>
        <v>#REF!</v>
      </c>
      <c r="AM25" s="41" t="e">
        <f>#REF!/Summary!#REF!*100</f>
        <v>#REF!</v>
      </c>
      <c r="AN25" s="41" t="e">
        <f>#REF!/Summary!#REF!*100</f>
        <v>#REF!</v>
      </c>
      <c r="AO25" s="41" t="e">
        <f>#REF!/Summary!#REF!*100</f>
        <v>#REF!</v>
      </c>
      <c r="AP25" s="41" t="e">
        <f>#REF!/Summary!#REF!*100</f>
        <v>#REF!</v>
      </c>
      <c r="AQ25" s="41" t="e">
        <f>#REF!/Summary!#REF!*100</f>
        <v>#REF!</v>
      </c>
    </row>
    <row r="26" spans="1:43" ht="11.1" customHeight="1" x14ac:dyDescent="0.2">
      <c r="A26" s="39" t="s">
        <v>18</v>
      </c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</row>
    <row r="27" spans="1:43" s="43" customFormat="1" ht="11.1" customHeight="1" thickBot="1" x14ac:dyDescent="0.25">
      <c r="A27" s="51" t="s">
        <v>19</v>
      </c>
      <c r="B27" s="48" t="e">
        <f>#REF!/Summary!#REF!*100</f>
        <v>#REF!</v>
      </c>
      <c r="C27" s="48" t="e">
        <f>#REF!/Summary!#REF!*100</f>
        <v>#REF!</v>
      </c>
      <c r="D27" s="48" t="e">
        <f>#REF!/Summary!#REF!*100</f>
        <v>#REF!</v>
      </c>
      <c r="E27" s="48" t="e">
        <f>#REF!/Summary!#REF!*100</f>
        <v>#REF!</v>
      </c>
      <c r="F27" s="48" t="e">
        <f>#REF!/Summary!#REF!*100</f>
        <v>#REF!</v>
      </c>
      <c r="G27" s="48" t="e">
        <f>#REF!/Summary!#REF!*100</f>
        <v>#REF!</v>
      </c>
      <c r="H27" s="48" t="e">
        <f>#REF!/Summary!#REF!*100</f>
        <v>#REF!</v>
      </c>
      <c r="I27" s="48" t="e">
        <f>#REF!/Summary!#REF!*100</f>
        <v>#REF!</v>
      </c>
      <c r="J27" s="48" t="e">
        <f>#REF!/Summary!#REF!*100</f>
        <v>#REF!</v>
      </c>
      <c r="K27" s="48" t="e">
        <f>#REF!/Summary!#REF!*100</f>
        <v>#REF!</v>
      </c>
      <c r="L27" s="48" t="e">
        <f>#REF!/Summary!#REF!*100</f>
        <v>#REF!</v>
      </c>
      <c r="M27" s="48" t="e">
        <f>#REF!/Summary!#REF!*100</f>
        <v>#REF!</v>
      </c>
      <c r="N27" s="48" t="e">
        <f>#REF!/Summary!#REF!*100</f>
        <v>#REF!</v>
      </c>
      <c r="O27" s="48" t="e">
        <f>#REF!/Summary!#REF!*100</f>
        <v>#REF!</v>
      </c>
      <c r="P27" s="48" t="e">
        <f>#REF!/Summary!#REF!*100</f>
        <v>#REF!</v>
      </c>
      <c r="Q27" s="48" t="e">
        <f>#REF!/Summary!#REF!*100</f>
        <v>#REF!</v>
      </c>
      <c r="R27" s="48" t="e">
        <f>#REF!/Summary!#REF!*100</f>
        <v>#REF!</v>
      </c>
      <c r="S27" s="48" t="e">
        <f>#REF!/Summary!#REF!*100</f>
        <v>#REF!</v>
      </c>
      <c r="T27" s="48" t="e">
        <f>#REF!/Summary!#REF!*100</f>
        <v>#REF!</v>
      </c>
      <c r="U27" s="48" t="e">
        <f>#REF!/Summary!#REF!*100</f>
        <v>#REF!</v>
      </c>
      <c r="V27" s="48" t="e">
        <f>#REF!/Summary!#REF!*100</f>
        <v>#REF!</v>
      </c>
      <c r="W27" s="48" t="e">
        <f>#REF!/Summary!#REF!*100</f>
        <v>#REF!</v>
      </c>
      <c r="X27" s="48" t="e">
        <f>#REF!/Summary!#REF!*100</f>
        <v>#REF!</v>
      </c>
      <c r="Y27" s="48" t="e">
        <f>#REF!/Summary!#REF!*100</f>
        <v>#REF!</v>
      </c>
      <c r="Z27" s="48" t="e">
        <f>#REF!/Summary!#REF!*100</f>
        <v>#REF!</v>
      </c>
      <c r="AA27" s="48" t="e">
        <f>#REF!/Summary!#REF!*100</f>
        <v>#REF!</v>
      </c>
      <c r="AB27" s="48" t="e">
        <f>#REF!/Summary!#REF!*100</f>
        <v>#REF!</v>
      </c>
      <c r="AC27" s="48" t="e">
        <f>#REF!/Summary!#REF!*100</f>
        <v>#REF!</v>
      </c>
      <c r="AD27" s="48" t="e">
        <f>#REF!/Summary!#REF!*100</f>
        <v>#REF!</v>
      </c>
      <c r="AE27" s="48" t="e">
        <f>#REF!/Summary!#REF!*100</f>
        <v>#REF!</v>
      </c>
      <c r="AF27" s="44" t="e">
        <f>#REF!/Summary!#REF!*100</f>
        <v>#REF!</v>
      </c>
      <c r="AG27" s="44" t="e">
        <f>#REF!/Summary!#REF!*100</f>
        <v>#REF!</v>
      </c>
      <c r="AH27" s="44" t="e">
        <f>#REF!/Summary!#REF!*100</f>
        <v>#REF!</v>
      </c>
      <c r="AI27" s="44" t="e">
        <f>#REF!/Summary!#REF!*100</f>
        <v>#REF!</v>
      </c>
      <c r="AJ27" s="44" t="e">
        <f>#REF!/Summary!#REF!*100</f>
        <v>#REF!</v>
      </c>
      <c r="AK27" s="44" t="e">
        <f>#REF!/Summary!#REF!*100</f>
        <v>#REF!</v>
      </c>
      <c r="AL27" s="44" t="e">
        <f>#REF!/Summary!#REF!*100</f>
        <v>#REF!</v>
      </c>
      <c r="AM27" s="44" t="e">
        <f>#REF!/Summary!#REF!*100</f>
        <v>#REF!</v>
      </c>
      <c r="AN27" s="44" t="e">
        <f>#REF!/Summary!#REF!*100</f>
        <v>#REF!</v>
      </c>
      <c r="AO27" s="44" t="e">
        <f>#REF!/Summary!#REF!*100</f>
        <v>#REF!</v>
      </c>
      <c r="AP27" s="44" t="e">
        <f>#REF!/Summary!#REF!*100</f>
        <v>#REF!</v>
      </c>
      <c r="AQ27" s="44" t="e">
        <f>#REF!/Summary!#REF!*100</f>
        <v>#REF!</v>
      </c>
    </row>
    <row r="28" spans="1:43" ht="11.1" customHeight="1" x14ac:dyDescent="0.2">
      <c r="A28" s="52" t="s">
        <v>69</v>
      </c>
      <c r="AF28" s="45"/>
      <c r="AG28" s="45"/>
      <c r="AH28" s="45"/>
    </row>
    <row r="29" spans="1:43" ht="11.1" customHeight="1" x14ac:dyDescent="0.2">
      <c r="AF29" s="45"/>
      <c r="AG29" s="45"/>
      <c r="AH29" s="45"/>
    </row>
    <row r="30" spans="1:43" ht="11.1" customHeight="1" thickBot="1" x14ac:dyDescent="0.25">
      <c r="L30" s="53"/>
      <c r="M30" s="53"/>
      <c r="N30" s="53"/>
      <c r="O30" s="53"/>
      <c r="P30" s="53"/>
      <c r="R30" s="53"/>
      <c r="S30" s="53"/>
      <c r="U30" s="53"/>
      <c r="X30" s="53" t="s">
        <v>111</v>
      </c>
      <c r="AF30" s="45"/>
      <c r="AG30" s="45"/>
      <c r="AH30" s="45"/>
    </row>
    <row r="31" spans="1:43" s="36" customFormat="1" ht="11.1" customHeight="1" x14ac:dyDescent="0.2">
      <c r="B31" s="195" t="s">
        <v>67</v>
      </c>
      <c r="C31" s="195"/>
      <c r="D31" s="195" t="s">
        <v>66</v>
      </c>
      <c r="E31" s="195"/>
      <c r="F31" s="195"/>
      <c r="G31" s="195"/>
      <c r="H31" s="195" t="s">
        <v>60</v>
      </c>
      <c r="I31" s="195"/>
      <c r="J31" s="195"/>
      <c r="K31" s="195"/>
      <c r="L31" s="195" t="s">
        <v>61</v>
      </c>
      <c r="M31" s="195"/>
      <c r="N31" s="195"/>
      <c r="O31" s="195"/>
      <c r="P31" s="195" t="s">
        <v>62</v>
      </c>
      <c r="Q31" s="195"/>
      <c r="R31" s="195"/>
      <c r="S31" s="195"/>
      <c r="U31" s="195" t="s">
        <v>63</v>
      </c>
      <c r="V31" s="195"/>
      <c r="W31" s="195"/>
      <c r="X31" s="195" t="s">
        <v>64</v>
      </c>
      <c r="Y31" s="195"/>
      <c r="Z31" s="195"/>
      <c r="AA31" s="195"/>
      <c r="AB31" s="195" t="s">
        <v>65</v>
      </c>
      <c r="AC31" s="195"/>
      <c r="AD31" s="195"/>
      <c r="AE31" s="195"/>
      <c r="AF31" s="195" t="s">
        <v>77</v>
      </c>
      <c r="AG31" s="195"/>
      <c r="AH31" s="195"/>
      <c r="AI31" s="195"/>
      <c r="AJ31" s="195" t="s">
        <v>80</v>
      </c>
      <c r="AK31" s="195"/>
      <c r="AL31" s="195"/>
      <c r="AN31" s="195" t="s">
        <v>92</v>
      </c>
      <c r="AO31" s="195"/>
      <c r="AP31" s="195"/>
      <c r="AQ31" s="195"/>
    </row>
    <row r="32" spans="1:43" ht="11.1" customHeight="1" x14ac:dyDescent="0.2">
      <c r="A32" s="21" t="s">
        <v>99</v>
      </c>
      <c r="B32" s="38" t="s">
        <v>48</v>
      </c>
      <c r="C32" s="38" t="s">
        <v>49</v>
      </c>
      <c r="D32" s="38" t="s">
        <v>46</v>
      </c>
      <c r="E32" s="38" t="s">
        <v>47</v>
      </c>
      <c r="F32" s="38" t="s">
        <v>48</v>
      </c>
      <c r="G32" s="38" t="s">
        <v>49</v>
      </c>
      <c r="H32" s="38" t="s">
        <v>46</v>
      </c>
      <c r="I32" s="38" t="s">
        <v>47</v>
      </c>
      <c r="J32" s="38" t="s">
        <v>48</v>
      </c>
      <c r="K32" s="38" t="s">
        <v>49</v>
      </c>
      <c r="L32" s="38" t="s">
        <v>46</v>
      </c>
      <c r="M32" s="38" t="s">
        <v>47</v>
      </c>
      <c r="N32" s="38" t="s">
        <v>48</v>
      </c>
      <c r="O32" s="38" t="s">
        <v>49</v>
      </c>
      <c r="P32" s="38" t="s">
        <v>46</v>
      </c>
      <c r="Q32" s="38" t="s">
        <v>47</v>
      </c>
      <c r="R32" s="38" t="s">
        <v>48</v>
      </c>
      <c r="S32" s="38" t="s">
        <v>49</v>
      </c>
      <c r="T32" s="38" t="s">
        <v>46</v>
      </c>
      <c r="U32" s="38" t="s">
        <v>47</v>
      </c>
      <c r="V32" s="38" t="s">
        <v>48</v>
      </c>
      <c r="W32" s="38" t="s">
        <v>49</v>
      </c>
      <c r="X32" s="38" t="s">
        <v>46</v>
      </c>
      <c r="Y32" s="38" t="s">
        <v>47</v>
      </c>
      <c r="Z32" s="38" t="s">
        <v>48</v>
      </c>
      <c r="AA32" s="38" t="s">
        <v>49</v>
      </c>
      <c r="AB32" s="38" t="s">
        <v>46</v>
      </c>
      <c r="AC32" s="38" t="s">
        <v>47</v>
      </c>
      <c r="AD32" s="38" t="s">
        <v>48</v>
      </c>
      <c r="AE32" s="38" t="s">
        <v>49</v>
      </c>
      <c r="AF32" s="38" t="s">
        <v>46</v>
      </c>
      <c r="AG32" s="38" t="s">
        <v>47</v>
      </c>
      <c r="AH32" s="38" t="s">
        <v>48</v>
      </c>
      <c r="AI32" s="38" t="s">
        <v>49</v>
      </c>
      <c r="AJ32" s="38" t="s">
        <v>46</v>
      </c>
      <c r="AK32" s="38" t="s">
        <v>47</v>
      </c>
      <c r="AL32" s="38" t="s">
        <v>48</v>
      </c>
      <c r="AM32" s="38" t="s">
        <v>49</v>
      </c>
      <c r="AN32" s="50" t="s">
        <v>46</v>
      </c>
      <c r="AO32" s="50" t="s">
        <v>47</v>
      </c>
      <c r="AP32" s="50" t="s">
        <v>48</v>
      </c>
      <c r="AQ32" s="50" t="s">
        <v>49</v>
      </c>
    </row>
    <row r="33" spans="1:43" ht="11.1" customHeight="1" x14ac:dyDescent="0.2">
      <c r="A33" s="37" t="s">
        <v>101</v>
      </c>
    </row>
    <row r="34" spans="1:43" s="37" customFormat="1" ht="11.1" customHeight="1" x14ac:dyDescent="0.2">
      <c r="A34" s="39" t="s">
        <v>0</v>
      </c>
      <c r="B34" s="46" t="e">
        <f>Summary!#REF!/Summary!#REF!*100</f>
        <v>#REF!</v>
      </c>
      <c r="C34" s="46" t="e">
        <f>Summary!#REF!/Summary!#REF!*100</f>
        <v>#REF!</v>
      </c>
      <c r="D34" s="46" t="e">
        <f>Summary!#REF!/Summary!#REF!*100</f>
        <v>#REF!</v>
      </c>
      <c r="E34" s="46" t="e">
        <f>Summary!#REF!/Summary!#REF!*100</f>
        <v>#REF!</v>
      </c>
      <c r="F34" s="46" t="e">
        <f>Summary!#REF!/Summary!#REF!*100</f>
        <v>#REF!</v>
      </c>
      <c r="G34" s="46" t="e">
        <f>Summary!#REF!/Summary!#REF!*100</f>
        <v>#REF!</v>
      </c>
      <c r="H34" s="46" t="e">
        <f>Summary!#REF!/Summary!#REF!*100</f>
        <v>#REF!</v>
      </c>
      <c r="I34" s="46" t="e">
        <f>Summary!#REF!/Summary!#REF!*100</f>
        <v>#REF!</v>
      </c>
      <c r="J34" s="46" t="e">
        <f>Summary!#REF!/Summary!#REF!*100</f>
        <v>#REF!</v>
      </c>
      <c r="K34" s="46" t="e">
        <f t="shared" ref="K34:AE34" si="0">SUM(K35:K39)</f>
        <v>#REF!</v>
      </c>
      <c r="L34" s="46" t="e">
        <f t="shared" si="0"/>
        <v>#REF!</v>
      </c>
      <c r="M34" s="46" t="e">
        <f t="shared" si="0"/>
        <v>#REF!</v>
      </c>
      <c r="N34" s="46" t="e">
        <f t="shared" si="0"/>
        <v>#REF!</v>
      </c>
      <c r="O34" s="46" t="e">
        <f t="shared" si="0"/>
        <v>#REF!</v>
      </c>
      <c r="P34" s="46" t="e">
        <f t="shared" si="0"/>
        <v>#REF!</v>
      </c>
      <c r="Q34" s="46" t="e">
        <f t="shared" si="0"/>
        <v>#REF!</v>
      </c>
      <c r="R34" s="46" t="e">
        <f t="shared" si="0"/>
        <v>#REF!</v>
      </c>
      <c r="S34" s="46" t="e">
        <f t="shared" si="0"/>
        <v>#REF!</v>
      </c>
      <c r="T34" s="46" t="e">
        <f t="shared" si="0"/>
        <v>#REF!</v>
      </c>
      <c r="U34" s="46" t="e">
        <f t="shared" si="0"/>
        <v>#REF!</v>
      </c>
      <c r="V34" s="46" t="e">
        <f t="shared" si="0"/>
        <v>#REF!</v>
      </c>
      <c r="W34" s="46" t="e">
        <f t="shared" si="0"/>
        <v>#REF!</v>
      </c>
      <c r="X34" s="46" t="e">
        <f t="shared" si="0"/>
        <v>#REF!</v>
      </c>
      <c r="Y34" s="46" t="e">
        <f t="shared" si="0"/>
        <v>#REF!</v>
      </c>
      <c r="Z34" s="46" t="e">
        <f t="shared" si="0"/>
        <v>#REF!</v>
      </c>
      <c r="AA34" s="46" t="e">
        <f t="shared" si="0"/>
        <v>#REF!</v>
      </c>
      <c r="AB34" s="46" t="e">
        <f t="shared" si="0"/>
        <v>#REF!</v>
      </c>
      <c r="AC34" s="46" t="e">
        <f t="shared" si="0"/>
        <v>#REF!</v>
      </c>
      <c r="AD34" s="46" t="e">
        <f t="shared" si="0"/>
        <v>#REF!</v>
      </c>
      <c r="AE34" s="46" t="e">
        <f t="shared" si="0"/>
        <v>#REF!</v>
      </c>
      <c r="AF34" s="46" t="e">
        <f t="shared" ref="AF34:AK34" si="1">SUM(AF35:AF39)</f>
        <v>#REF!</v>
      </c>
      <c r="AG34" s="46" t="e">
        <f t="shared" si="1"/>
        <v>#REF!</v>
      </c>
      <c r="AH34" s="46" t="e">
        <f t="shared" si="1"/>
        <v>#REF!</v>
      </c>
      <c r="AI34" s="46" t="e">
        <f t="shared" si="1"/>
        <v>#REF!</v>
      </c>
      <c r="AJ34" s="46" t="e">
        <f t="shared" si="1"/>
        <v>#REF!</v>
      </c>
      <c r="AK34" s="46" t="e">
        <f t="shared" si="1"/>
        <v>#REF!</v>
      </c>
      <c r="AL34" s="46" t="e">
        <f t="shared" ref="AL34:AQ34" si="2">SUM(AL35:AL39)</f>
        <v>#REF!</v>
      </c>
      <c r="AM34" s="46" t="e">
        <f t="shared" si="2"/>
        <v>#REF!</v>
      </c>
      <c r="AN34" s="46" t="e">
        <f t="shared" si="2"/>
        <v>#REF!</v>
      </c>
      <c r="AO34" s="46" t="e">
        <f t="shared" si="2"/>
        <v>#REF!</v>
      </c>
      <c r="AP34" s="46" t="e">
        <f t="shared" si="2"/>
        <v>#REF!</v>
      </c>
      <c r="AQ34" s="46" t="e">
        <f t="shared" si="2"/>
        <v>#REF!</v>
      </c>
    </row>
    <row r="35" spans="1:43" ht="11.1" customHeight="1" x14ac:dyDescent="0.2">
      <c r="A35" s="40" t="s">
        <v>70</v>
      </c>
      <c r="B35" s="47" t="e">
        <f>Summary!#REF!/Summary!#REF!*100</f>
        <v>#REF!</v>
      </c>
      <c r="C35" s="47" t="e">
        <f>Summary!#REF!/Summary!#REF!*100</f>
        <v>#REF!</v>
      </c>
      <c r="D35" s="47" t="e">
        <f>Summary!#REF!/Summary!#REF!*100</f>
        <v>#REF!</v>
      </c>
      <c r="E35" s="47" t="e">
        <f>Summary!#REF!/Summary!#REF!*100</f>
        <v>#REF!</v>
      </c>
      <c r="F35" s="47" t="e">
        <f>Summary!#REF!/Summary!#REF!*100</f>
        <v>#REF!</v>
      </c>
      <c r="G35" s="47" t="e">
        <f>Summary!#REF!/Summary!#REF!*100</f>
        <v>#REF!</v>
      </c>
      <c r="H35" s="47" t="e">
        <f>Summary!#REF!/Summary!#REF!*100</f>
        <v>#REF!</v>
      </c>
      <c r="I35" s="47" t="e">
        <f>Summary!#REF!/Summary!#REF!*100</f>
        <v>#REF!</v>
      </c>
      <c r="J35" s="47" t="e">
        <f>Summary!#REF!/Summary!#REF!*100</f>
        <v>#REF!</v>
      </c>
      <c r="K35" s="47" t="e">
        <f>Summary!#REF!/Summary!#REF!*100</f>
        <v>#REF!</v>
      </c>
      <c r="L35" s="47" t="e">
        <f>Summary!#REF!/Summary!#REF!*100</f>
        <v>#REF!</v>
      </c>
      <c r="M35" s="47" t="e">
        <f>Summary!#REF!/Summary!#REF!*100</f>
        <v>#REF!</v>
      </c>
      <c r="N35" s="47" t="e">
        <f>Summary!#REF!/Summary!#REF!*100</f>
        <v>#REF!</v>
      </c>
      <c r="O35" s="47" t="e">
        <f>Summary!#REF!/Summary!#REF!*100</f>
        <v>#REF!</v>
      </c>
      <c r="P35" s="47" t="e">
        <f>Summary!#REF!/Summary!#REF!*100</f>
        <v>#REF!</v>
      </c>
      <c r="Q35" s="47" t="e">
        <f>Summary!#REF!/Summary!#REF!*100</f>
        <v>#REF!</v>
      </c>
      <c r="R35" s="47" t="e">
        <f>Summary!#REF!/Summary!#REF!*100</f>
        <v>#REF!</v>
      </c>
      <c r="S35" s="47" t="e">
        <f>Summary!#REF!/Summary!#REF!*100</f>
        <v>#REF!</v>
      </c>
      <c r="T35" s="47" t="e">
        <f>Summary!#REF!/Summary!#REF!*100</f>
        <v>#REF!</v>
      </c>
      <c r="U35" s="47" t="e">
        <f>Summary!#REF!/Summary!#REF!*100</f>
        <v>#REF!</v>
      </c>
      <c r="V35" s="47" t="e">
        <f>Summary!#REF!/Summary!#REF!*100</f>
        <v>#REF!</v>
      </c>
      <c r="W35" s="47" t="e">
        <f>Summary!#REF!/Summary!#REF!*100</f>
        <v>#REF!</v>
      </c>
      <c r="X35" s="47" t="e">
        <f>Summary!#REF!/Summary!#REF!*100</f>
        <v>#REF!</v>
      </c>
      <c r="Y35" s="47" t="e">
        <f>Summary!#REF!/Summary!#REF!*100</f>
        <v>#REF!</v>
      </c>
      <c r="Z35" s="47" t="e">
        <f>Summary!#REF!/Summary!#REF!*100</f>
        <v>#REF!</v>
      </c>
      <c r="AA35" s="47" t="e">
        <f>Summary!#REF!/Summary!#REF!*100</f>
        <v>#REF!</v>
      </c>
      <c r="AB35" s="47" t="e">
        <f>Summary!#REF!/Summary!#REF!*100</f>
        <v>#REF!</v>
      </c>
      <c r="AC35" s="47" t="e">
        <f>Summary!#REF!/Summary!#REF!*100</f>
        <v>#REF!</v>
      </c>
      <c r="AD35" s="47" t="e">
        <f>Summary!#REF!/Summary!#REF!*100</f>
        <v>#REF!</v>
      </c>
      <c r="AE35" s="47" t="e">
        <f>Summary!#REF!/Summary!#REF!*100</f>
        <v>#REF!</v>
      </c>
      <c r="AF35" s="47" t="e">
        <f>Summary!#REF!/Summary!#REF!*100</f>
        <v>#REF!</v>
      </c>
      <c r="AG35" s="47" t="e">
        <f>Summary!#REF!/Summary!#REF!*100</f>
        <v>#REF!</v>
      </c>
      <c r="AH35" s="47" t="e">
        <f>Summary!#REF!/Summary!#REF!*100</f>
        <v>#REF!</v>
      </c>
      <c r="AI35" s="47" t="e">
        <f>Summary!#REF!/Summary!#REF!*100</f>
        <v>#REF!</v>
      </c>
      <c r="AJ35" s="47" t="e">
        <f>Summary!#REF!/Summary!#REF!*100</f>
        <v>#REF!</v>
      </c>
      <c r="AK35" s="47" t="e">
        <f>Summary!#REF!/Summary!#REF!*100</f>
        <v>#REF!</v>
      </c>
      <c r="AL35" s="47" t="e">
        <f>Summary!#REF!/Summary!#REF!*100</f>
        <v>#REF!</v>
      </c>
      <c r="AM35" s="47" t="e">
        <f>Summary!#REF!/Summary!#REF!*100</f>
        <v>#REF!</v>
      </c>
      <c r="AN35" s="47" t="e">
        <f>Summary!#REF!/Summary!#REF!*100</f>
        <v>#REF!</v>
      </c>
      <c r="AO35" s="47" t="e">
        <f>Summary!#REF!/Summary!#REF!*100</f>
        <v>#REF!</v>
      </c>
      <c r="AP35" s="47" t="e">
        <f>Summary!#REF!/Summary!#REF!*100</f>
        <v>#REF!</v>
      </c>
      <c r="AQ35" s="47" t="e">
        <f>Summary!#REF!/Summary!#REF!*100</f>
        <v>#REF!</v>
      </c>
    </row>
    <row r="36" spans="1:43" ht="11.1" customHeight="1" x14ac:dyDescent="0.2">
      <c r="A36" s="40" t="s">
        <v>7</v>
      </c>
      <c r="B36" s="47" t="e">
        <f>Summary!#REF!/Summary!#REF!*100</f>
        <v>#REF!</v>
      </c>
      <c r="C36" s="47" t="e">
        <f>Summary!#REF!/Summary!#REF!*100</f>
        <v>#REF!</v>
      </c>
      <c r="D36" s="47" t="e">
        <f>Summary!#REF!/Summary!#REF!*100</f>
        <v>#REF!</v>
      </c>
      <c r="E36" s="47" t="e">
        <f>Summary!#REF!/Summary!#REF!*100</f>
        <v>#REF!</v>
      </c>
      <c r="F36" s="47" t="e">
        <f>Summary!#REF!/Summary!#REF!*100</f>
        <v>#REF!</v>
      </c>
      <c r="G36" s="47" t="e">
        <f>Summary!#REF!/Summary!#REF!*100</f>
        <v>#REF!</v>
      </c>
      <c r="H36" s="47" t="e">
        <f>Summary!#REF!/Summary!#REF!*100</f>
        <v>#REF!</v>
      </c>
      <c r="I36" s="47" t="e">
        <f>Summary!#REF!/Summary!#REF!*100</f>
        <v>#REF!</v>
      </c>
      <c r="J36" s="47" t="e">
        <f>Summary!#REF!/Summary!#REF!*100</f>
        <v>#REF!</v>
      </c>
      <c r="K36" s="47" t="e">
        <f>Summary!#REF!/Summary!#REF!*100</f>
        <v>#REF!</v>
      </c>
      <c r="L36" s="47" t="e">
        <f>Summary!#REF!/Summary!#REF!*100</f>
        <v>#REF!</v>
      </c>
      <c r="M36" s="47" t="e">
        <f>Summary!#REF!/Summary!#REF!*100</f>
        <v>#REF!</v>
      </c>
      <c r="N36" s="47" t="e">
        <f>Summary!#REF!/Summary!#REF!*100</f>
        <v>#REF!</v>
      </c>
      <c r="O36" s="47" t="e">
        <f>Summary!#REF!/Summary!#REF!*100</f>
        <v>#REF!</v>
      </c>
      <c r="P36" s="47" t="e">
        <f>Summary!#REF!/Summary!#REF!*100</f>
        <v>#REF!</v>
      </c>
      <c r="Q36" s="47" t="e">
        <f>Summary!#REF!/Summary!#REF!*100</f>
        <v>#REF!</v>
      </c>
      <c r="R36" s="47" t="e">
        <f>Summary!#REF!/Summary!#REF!*100</f>
        <v>#REF!</v>
      </c>
      <c r="S36" s="47" t="e">
        <f>Summary!#REF!/Summary!#REF!*100</f>
        <v>#REF!</v>
      </c>
      <c r="T36" s="47" t="e">
        <f>Summary!#REF!/Summary!#REF!*100</f>
        <v>#REF!</v>
      </c>
      <c r="U36" s="47" t="e">
        <f>Summary!#REF!/Summary!#REF!*100</f>
        <v>#REF!</v>
      </c>
      <c r="V36" s="47" t="e">
        <f>Summary!#REF!/Summary!#REF!*100</f>
        <v>#REF!</v>
      </c>
      <c r="W36" s="47" t="e">
        <f>Summary!#REF!/Summary!#REF!*100</f>
        <v>#REF!</v>
      </c>
      <c r="X36" s="47" t="e">
        <f>Summary!#REF!/Summary!#REF!*100</f>
        <v>#REF!</v>
      </c>
      <c r="Y36" s="47" t="e">
        <f>Summary!#REF!/Summary!#REF!*100</f>
        <v>#REF!</v>
      </c>
      <c r="Z36" s="47" t="e">
        <f>Summary!#REF!/Summary!#REF!*100</f>
        <v>#REF!</v>
      </c>
      <c r="AA36" s="47" t="e">
        <f>Summary!#REF!/Summary!#REF!*100</f>
        <v>#REF!</v>
      </c>
      <c r="AB36" s="47" t="e">
        <f>Summary!#REF!/Summary!#REF!*100</f>
        <v>#REF!</v>
      </c>
      <c r="AC36" s="47" t="e">
        <f>Summary!#REF!/Summary!#REF!*100</f>
        <v>#REF!</v>
      </c>
      <c r="AD36" s="47" t="e">
        <f>Summary!#REF!/Summary!#REF!*100</f>
        <v>#REF!</v>
      </c>
      <c r="AE36" s="47" t="e">
        <f>Summary!#REF!/Summary!#REF!*100</f>
        <v>#REF!</v>
      </c>
      <c r="AF36" s="47" t="e">
        <f>Summary!#REF!/Summary!#REF!*100</f>
        <v>#REF!</v>
      </c>
      <c r="AG36" s="47" t="e">
        <f>Summary!#REF!/Summary!#REF!*100</f>
        <v>#REF!</v>
      </c>
      <c r="AH36" s="47" t="e">
        <f>Summary!#REF!/Summary!#REF!*100</f>
        <v>#REF!</v>
      </c>
      <c r="AI36" s="47" t="e">
        <f>Summary!#REF!/Summary!#REF!*100</f>
        <v>#REF!</v>
      </c>
      <c r="AJ36" s="47" t="e">
        <f>Summary!#REF!/Summary!#REF!*100</f>
        <v>#REF!</v>
      </c>
      <c r="AK36" s="47" t="e">
        <f>Summary!#REF!/Summary!#REF!*100</f>
        <v>#REF!</v>
      </c>
      <c r="AL36" s="47" t="e">
        <f>Summary!#REF!/Summary!#REF!*100</f>
        <v>#REF!</v>
      </c>
      <c r="AM36" s="47" t="e">
        <f>Summary!#REF!/Summary!#REF!*100</f>
        <v>#REF!</v>
      </c>
      <c r="AN36" s="47" t="e">
        <f>Summary!#REF!/Summary!#REF!*100</f>
        <v>#REF!</v>
      </c>
      <c r="AO36" s="47" t="e">
        <f>Summary!#REF!/Summary!#REF!*100</f>
        <v>#REF!</v>
      </c>
      <c r="AP36" s="47" t="e">
        <f>Summary!#REF!/Summary!#REF!*100</f>
        <v>#REF!</v>
      </c>
      <c r="AQ36" s="47" t="e">
        <f>Summary!#REF!/Summary!#REF!*100</f>
        <v>#REF!</v>
      </c>
    </row>
    <row r="37" spans="1:43" ht="11.1" customHeight="1" x14ac:dyDescent="0.2">
      <c r="A37" s="40" t="s">
        <v>13</v>
      </c>
      <c r="B37" s="47" t="e">
        <f>Summary!#REF!/Summary!#REF!*100</f>
        <v>#REF!</v>
      </c>
      <c r="C37" s="47" t="e">
        <f>Summary!#REF!/Summary!#REF!*100</f>
        <v>#REF!</v>
      </c>
      <c r="D37" s="47" t="e">
        <f>Summary!#REF!/Summary!#REF!*100</f>
        <v>#REF!</v>
      </c>
      <c r="E37" s="47" t="e">
        <f>Summary!#REF!/Summary!#REF!*100</f>
        <v>#REF!</v>
      </c>
      <c r="F37" s="47" t="e">
        <f>Summary!#REF!/Summary!#REF!*100</f>
        <v>#REF!</v>
      </c>
      <c r="G37" s="47" t="e">
        <f>Summary!#REF!/Summary!#REF!*100</f>
        <v>#REF!</v>
      </c>
      <c r="H37" s="47" t="e">
        <f>Summary!#REF!/Summary!#REF!*100</f>
        <v>#REF!</v>
      </c>
      <c r="I37" s="47" t="e">
        <f>Summary!#REF!/Summary!#REF!*100</f>
        <v>#REF!</v>
      </c>
      <c r="J37" s="47" t="e">
        <f>Summary!#REF!/Summary!#REF!*100</f>
        <v>#REF!</v>
      </c>
      <c r="K37" s="47" t="e">
        <f>Summary!#REF!/Summary!#REF!*100</f>
        <v>#REF!</v>
      </c>
      <c r="L37" s="47" t="e">
        <f>Summary!#REF!/Summary!#REF!*100</f>
        <v>#REF!</v>
      </c>
      <c r="M37" s="47" t="e">
        <f>Summary!#REF!/Summary!#REF!*100</f>
        <v>#REF!</v>
      </c>
      <c r="N37" s="47" t="e">
        <f>Summary!#REF!/Summary!#REF!*100</f>
        <v>#REF!</v>
      </c>
      <c r="O37" s="47" t="e">
        <f>Summary!#REF!/Summary!#REF!*100</f>
        <v>#REF!</v>
      </c>
      <c r="P37" s="47" t="e">
        <f>Summary!#REF!/Summary!#REF!*100</f>
        <v>#REF!</v>
      </c>
      <c r="Q37" s="47" t="e">
        <f>Summary!#REF!/Summary!#REF!*100</f>
        <v>#REF!</v>
      </c>
      <c r="R37" s="47" t="e">
        <f>Summary!#REF!/Summary!#REF!*100</f>
        <v>#REF!</v>
      </c>
      <c r="S37" s="47" t="e">
        <f>Summary!#REF!/Summary!#REF!*100</f>
        <v>#REF!</v>
      </c>
      <c r="T37" s="47" t="e">
        <f>Summary!#REF!/Summary!#REF!*100</f>
        <v>#REF!</v>
      </c>
      <c r="U37" s="47" t="e">
        <f>Summary!#REF!/Summary!#REF!*100</f>
        <v>#REF!</v>
      </c>
      <c r="V37" s="47" t="e">
        <f>Summary!#REF!/Summary!#REF!*100</f>
        <v>#REF!</v>
      </c>
      <c r="W37" s="47" t="e">
        <f>Summary!#REF!/Summary!#REF!*100</f>
        <v>#REF!</v>
      </c>
      <c r="X37" s="47" t="e">
        <f>Summary!#REF!/Summary!#REF!*100</f>
        <v>#REF!</v>
      </c>
      <c r="Y37" s="47" t="e">
        <f>Summary!#REF!/Summary!#REF!*100</f>
        <v>#REF!</v>
      </c>
      <c r="Z37" s="47" t="e">
        <f>Summary!#REF!/Summary!#REF!*100</f>
        <v>#REF!</v>
      </c>
      <c r="AA37" s="47" t="e">
        <f>Summary!#REF!/Summary!#REF!*100</f>
        <v>#REF!</v>
      </c>
      <c r="AB37" s="47" t="e">
        <f>Summary!#REF!/Summary!#REF!*100</f>
        <v>#REF!</v>
      </c>
      <c r="AC37" s="47" t="e">
        <f>Summary!#REF!/Summary!#REF!*100</f>
        <v>#REF!</v>
      </c>
      <c r="AD37" s="47" t="e">
        <f>Summary!#REF!/Summary!#REF!*100</f>
        <v>#REF!</v>
      </c>
      <c r="AE37" s="47" t="e">
        <f>Summary!#REF!/Summary!#REF!*100</f>
        <v>#REF!</v>
      </c>
      <c r="AF37" s="47" t="e">
        <f>Summary!#REF!/Summary!#REF!*100</f>
        <v>#REF!</v>
      </c>
      <c r="AG37" s="47" t="e">
        <f>Summary!#REF!/Summary!#REF!*100</f>
        <v>#REF!</v>
      </c>
      <c r="AH37" s="47" t="e">
        <f>Summary!#REF!/Summary!#REF!*100</f>
        <v>#REF!</v>
      </c>
      <c r="AI37" s="47" t="e">
        <f>Summary!#REF!/Summary!#REF!*100</f>
        <v>#REF!</v>
      </c>
      <c r="AJ37" s="47" t="e">
        <f>Summary!#REF!/Summary!#REF!*100</f>
        <v>#REF!</v>
      </c>
      <c r="AK37" s="47" t="e">
        <f>Summary!#REF!/Summary!#REF!*100</f>
        <v>#REF!</v>
      </c>
      <c r="AL37" s="47" t="e">
        <f>Summary!#REF!/Summary!#REF!*100</f>
        <v>#REF!</v>
      </c>
      <c r="AM37" s="47" t="e">
        <f>Summary!#REF!/Summary!#REF!*100</f>
        <v>#REF!</v>
      </c>
      <c r="AN37" s="47" t="e">
        <f>Summary!#REF!/Summary!#REF!*100</f>
        <v>#REF!</v>
      </c>
      <c r="AO37" s="47" t="e">
        <f>Summary!#REF!/Summary!#REF!*100</f>
        <v>#REF!</v>
      </c>
      <c r="AP37" s="47" t="e">
        <f>Summary!#REF!/Summary!#REF!*100</f>
        <v>#REF!</v>
      </c>
      <c r="AQ37" s="47" t="e">
        <f>Summary!#REF!/Summary!#REF!*100</f>
        <v>#REF!</v>
      </c>
    </row>
    <row r="38" spans="1:43" ht="11.1" customHeight="1" x14ac:dyDescent="0.2">
      <c r="A38" s="39" t="s">
        <v>18</v>
      </c>
    </row>
    <row r="39" spans="1:43" ht="11.1" customHeight="1" x14ac:dyDescent="0.2">
      <c r="A39" s="42" t="s">
        <v>19</v>
      </c>
      <c r="B39" s="47" t="e">
        <f>Summary!#REF!/Summary!#REF!*100</f>
        <v>#REF!</v>
      </c>
      <c r="C39" s="47" t="e">
        <f>Summary!#REF!/Summary!#REF!*100</f>
        <v>#REF!</v>
      </c>
      <c r="D39" s="47" t="e">
        <f>Summary!#REF!/Summary!#REF!*100</f>
        <v>#REF!</v>
      </c>
      <c r="E39" s="47" t="e">
        <f>Summary!#REF!/Summary!#REF!*100</f>
        <v>#REF!</v>
      </c>
      <c r="F39" s="47" t="e">
        <f>Summary!#REF!/Summary!#REF!*100</f>
        <v>#REF!</v>
      </c>
      <c r="G39" s="47" t="e">
        <f>Summary!#REF!/Summary!#REF!*100</f>
        <v>#REF!</v>
      </c>
      <c r="H39" s="47" t="e">
        <f>Summary!#REF!/Summary!#REF!*100</f>
        <v>#REF!</v>
      </c>
      <c r="I39" s="47" t="e">
        <f>Summary!#REF!/Summary!#REF!*100</f>
        <v>#REF!</v>
      </c>
      <c r="J39" s="47" t="e">
        <f>Summary!#REF!/Summary!#REF!*100</f>
        <v>#REF!</v>
      </c>
      <c r="K39" s="47" t="e">
        <f>Summary!#REF!/Summary!#REF!*100</f>
        <v>#REF!</v>
      </c>
      <c r="L39" s="47" t="e">
        <f>Summary!#REF!/Summary!#REF!*100</f>
        <v>#REF!</v>
      </c>
      <c r="M39" s="47" t="e">
        <f>Summary!#REF!/Summary!#REF!*100</f>
        <v>#REF!</v>
      </c>
      <c r="N39" s="47" t="e">
        <f>Summary!#REF!/Summary!#REF!*100</f>
        <v>#REF!</v>
      </c>
      <c r="O39" s="47" t="e">
        <f>Summary!#REF!/Summary!#REF!*100</f>
        <v>#REF!</v>
      </c>
      <c r="P39" s="47" t="e">
        <f>Summary!#REF!/Summary!#REF!*100</f>
        <v>#REF!</v>
      </c>
      <c r="Q39" s="47" t="e">
        <f>Summary!#REF!/Summary!#REF!*100</f>
        <v>#REF!</v>
      </c>
      <c r="R39" s="47" t="e">
        <f>Summary!#REF!/Summary!#REF!*100</f>
        <v>#REF!</v>
      </c>
      <c r="S39" s="47" t="e">
        <f>Summary!#REF!/Summary!#REF!*100</f>
        <v>#REF!</v>
      </c>
      <c r="T39" s="47" t="e">
        <f>Summary!#REF!/Summary!#REF!*100</f>
        <v>#REF!</v>
      </c>
      <c r="U39" s="47" t="e">
        <f>Summary!#REF!/Summary!#REF!*100</f>
        <v>#REF!</v>
      </c>
      <c r="V39" s="47" t="e">
        <f>Summary!#REF!/Summary!#REF!*100</f>
        <v>#REF!</v>
      </c>
      <c r="W39" s="47" t="e">
        <f>Summary!#REF!/Summary!#REF!*100</f>
        <v>#REF!</v>
      </c>
      <c r="X39" s="47" t="e">
        <f>Summary!#REF!/Summary!#REF!*100</f>
        <v>#REF!</v>
      </c>
      <c r="Y39" s="47" t="e">
        <f>Summary!#REF!/Summary!#REF!*100</f>
        <v>#REF!</v>
      </c>
      <c r="Z39" s="47" t="e">
        <f>Summary!#REF!/Summary!#REF!*100</f>
        <v>#REF!</v>
      </c>
      <c r="AA39" s="47" t="e">
        <f>Summary!#REF!/Summary!#REF!*100</f>
        <v>#REF!</v>
      </c>
      <c r="AB39" s="47" t="e">
        <f>Summary!#REF!/Summary!#REF!*100</f>
        <v>#REF!</v>
      </c>
      <c r="AC39" s="47" t="e">
        <f>Summary!#REF!/Summary!#REF!*100</f>
        <v>#REF!</v>
      </c>
      <c r="AD39" s="47" t="e">
        <f>Summary!#REF!/Summary!#REF!*100</f>
        <v>#REF!</v>
      </c>
      <c r="AE39" s="47" t="e">
        <f>Summary!#REF!/Summary!#REF!*100</f>
        <v>#REF!</v>
      </c>
      <c r="AF39" s="47" t="e">
        <f>Summary!#REF!/Summary!#REF!*100</f>
        <v>#REF!</v>
      </c>
      <c r="AG39" s="47" t="e">
        <f>Summary!#REF!/Summary!#REF!*100</f>
        <v>#REF!</v>
      </c>
      <c r="AH39" s="47" t="e">
        <f>Summary!#REF!/Summary!#REF!*100</f>
        <v>#REF!</v>
      </c>
      <c r="AI39" s="47" t="e">
        <f>Summary!#REF!/Summary!#REF!*100</f>
        <v>#REF!</v>
      </c>
      <c r="AJ39" s="47" t="e">
        <f>Summary!#REF!/Summary!#REF!*100</f>
        <v>#REF!</v>
      </c>
      <c r="AK39" s="47" t="e">
        <f>Summary!#REF!/Summary!#REF!*100</f>
        <v>#REF!</v>
      </c>
      <c r="AL39" s="47" t="e">
        <f>Summary!#REF!/Summary!#REF!*100</f>
        <v>#REF!</v>
      </c>
      <c r="AM39" s="47" t="e">
        <f>Summary!#REF!/Summary!#REF!*100</f>
        <v>#REF!</v>
      </c>
      <c r="AN39" s="47" t="e">
        <f>Summary!#REF!/Summary!#REF!*100</f>
        <v>#REF!</v>
      </c>
      <c r="AO39" s="47" t="e">
        <f>Summary!#REF!/Summary!#REF!*100</f>
        <v>#REF!</v>
      </c>
      <c r="AP39" s="47" t="e">
        <f>Summary!#REF!/Summary!#REF!*100</f>
        <v>#REF!</v>
      </c>
      <c r="AQ39" s="47" t="e">
        <f>Summary!#REF!/Summary!#REF!*100</f>
        <v>#REF!</v>
      </c>
    </row>
    <row r="40" spans="1:43" ht="11.1" customHeight="1" x14ac:dyDescent="0.2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9"/>
      <c r="AO40" s="59"/>
      <c r="AP40" s="59"/>
      <c r="AQ40" s="59"/>
    </row>
    <row r="41" spans="1:43" ht="11.1" customHeight="1" x14ac:dyDescent="0.2">
      <c r="A41" s="37" t="s">
        <v>102</v>
      </c>
      <c r="AF41" s="45"/>
      <c r="AG41" s="45"/>
      <c r="AH41" s="45"/>
    </row>
    <row r="42" spans="1:43" s="37" customFormat="1" ht="11.1" customHeight="1" x14ac:dyDescent="0.2">
      <c r="A42" s="39" t="s">
        <v>0</v>
      </c>
      <c r="B42" s="46" t="e">
        <f>Summary!#REF!/Summary!#REF!*100</f>
        <v>#REF!</v>
      </c>
      <c r="C42" s="46" t="e">
        <f>Summary!#REF!/Summary!#REF!*100</f>
        <v>#REF!</v>
      </c>
      <c r="D42" s="46" t="e">
        <f>Summary!#REF!/Summary!#REF!*100</f>
        <v>#REF!</v>
      </c>
      <c r="E42" s="46" t="e">
        <f>Summary!#REF!/Summary!#REF!*100</f>
        <v>#REF!</v>
      </c>
      <c r="F42" s="46" t="e">
        <f>Summary!#REF!/Summary!#REF!*100</f>
        <v>#REF!</v>
      </c>
      <c r="G42" s="46" t="e">
        <f>Summary!#REF!/Summary!#REF!*100</f>
        <v>#REF!</v>
      </c>
      <c r="H42" s="46" t="e">
        <f>Summary!#REF!/Summary!#REF!*100</f>
        <v>#REF!</v>
      </c>
      <c r="I42" s="46" t="e">
        <f>Summary!#REF!/Summary!#REF!*100</f>
        <v>#REF!</v>
      </c>
      <c r="J42" s="46" t="e">
        <f>Summary!#REF!/Summary!#REF!*100</f>
        <v>#REF!</v>
      </c>
      <c r="K42" s="46" t="e">
        <f t="shared" ref="K42:AE42" si="3">SUM(K43:K47)</f>
        <v>#REF!</v>
      </c>
      <c r="L42" s="46" t="e">
        <f t="shared" si="3"/>
        <v>#REF!</v>
      </c>
      <c r="M42" s="46" t="e">
        <f t="shared" si="3"/>
        <v>#REF!</v>
      </c>
      <c r="N42" s="46" t="e">
        <f t="shared" si="3"/>
        <v>#REF!</v>
      </c>
      <c r="O42" s="46" t="e">
        <f t="shared" si="3"/>
        <v>#REF!</v>
      </c>
      <c r="P42" s="46" t="e">
        <f t="shared" si="3"/>
        <v>#REF!</v>
      </c>
      <c r="Q42" s="46" t="e">
        <f t="shared" si="3"/>
        <v>#REF!</v>
      </c>
      <c r="R42" s="46" t="e">
        <f t="shared" si="3"/>
        <v>#REF!</v>
      </c>
      <c r="S42" s="46" t="e">
        <f t="shared" si="3"/>
        <v>#REF!</v>
      </c>
      <c r="T42" s="46" t="e">
        <f t="shared" si="3"/>
        <v>#REF!</v>
      </c>
      <c r="U42" s="46" t="e">
        <f t="shared" si="3"/>
        <v>#REF!</v>
      </c>
      <c r="V42" s="46" t="e">
        <f t="shared" si="3"/>
        <v>#REF!</v>
      </c>
      <c r="W42" s="46" t="e">
        <f t="shared" si="3"/>
        <v>#REF!</v>
      </c>
      <c r="X42" s="46" t="e">
        <f t="shared" si="3"/>
        <v>#REF!</v>
      </c>
      <c r="Y42" s="46" t="e">
        <f t="shared" si="3"/>
        <v>#REF!</v>
      </c>
      <c r="Z42" s="46" t="e">
        <f t="shared" si="3"/>
        <v>#REF!</v>
      </c>
      <c r="AA42" s="46" t="e">
        <f t="shared" si="3"/>
        <v>#REF!</v>
      </c>
      <c r="AB42" s="46" t="e">
        <f t="shared" si="3"/>
        <v>#REF!</v>
      </c>
      <c r="AC42" s="46" t="e">
        <f t="shared" si="3"/>
        <v>#REF!</v>
      </c>
      <c r="AD42" s="46" t="e">
        <f t="shared" si="3"/>
        <v>#REF!</v>
      </c>
      <c r="AE42" s="46" t="e">
        <f t="shared" si="3"/>
        <v>#REF!</v>
      </c>
      <c r="AF42" s="54" t="e">
        <f t="shared" ref="AF42:AK42" si="4">SUM(AF43:AF47)</f>
        <v>#REF!</v>
      </c>
      <c r="AG42" s="54" t="e">
        <f t="shared" si="4"/>
        <v>#REF!</v>
      </c>
      <c r="AH42" s="54" t="e">
        <f t="shared" si="4"/>
        <v>#REF!</v>
      </c>
      <c r="AI42" s="54" t="e">
        <f t="shared" si="4"/>
        <v>#REF!</v>
      </c>
      <c r="AJ42" s="54" t="e">
        <f t="shared" si="4"/>
        <v>#REF!</v>
      </c>
      <c r="AK42" s="54" t="e">
        <f t="shared" si="4"/>
        <v>#REF!</v>
      </c>
      <c r="AL42" s="54" t="e">
        <f t="shared" ref="AL42:AQ42" si="5">SUM(AL43:AL47)</f>
        <v>#REF!</v>
      </c>
      <c r="AM42" s="54" t="e">
        <f t="shared" si="5"/>
        <v>#REF!</v>
      </c>
      <c r="AN42" s="54" t="e">
        <f t="shared" si="5"/>
        <v>#REF!</v>
      </c>
      <c r="AO42" s="54" t="e">
        <f t="shared" si="5"/>
        <v>#REF!</v>
      </c>
      <c r="AP42" s="54" t="e">
        <f t="shared" si="5"/>
        <v>#REF!</v>
      </c>
      <c r="AQ42" s="54" t="e">
        <f t="shared" si="5"/>
        <v>#REF!</v>
      </c>
    </row>
    <row r="43" spans="1:43" ht="11.1" customHeight="1" x14ac:dyDescent="0.2">
      <c r="A43" s="40" t="s">
        <v>70</v>
      </c>
      <c r="B43" s="47" t="e">
        <f>Summary!#REF!/Summary!#REF!*100</f>
        <v>#REF!</v>
      </c>
      <c r="C43" s="47" t="e">
        <f>Summary!#REF!/Summary!#REF!*100</f>
        <v>#REF!</v>
      </c>
      <c r="D43" s="47" t="e">
        <f>Summary!#REF!/Summary!#REF!*100</f>
        <v>#REF!</v>
      </c>
      <c r="E43" s="47" t="e">
        <f>Summary!#REF!/Summary!#REF!*100</f>
        <v>#REF!</v>
      </c>
      <c r="F43" s="47" t="e">
        <f>Summary!#REF!/Summary!#REF!*100</f>
        <v>#REF!</v>
      </c>
      <c r="G43" s="47" t="e">
        <f>Summary!#REF!/Summary!#REF!*100</f>
        <v>#REF!</v>
      </c>
      <c r="H43" s="47" t="e">
        <f>Summary!#REF!/Summary!#REF!*100</f>
        <v>#REF!</v>
      </c>
      <c r="I43" s="47" t="e">
        <f>Summary!#REF!/Summary!#REF!*100</f>
        <v>#REF!</v>
      </c>
      <c r="J43" s="47" t="e">
        <f>Summary!#REF!/Summary!#REF!*100</f>
        <v>#REF!</v>
      </c>
      <c r="K43" s="47" t="e">
        <f>Summary!#REF!/Summary!#REF!*100</f>
        <v>#REF!</v>
      </c>
      <c r="L43" s="47" t="e">
        <f>Summary!#REF!/Summary!#REF!*100</f>
        <v>#REF!</v>
      </c>
      <c r="M43" s="47" t="e">
        <f>Summary!#REF!/Summary!#REF!*100</f>
        <v>#REF!</v>
      </c>
      <c r="N43" s="47" t="e">
        <f>Summary!#REF!/Summary!#REF!*100</f>
        <v>#REF!</v>
      </c>
      <c r="O43" s="47" t="e">
        <f>Summary!#REF!/Summary!#REF!*100</f>
        <v>#REF!</v>
      </c>
      <c r="P43" s="47" t="e">
        <f>Summary!#REF!/Summary!#REF!*100</f>
        <v>#REF!</v>
      </c>
      <c r="Q43" s="47" t="e">
        <f>Summary!#REF!/Summary!#REF!*100</f>
        <v>#REF!</v>
      </c>
      <c r="R43" s="47" t="e">
        <f>Summary!#REF!/Summary!#REF!*100</f>
        <v>#REF!</v>
      </c>
      <c r="S43" s="47" t="e">
        <f>Summary!#REF!/Summary!#REF!*100</f>
        <v>#REF!</v>
      </c>
      <c r="T43" s="47" t="e">
        <f>Summary!#REF!/Summary!#REF!*100</f>
        <v>#REF!</v>
      </c>
      <c r="U43" s="47" t="e">
        <f>Summary!#REF!/Summary!#REF!*100</f>
        <v>#REF!</v>
      </c>
      <c r="V43" s="47" t="e">
        <f>Summary!#REF!/Summary!#REF!*100</f>
        <v>#REF!</v>
      </c>
      <c r="W43" s="47" t="e">
        <f>Summary!#REF!/Summary!#REF!*100</f>
        <v>#REF!</v>
      </c>
      <c r="X43" s="47" t="e">
        <f>Summary!#REF!/Summary!#REF!*100</f>
        <v>#REF!</v>
      </c>
      <c r="Y43" s="47" t="e">
        <f>Summary!#REF!/Summary!#REF!*100</f>
        <v>#REF!</v>
      </c>
      <c r="Z43" s="47" t="e">
        <f>Summary!#REF!/Summary!#REF!*100</f>
        <v>#REF!</v>
      </c>
      <c r="AA43" s="47" t="e">
        <f>Summary!#REF!/Summary!#REF!*100</f>
        <v>#REF!</v>
      </c>
      <c r="AB43" s="47" t="e">
        <f>Summary!#REF!/Summary!#REF!*100</f>
        <v>#REF!</v>
      </c>
      <c r="AC43" s="47" t="e">
        <f>Summary!#REF!/Summary!#REF!*100</f>
        <v>#REF!</v>
      </c>
      <c r="AD43" s="47" t="e">
        <f>Summary!#REF!/Summary!#REF!*100</f>
        <v>#REF!</v>
      </c>
      <c r="AE43" s="47" t="e">
        <f>Summary!#REF!/Summary!#REF!*100</f>
        <v>#REF!</v>
      </c>
      <c r="AF43" s="41" t="e">
        <f>Summary!#REF!/Summary!#REF!*100</f>
        <v>#REF!</v>
      </c>
      <c r="AG43" s="41" t="e">
        <f>Summary!#REF!/Summary!#REF!*100</f>
        <v>#REF!</v>
      </c>
      <c r="AH43" s="41" t="e">
        <f>Summary!#REF!/Summary!#REF!*100</f>
        <v>#REF!</v>
      </c>
      <c r="AI43" s="41" t="e">
        <f>Summary!#REF!/Summary!#REF!*100</f>
        <v>#REF!</v>
      </c>
      <c r="AJ43" s="41" t="e">
        <f>Summary!#REF!/Summary!#REF!*100</f>
        <v>#REF!</v>
      </c>
      <c r="AK43" s="41" t="e">
        <f>Summary!#REF!/Summary!#REF!*100</f>
        <v>#REF!</v>
      </c>
      <c r="AL43" s="41" t="e">
        <f>Summary!#REF!/Summary!#REF!*100</f>
        <v>#REF!</v>
      </c>
      <c r="AM43" s="41" t="e">
        <f>Summary!#REF!/Summary!#REF!*100</f>
        <v>#REF!</v>
      </c>
      <c r="AN43" s="41" t="e">
        <f>Summary!#REF!/Summary!#REF!*100</f>
        <v>#REF!</v>
      </c>
      <c r="AO43" s="41" t="e">
        <f>Summary!#REF!/Summary!#REF!*100</f>
        <v>#REF!</v>
      </c>
      <c r="AP43" s="41" t="e">
        <f>Summary!#REF!/Summary!#REF!*100</f>
        <v>#REF!</v>
      </c>
      <c r="AQ43" s="41" t="e">
        <f>Summary!#REF!/Summary!#REF!*100</f>
        <v>#REF!</v>
      </c>
    </row>
    <row r="44" spans="1:43" ht="11.1" customHeight="1" x14ac:dyDescent="0.2">
      <c r="A44" s="40" t="s">
        <v>7</v>
      </c>
      <c r="B44" s="47" t="e">
        <f>Summary!#REF!/Summary!#REF!*100</f>
        <v>#REF!</v>
      </c>
      <c r="C44" s="47" t="e">
        <f>Summary!#REF!/Summary!#REF!*100</f>
        <v>#REF!</v>
      </c>
      <c r="D44" s="47" t="e">
        <f>Summary!#REF!/Summary!#REF!*100</f>
        <v>#REF!</v>
      </c>
      <c r="E44" s="47" t="e">
        <f>Summary!#REF!/Summary!#REF!*100</f>
        <v>#REF!</v>
      </c>
      <c r="F44" s="47" t="e">
        <f>Summary!#REF!/Summary!#REF!*100</f>
        <v>#REF!</v>
      </c>
      <c r="G44" s="47" t="e">
        <f>Summary!#REF!/Summary!#REF!*100</f>
        <v>#REF!</v>
      </c>
      <c r="H44" s="47" t="e">
        <f>Summary!#REF!/Summary!#REF!*100</f>
        <v>#REF!</v>
      </c>
      <c r="I44" s="47" t="e">
        <f>Summary!#REF!/Summary!#REF!*100</f>
        <v>#REF!</v>
      </c>
      <c r="J44" s="47" t="e">
        <f>Summary!#REF!/Summary!#REF!*100</f>
        <v>#REF!</v>
      </c>
      <c r="K44" s="47" t="e">
        <f>Summary!#REF!/Summary!#REF!*100</f>
        <v>#REF!</v>
      </c>
      <c r="L44" s="47" t="e">
        <f>Summary!#REF!/Summary!#REF!*100</f>
        <v>#REF!</v>
      </c>
      <c r="M44" s="47" t="e">
        <f>Summary!#REF!/Summary!#REF!*100</f>
        <v>#REF!</v>
      </c>
      <c r="N44" s="47" t="e">
        <f>Summary!#REF!/Summary!#REF!*100</f>
        <v>#REF!</v>
      </c>
      <c r="O44" s="47" t="e">
        <f>Summary!#REF!/Summary!#REF!*100</f>
        <v>#REF!</v>
      </c>
      <c r="P44" s="47" t="e">
        <f>Summary!#REF!/Summary!#REF!*100</f>
        <v>#REF!</v>
      </c>
      <c r="Q44" s="47" t="e">
        <f>Summary!#REF!/Summary!#REF!*100</f>
        <v>#REF!</v>
      </c>
      <c r="R44" s="47" t="e">
        <f>Summary!#REF!/Summary!#REF!*100</f>
        <v>#REF!</v>
      </c>
      <c r="S44" s="47" t="e">
        <f>Summary!#REF!/Summary!#REF!*100</f>
        <v>#REF!</v>
      </c>
      <c r="T44" s="47" t="e">
        <f>Summary!#REF!/Summary!#REF!*100</f>
        <v>#REF!</v>
      </c>
      <c r="U44" s="47" t="e">
        <f>Summary!#REF!/Summary!#REF!*100</f>
        <v>#REF!</v>
      </c>
      <c r="V44" s="47" t="e">
        <f>Summary!#REF!/Summary!#REF!*100</f>
        <v>#REF!</v>
      </c>
      <c r="W44" s="47" t="e">
        <f>Summary!#REF!/Summary!#REF!*100</f>
        <v>#REF!</v>
      </c>
      <c r="X44" s="47" t="e">
        <f>Summary!#REF!/Summary!#REF!*100</f>
        <v>#REF!</v>
      </c>
      <c r="Y44" s="47" t="e">
        <f>Summary!#REF!/Summary!#REF!*100</f>
        <v>#REF!</v>
      </c>
      <c r="Z44" s="47" t="e">
        <f>Summary!#REF!/Summary!#REF!*100</f>
        <v>#REF!</v>
      </c>
      <c r="AA44" s="47" t="e">
        <f>Summary!#REF!/Summary!#REF!*100</f>
        <v>#REF!</v>
      </c>
      <c r="AB44" s="47" t="e">
        <f>Summary!#REF!/Summary!#REF!*100</f>
        <v>#REF!</v>
      </c>
      <c r="AC44" s="47" t="e">
        <f>Summary!#REF!/Summary!#REF!*100</f>
        <v>#REF!</v>
      </c>
      <c r="AD44" s="47" t="e">
        <f>Summary!#REF!/Summary!#REF!*100</f>
        <v>#REF!</v>
      </c>
      <c r="AE44" s="47" t="e">
        <f>Summary!#REF!/Summary!#REF!*100</f>
        <v>#REF!</v>
      </c>
      <c r="AF44" s="41" t="e">
        <f>Summary!#REF!/Summary!#REF!*100</f>
        <v>#REF!</v>
      </c>
      <c r="AG44" s="41" t="e">
        <f>Summary!#REF!/Summary!#REF!*100</f>
        <v>#REF!</v>
      </c>
      <c r="AH44" s="41" t="e">
        <f>Summary!#REF!/Summary!#REF!*100</f>
        <v>#REF!</v>
      </c>
      <c r="AI44" s="41" t="e">
        <f>Summary!#REF!/Summary!#REF!*100</f>
        <v>#REF!</v>
      </c>
      <c r="AJ44" s="41" t="e">
        <f>Summary!#REF!/Summary!#REF!*100</f>
        <v>#REF!</v>
      </c>
      <c r="AK44" s="41" t="e">
        <f>Summary!#REF!/Summary!#REF!*100</f>
        <v>#REF!</v>
      </c>
      <c r="AL44" s="41" t="e">
        <f>Summary!#REF!/Summary!#REF!*100</f>
        <v>#REF!</v>
      </c>
      <c r="AM44" s="41" t="e">
        <f>Summary!#REF!/Summary!#REF!*100</f>
        <v>#REF!</v>
      </c>
      <c r="AN44" s="41" t="e">
        <f>Summary!#REF!/Summary!#REF!*100</f>
        <v>#REF!</v>
      </c>
      <c r="AO44" s="41" t="e">
        <f>Summary!#REF!/Summary!#REF!*100</f>
        <v>#REF!</v>
      </c>
      <c r="AP44" s="41" t="e">
        <f>Summary!#REF!/Summary!#REF!*100</f>
        <v>#REF!</v>
      </c>
      <c r="AQ44" s="41" t="e">
        <f>Summary!#REF!/Summary!#REF!*100</f>
        <v>#REF!</v>
      </c>
    </row>
    <row r="45" spans="1:43" ht="11.1" customHeight="1" x14ac:dyDescent="0.2">
      <c r="A45" s="40" t="s">
        <v>13</v>
      </c>
      <c r="B45" s="47" t="e">
        <f>Summary!#REF!/Summary!#REF!*100</f>
        <v>#REF!</v>
      </c>
      <c r="C45" s="47" t="e">
        <f>Summary!#REF!/Summary!#REF!*100</f>
        <v>#REF!</v>
      </c>
      <c r="D45" s="47" t="e">
        <f>Summary!#REF!/Summary!#REF!*100</f>
        <v>#REF!</v>
      </c>
      <c r="E45" s="47" t="e">
        <f>Summary!#REF!/Summary!#REF!*100</f>
        <v>#REF!</v>
      </c>
      <c r="F45" s="47" t="e">
        <f>Summary!#REF!/Summary!#REF!*100</f>
        <v>#REF!</v>
      </c>
      <c r="G45" s="47" t="e">
        <f>Summary!#REF!/Summary!#REF!*100</f>
        <v>#REF!</v>
      </c>
      <c r="H45" s="47" t="e">
        <f>Summary!#REF!/Summary!#REF!*100</f>
        <v>#REF!</v>
      </c>
      <c r="I45" s="47" t="e">
        <f>Summary!#REF!/Summary!#REF!*100</f>
        <v>#REF!</v>
      </c>
      <c r="J45" s="47" t="e">
        <f>Summary!#REF!/Summary!#REF!*100</f>
        <v>#REF!</v>
      </c>
      <c r="K45" s="47" t="e">
        <f>Summary!#REF!/Summary!#REF!*100</f>
        <v>#REF!</v>
      </c>
      <c r="L45" s="47" t="e">
        <f>Summary!#REF!/Summary!#REF!*100</f>
        <v>#REF!</v>
      </c>
      <c r="M45" s="47" t="e">
        <f>Summary!#REF!/Summary!#REF!*100</f>
        <v>#REF!</v>
      </c>
      <c r="N45" s="47" t="e">
        <f>Summary!#REF!/Summary!#REF!*100</f>
        <v>#REF!</v>
      </c>
      <c r="O45" s="47" t="e">
        <f>Summary!#REF!/Summary!#REF!*100</f>
        <v>#REF!</v>
      </c>
      <c r="P45" s="47" t="e">
        <f>Summary!#REF!/Summary!#REF!*100</f>
        <v>#REF!</v>
      </c>
      <c r="Q45" s="47" t="e">
        <f>Summary!#REF!/Summary!#REF!*100</f>
        <v>#REF!</v>
      </c>
      <c r="R45" s="47" t="e">
        <f>Summary!#REF!/Summary!#REF!*100</f>
        <v>#REF!</v>
      </c>
      <c r="S45" s="47" t="e">
        <f>Summary!#REF!/Summary!#REF!*100</f>
        <v>#REF!</v>
      </c>
      <c r="T45" s="47" t="e">
        <f>Summary!#REF!/Summary!#REF!*100</f>
        <v>#REF!</v>
      </c>
      <c r="U45" s="47" t="e">
        <f>Summary!#REF!/Summary!#REF!*100</f>
        <v>#REF!</v>
      </c>
      <c r="V45" s="47" t="e">
        <f>Summary!#REF!/Summary!#REF!*100</f>
        <v>#REF!</v>
      </c>
      <c r="W45" s="47" t="e">
        <f>Summary!#REF!/Summary!#REF!*100</f>
        <v>#REF!</v>
      </c>
      <c r="X45" s="47" t="e">
        <f>Summary!#REF!/Summary!#REF!*100</f>
        <v>#REF!</v>
      </c>
      <c r="Y45" s="47" t="e">
        <f>Summary!#REF!/Summary!#REF!*100</f>
        <v>#REF!</v>
      </c>
      <c r="Z45" s="47" t="e">
        <f>Summary!#REF!/Summary!#REF!*100</f>
        <v>#REF!</v>
      </c>
      <c r="AA45" s="47" t="e">
        <f>Summary!#REF!/Summary!#REF!*100</f>
        <v>#REF!</v>
      </c>
      <c r="AB45" s="47" t="e">
        <f>Summary!#REF!/Summary!#REF!*100</f>
        <v>#REF!</v>
      </c>
      <c r="AC45" s="47" t="e">
        <f>Summary!#REF!/Summary!#REF!*100</f>
        <v>#REF!</v>
      </c>
      <c r="AD45" s="47" t="e">
        <f>Summary!#REF!/Summary!#REF!*100</f>
        <v>#REF!</v>
      </c>
      <c r="AE45" s="47" t="e">
        <f>Summary!#REF!/Summary!#REF!*100</f>
        <v>#REF!</v>
      </c>
      <c r="AF45" s="47" t="e">
        <f>Summary!#REF!/Summary!#REF!*100</f>
        <v>#REF!</v>
      </c>
      <c r="AG45" s="47" t="e">
        <f>Summary!#REF!/Summary!#REF!*100</f>
        <v>#REF!</v>
      </c>
      <c r="AH45" s="47" t="e">
        <f>Summary!#REF!/Summary!#REF!*100</f>
        <v>#REF!</v>
      </c>
      <c r="AI45" s="47" t="e">
        <f>Summary!#REF!/Summary!#REF!*100</f>
        <v>#REF!</v>
      </c>
      <c r="AJ45" s="47" t="e">
        <f>Summary!#REF!/Summary!#REF!*100</f>
        <v>#REF!</v>
      </c>
      <c r="AK45" s="47" t="e">
        <f>Summary!#REF!/Summary!#REF!*100</f>
        <v>#REF!</v>
      </c>
      <c r="AL45" s="47" t="e">
        <f>Summary!#REF!/Summary!#REF!*100</f>
        <v>#REF!</v>
      </c>
      <c r="AM45" s="47" t="e">
        <f>Summary!#REF!/Summary!#REF!*100</f>
        <v>#REF!</v>
      </c>
      <c r="AN45" s="47" t="e">
        <f>Summary!#REF!/Summary!#REF!*100</f>
        <v>#REF!</v>
      </c>
      <c r="AO45" s="47" t="e">
        <f>Summary!#REF!/Summary!#REF!*100</f>
        <v>#REF!</v>
      </c>
      <c r="AP45" s="47" t="e">
        <f>Summary!#REF!/Summary!#REF!*100</f>
        <v>#REF!</v>
      </c>
      <c r="AQ45" s="47" t="e">
        <f>Summary!#REF!/Summary!#REF!*100</f>
        <v>#REF!</v>
      </c>
    </row>
    <row r="46" spans="1:43" ht="11.1" customHeight="1" x14ac:dyDescent="0.2">
      <c r="A46" s="39" t="s">
        <v>18</v>
      </c>
      <c r="Z46" s="35">
        <v>8.5</v>
      </c>
    </row>
    <row r="47" spans="1:43" ht="11.1" customHeight="1" x14ac:dyDescent="0.2">
      <c r="A47" s="42" t="s">
        <v>19</v>
      </c>
      <c r="B47" s="47" t="e">
        <f>Summary!#REF!/Summary!#REF!*100</f>
        <v>#REF!</v>
      </c>
      <c r="C47" s="47" t="e">
        <f>Summary!#REF!/Summary!#REF!*100</f>
        <v>#REF!</v>
      </c>
      <c r="D47" s="47" t="e">
        <f>Summary!#REF!/Summary!#REF!*100</f>
        <v>#REF!</v>
      </c>
      <c r="E47" s="47" t="e">
        <f>Summary!#REF!/Summary!#REF!*100</f>
        <v>#REF!</v>
      </c>
      <c r="F47" s="47" t="e">
        <f>Summary!#REF!/Summary!#REF!*100</f>
        <v>#REF!</v>
      </c>
      <c r="G47" s="47" t="e">
        <f>Summary!#REF!/Summary!#REF!*100</f>
        <v>#REF!</v>
      </c>
      <c r="H47" s="47" t="e">
        <f>Summary!#REF!/Summary!#REF!*100</f>
        <v>#REF!</v>
      </c>
      <c r="I47" s="47" t="e">
        <f>Summary!#REF!/Summary!#REF!*100</f>
        <v>#REF!</v>
      </c>
      <c r="J47" s="47" t="e">
        <f>Summary!#REF!/Summary!#REF!*100</f>
        <v>#REF!</v>
      </c>
      <c r="K47" s="47" t="e">
        <f>Summary!#REF!/Summary!#REF!*100</f>
        <v>#REF!</v>
      </c>
      <c r="L47" s="47" t="e">
        <f>Summary!#REF!/Summary!#REF!*100</f>
        <v>#REF!</v>
      </c>
      <c r="M47" s="47" t="e">
        <f>Summary!#REF!/Summary!#REF!*100</f>
        <v>#REF!</v>
      </c>
      <c r="N47" s="47" t="e">
        <f>Summary!#REF!/Summary!#REF!*100</f>
        <v>#REF!</v>
      </c>
      <c r="O47" s="47" t="e">
        <f>Summary!#REF!/Summary!#REF!*100</f>
        <v>#REF!</v>
      </c>
      <c r="P47" s="47" t="e">
        <f>Summary!#REF!/Summary!#REF!*100</f>
        <v>#REF!</v>
      </c>
      <c r="Q47" s="47" t="e">
        <f>Summary!#REF!/Summary!#REF!*100</f>
        <v>#REF!</v>
      </c>
      <c r="R47" s="47" t="e">
        <f>Summary!#REF!/Summary!#REF!*100</f>
        <v>#REF!</v>
      </c>
      <c r="S47" s="47" t="e">
        <f>Summary!#REF!/Summary!#REF!*100</f>
        <v>#REF!</v>
      </c>
      <c r="T47" s="47" t="e">
        <f>Summary!#REF!/Summary!#REF!*100</f>
        <v>#REF!</v>
      </c>
      <c r="U47" s="47" t="e">
        <f>Summary!#REF!/Summary!#REF!*100</f>
        <v>#REF!</v>
      </c>
      <c r="V47" s="47" t="e">
        <f>Summary!#REF!/Summary!#REF!*100</f>
        <v>#REF!</v>
      </c>
      <c r="W47" s="47" t="e">
        <f>Summary!#REF!/Summary!#REF!*100</f>
        <v>#REF!</v>
      </c>
      <c r="X47" s="47" t="e">
        <f>Summary!#REF!/Summary!#REF!*100</f>
        <v>#REF!</v>
      </c>
      <c r="Y47" s="47" t="e">
        <f>Summary!#REF!/Summary!#REF!*100</f>
        <v>#REF!</v>
      </c>
      <c r="Z47" s="47" t="e">
        <f>Summary!#REF!/Summary!#REF!*100</f>
        <v>#REF!</v>
      </c>
      <c r="AA47" s="47" t="e">
        <f>Summary!#REF!/Summary!#REF!*100</f>
        <v>#REF!</v>
      </c>
      <c r="AB47" s="47" t="e">
        <f>Summary!#REF!/Summary!#REF!*100</f>
        <v>#REF!</v>
      </c>
      <c r="AC47" s="47" t="e">
        <f>Summary!#REF!/Summary!#REF!*100</f>
        <v>#REF!</v>
      </c>
      <c r="AD47" s="47" t="e">
        <f>Summary!#REF!/Summary!#REF!*100</f>
        <v>#REF!</v>
      </c>
      <c r="AE47" s="47" t="e">
        <f>Summary!#REF!/Summary!#REF!*100</f>
        <v>#REF!</v>
      </c>
      <c r="AF47" s="47" t="e">
        <f>Summary!#REF!/Summary!#REF!*100</f>
        <v>#REF!</v>
      </c>
      <c r="AG47" s="47" t="e">
        <f>Summary!#REF!/Summary!#REF!*100</f>
        <v>#REF!</v>
      </c>
      <c r="AH47" s="47" t="e">
        <f>Summary!#REF!/Summary!#REF!*100</f>
        <v>#REF!</v>
      </c>
      <c r="AI47" s="47" t="e">
        <f>Summary!#REF!/Summary!#REF!*100</f>
        <v>#REF!</v>
      </c>
      <c r="AJ47" s="47" t="e">
        <f>Summary!#REF!/Summary!#REF!*100</f>
        <v>#REF!</v>
      </c>
      <c r="AK47" s="47" t="e">
        <f>Summary!#REF!/Summary!#REF!*100</f>
        <v>#REF!</v>
      </c>
      <c r="AL47" s="47" t="e">
        <f>Summary!#REF!/Summary!#REF!*100</f>
        <v>#REF!</v>
      </c>
      <c r="AM47" s="47" t="e">
        <f>Summary!#REF!/Summary!#REF!*100</f>
        <v>#REF!</v>
      </c>
      <c r="AN47" s="47" t="e">
        <f>Summary!#REF!/Summary!#REF!*100</f>
        <v>#REF!</v>
      </c>
      <c r="AO47" s="47" t="e">
        <f>Summary!#REF!/Summary!#REF!*100</f>
        <v>#REF!</v>
      </c>
      <c r="AP47" s="47" t="e">
        <f>Summary!#REF!/Summary!#REF!*100</f>
        <v>#REF!</v>
      </c>
      <c r="AQ47" s="47" t="e">
        <f>Summary!#REF!/Summary!#REF!*100</f>
        <v>#REF!</v>
      </c>
    </row>
    <row r="48" spans="1:43" ht="11.1" customHeight="1" x14ac:dyDescent="0.2"/>
    <row r="49" spans="1:43" ht="11.1" customHeight="1" x14ac:dyDescent="0.2">
      <c r="A49" s="37" t="s">
        <v>100</v>
      </c>
    </row>
    <row r="50" spans="1:43" s="37" customFormat="1" ht="11.1" customHeight="1" x14ac:dyDescent="0.2">
      <c r="A50" s="39" t="s">
        <v>0</v>
      </c>
      <c r="B50" s="46" t="e">
        <f>Summary!#REF!/Summary!#REF!*100</f>
        <v>#REF!</v>
      </c>
      <c r="C50" s="46" t="e">
        <f>Summary!#REF!/Summary!#REF!*100</f>
        <v>#REF!</v>
      </c>
      <c r="D50" s="46" t="e">
        <f>Summary!#REF!/Summary!#REF!*100</f>
        <v>#REF!</v>
      </c>
      <c r="E50" s="46" t="e">
        <f>Summary!#REF!/Summary!#REF!*100</f>
        <v>#REF!</v>
      </c>
      <c r="F50" s="46" t="e">
        <f>Summary!#REF!/Summary!#REF!*100</f>
        <v>#REF!</v>
      </c>
      <c r="G50" s="46" t="e">
        <f>Summary!#REF!/Summary!#REF!*100</f>
        <v>#REF!</v>
      </c>
      <c r="H50" s="46" t="e">
        <f>Summary!#REF!/Summary!#REF!*100</f>
        <v>#REF!</v>
      </c>
      <c r="I50" s="46" t="e">
        <f>Summary!#REF!/Summary!#REF!*100</f>
        <v>#REF!</v>
      </c>
      <c r="J50" s="46" t="e">
        <f>Summary!#REF!/Summary!#REF!*100</f>
        <v>#REF!</v>
      </c>
      <c r="K50" s="46" t="e">
        <f t="shared" ref="K50:AE50" si="6">SUM(K51:K55)</f>
        <v>#REF!</v>
      </c>
      <c r="L50" s="46" t="e">
        <f t="shared" si="6"/>
        <v>#REF!</v>
      </c>
      <c r="M50" s="46" t="e">
        <f t="shared" si="6"/>
        <v>#REF!</v>
      </c>
      <c r="N50" s="46" t="e">
        <f t="shared" si="6"/>
        <v>#REF!</v>
      </c>
      <c r="O50" s="46" t="e">
        <f t="shared" si="6"/>
        <v>#REF!</v>
      </c>
      <c r="P50" s="46" t="e">
        <f t="shared" si="6"/>
        <v>#REF!</v>
      </c>
      <c r="Q50" s="46" t="e">
        <f t="shared" si="6"/>
        <v>#REF!</v>
      </c>
      <c r="R50" s="46" t="e">
        <f t="shared" si="6"/>
        <v>#REF!</v>
      </c>
      <c r="S50" s="46" t="e">
        <f t="shared" si="6"/>
        <v>#REF!</v>
      </c>
      <c r="T50" s="46" t="e">
        <f t="shared" si="6"/>
        <v>#REF!</v>
      </c>
      <c r="U50" s="46" t="e">
        <f t="shared" si="6"/>
        <v>#REF!</v>
      </c>
      <c r="V50" s="46" t="e">
        <f t="shared" si="6"/>
        <v>#REF!</v>
      </c>
      <c r="W50" s="46" t="e">
        <f t="shared" si="6"/>
        <v>#REF!</v>
      </c>
      <c r="X50" s="46" t="e">
        <f t="shared" si="6"/>
        <v>#REF!</v>
      </c>
      <c r="Y50" s="46" t="e">
        <f t="shared" si="6"/>
        <v>#REF!</v>
      </c>
      <c r="Z50" s="46" t="e">
        <f t="shared" si="6"/>
        <v>#REF!</v>
      </c>
      <c r="AA50" s="46" t="e">
        <f t="shared" si="6"/>
        <v>#REF!</v>
      </c>
      <c r="AB50" s="46" t="e">
        <f t="shared" si="6"/>
        <v>#REF!</v>
      </c>
      <c r="AC50" s="46" t="e">
        <f t="shared" si="6"/>
        <v>#REF!</v>
      </c>
      <c r="AD50" s="46" t="e">
        <f t="shared" si="6"/>
        <v>#REF!</v>
      </c>
      <c r="AE50" s="46" t="e">
        <f t="shared" si="6"/>
        <v>#REF!</v>
      </c>
      <c r="AF50" s="46" t="e">
        <f t="shared" ref="AF50:AK50" si="7">SUM(AF51:AF55)</f>
        <v>#REF!</v>
      </c>
      <c r="AG50" s="46" t="e">
        <f t="shared" si="7"/>
        <v>#REF!</v>
      </c>
      <c r="AH50" s="46" t="e">
        <f t="shared" si="7"/>
        <v>#REF!</v>
      </c>
      <c r="AI50" s="46" t="e">
        <f t="shared" si="7"/>
        <v>#REF!</v>
      </c>
      <c r="AJ50" s="46" t="e">
        <f t="shared" si="7"/>
        <v>#REF!</v>
      </c>
      <c r="AK50" s="46" t="e">
        <f t="shared" si="7"/>
        <v>#REF!</v>
      </c>
      <c r="AL50" s="46" t="e">
        <f t="shared" ref="AL50:AQ50" si="8">SUM(AL51:AL55)</f>
        <v>#REF!</v>
      </c>
      <c r="AM50" s="46" t="e">
        <f t="shared" si="8"/>
        <v>#REF!</v>
      </c>
      <c r="AN50" s="46" t="e">
        <f t="shared" si="8"/>
        <v>#REF!</v>
      </c>
      <c r="AO50" s="46" t="e">
        <f t="shared" si="8"/>
        <v>#REF!</v>
      </c>
      <c r="AP50" s="46" t="e">
        <f t="shared" si="8"/>
        <v>#REF!</v>
      </c>
      <c r="AQ50" s="46" t="e">
        <f t="shared" si="8"/>
        <v>#REF!</v>
      </c>
    </row>
    <row r="51" spans="1:43" ht="11.1" customHeight="1" x14ac:dyDescent="0.2">
      <c r="A51" s="40" t="s">
        <v>70</v>
      </c>
      <c r="B51" s="47" t="e">
        <f>Summary!#REF!/Summary!#REF!*100</f>
        <v>#REF!</v>
      </c>
      <c r="C51" s="47" t="e">
        <f>Summary!#REF!/Summary!#REF!*100</f>
        <v>#REF!</v>
      </c>
      <c r="D51" s="47" t="e">
        <f>Summary!#REF!/Summary!#REF!*100</f>
        <v>#REF!</v>
      </c>
      <c r="E51" s="47" t="e">
        <f>Summary!#REF!/Summary!#REF!*100</f>
        <v>#REF!</v>
      </c>
      <c r="F51" s="47" t="e">
        <f>Summary!#REF!/Summary!#REF!*100</f>
        <v>#REF!</v>
      </c>
      <c r="G51" s="47" t="e">
        <f>Summary!#REF!/Summary!#REF!*100</f>
        <v>#REF!</v>
      </c>
      <c r="H51" s="47" t="e">
        <f>Summary!#REF!/Summary!#REF!*100</f>
        <v>#REF!</v>
      </c>
      <c r="I51" s="47" t="e">
        <f>Summary!#REF!/Summary!#REF!*100</f>
        <v>#REF!</v>
      </c>
      <c r="J51" s="47" t="e">
        <f>Summary!#REF!/Summary!#REF!*100</f>
        <v>#REF!</v>
      </c>
      <c r="K51" s="47" t="e">
        <f>Summary!#REF!/Summary!#REF!*100</f>
        <v>#REF!</v>
      </c>
      <c r="L51" s="47" t="e">
        <f>Summary!#REF!/Summary!#REF!*100</f>
        <v>#REF!</v>
      </c>
      <c r="M51" s="47" t="e">
        <f>Summary!#REF!/Summary!#REF!*100</f>
        <v>#REF!</v>
      </c>
      <c r="N51" s="47" t="e">
        <f>Summary!#REF!/Summary!#REF!*100</f>
        <v>#REF!</v>
      </c>
      <c r="O51" s="47" t="e">
        <f>Summary!#REF!/Summary!#REF!*100</f>
        <v>#REF!</v>
      </c>
      <c r="P51" s="47" t="e">
        <f>Summary!#REF!/Summary!#REF!*100</f>
        <v>#REF!</v>
      </c>
      <c r="Q51" s="47" t="e">
        <f>Summary!#REF!/Summary!#REF!*100</f>
        <v>#REF!</v>
      </c>
      <c r="R51" s="47" t="e">
        <f>Summary!#REF!/Summary!#REF!*100</f>
        <v>#REF!</v>
      </c>
      <c r="S51" s="47" t="e">
        <f>Summary!#REF!/Summary!#REF!*100</f>
        <v>#REF!</v>
      </c>
      <c r="T51" s="47" t="e">
        <f>Summary!#REF!/Summary!#REF!*100</f>
        <v>#REF!</v>
      </c>
      <c r="U51" s="47" t="e">
        <f>Summary!#REF!/Summary!#REF!*100</f>
        <v>#REF!</v>
      </c>
      <c r="V51" s="47" t="e">
        <f>Summary!#REF!/Summary!#REF!*100</f>
        <v>#REF!</v>
      </c>
      <c r="W51" s="47" t="e">
        <f>Summary!#REF!/Summary!#REF!*100</f>
        <v>#REF!</v>
      </c>
      <c r="X51" s="47" t="e">
        <f>Summary!#REF!/Summary!#REF!*100</f>
        <v>#REF!</v>
      </c>
      <c r="Y51" s="47" t="e">
        <f>Summary!#REF!/Summary!#REF!*100</f>
        <v>#REF!</v>
      </c>
      <c r="Z51" s="47" t="e">
        <f>Summary!#REF!/Summary!#REF!*100</f>
        <v>#REF!</v>
      </c>
      <c r="AA51" s="47" t="e">
        <f>Summary!#REF!/Summary!#REF!*100</f>
        <v>#REF!</v>
      </c>
      <c r="AB51" s="47" t="e">
        <f>Summary!#REF!/Summary!#REF!*100</f>
        <v>#REF!</v>
      </c>
      <c r="AC51" s="47" t="e">
        <f>Summary!#REF!/Summary!#REF!*100</f>
        <v>#REF!</v>
      </c>
      <c r="AD51" s="47" t="e">
        <f>Summary!#REF!/Summary!#REF!*100</f>
        <v>#REF!</v>
      </c>
      <c r="AE51" s="47" t="e">
        <f>Summary!#REF!/Summary!#REF!*100</f>
        <v>#REF!</v>
      </c>
      <c r="AF51" s="47" t="e">
        <f>Summary!#REF!/Summary!#REF!*100</f>
        <v>#REF!</v>
      </c>
      <c r="AG51" s="47" t="e">
        <f>Summary!#REF!/Summary!#REF!*100</f>
        <v>#REF!</v>
      </c>
      <c r="AH51" s="47" t="e">
        <f>Summary!#REF!/Summary!#REF!*100</f>
        <v>#REF!</v>
      </c>
      <c r="AI51" s="47" t="e">
        <f>Summary!#REF!/Summary!#REF!*100</f>
        <v>#REF!</v>
      </c>
      <c r="AJ51" s="47" t="e">
        <f>Summary!#REF!/Summary!#REF!*100</f>
        <v>#REF!</v>
      </c>
      <c r="AK51" s="47" t="e">
        <f>Summary!#REF!/Summary!#REF!*100</f>
        <v>#REF!</v>
      </c>
      <c r="AL51" s="47" t="e">
        <f>Summary!#REF!/Summary!#REF!*100</f>
        <v>#REF!</v>
      </c>
      <c r="AM51" s="47" t="e">
        <f>Summary!#REF!/Summary!#REF!*100</f>
        <v>#REF!</v>
      </c>
      <c r="AN51" s="47" t="e">
        <f>Summary!#REF!/Summary!#REF!*100</f>
        <v>#REF!</v>
      </c>
      <c r="AO51" s="47" t="e">
        <f>Summary!#REF!/Summary!#REF!*100</f>
        <v>#REF!</v>
      </c>
      <c r="AP51" s="47" t="e">
        <f>Summary!#REF!/Summary!#REF!*100</f>
        <v>#REF!</v>
      </c>
      <c r="AQ51" s="47" t="e">
        <f>Summary!#REF!/Summary!#REF!*100</f>
        <v>#REF!</v>
      </c>
    </row>
    <row r="52" spans="1:43" ht="11.1" customHeight="1" x14ac:dyDescent="0.2">
      <c r="A52" s="40" t="s">
        <v>7</v>
      </c>
      <c r="B52" s="47" t="e">
        <f>Summary!#REF!/Summary!#REF!*100</f>
        <v>#REF!</v>
      </c>
      <c r="C52" s="47" t="e">
        <f>Summary!#REF!/Summary!#REF!*100</f>
        <v>#REF!</v>
      </c>
      <c r="D52" s="47" t="e">
        <f>Summary!#REF!/Summary!#REF!*100</f>
        <v>#REF!</v>
      </c>
      <c r="E52" s="47" t="e">
        <f>Summary!#REF!/Summary!#REF!*100</f>
        <v>#REF!</v>
      </c>
      <c r="F52" s="47" t="e">
        <f>Summary!#REF!/Summary!#REF!*100</f>
        <v>#REF!</v>
      </c>
      <c r="G52" s="47" t="e">
        <f>Summary!#REF!/Summary!#REF!*100</f>
        <v>#REF!</v>
      </c>
      <c r="H52" s="47" t="e">
        <f>Summary!#REF!/Summary!#REF!*100</f>
        <v>#REF!</v>
      </c>
      <c r="I52" s="47" t="e">
        <f>Summary!#REF!/Summary!#REF!*100</f>
        <v>#REF!</v>
      </c>
      <c r="J52" s="47" t="e">
        <f>Summary!#REF!/Summary!#REF!*100</f>
        <v>#REF!</v>
      </c>
      <c r="K52" s="47" t="e">
        <f>Summary!#REF!/Summary!#REF!*100</f>
        <v>#REF!</v>
      </c>
      <c r="L52" s="47" t="e">
        <f>Summary!#REF!/Summary!#REF!*100</f>
        <v>#REF!</v>
      </c>
      <c r="M52" s="47" t="e">
        <f>Summary!#REF!/Summary!#REF!*100</f>
        <v>#REF!</v>
      </c>
      <c r="N52" s="47" t="e">
        <f>Summary!#REF!/Summary!#REF!*100</f>
        <v>#REF!</v>
      </c>
      <c r="O52" s="47" t="e">
        <f>Summary!#REF!/Summary!#REF!*100</f>
        <v>#REF!</v>
      </c>
      <c r="P52" s="47" t="e">
        <f>Summary!#REF!/Summary!#REF!*100</f>
        <v>#REF!</v>
      </c>
      <c r="Q52" s="47" t="e">
        <f>Summary!#REF!/Summary!#REF!*100</f>
        <v>#REF!</v>
      </c>
      <c r="R52" s="47" t="e">
        <f>Summary!#REF!/Summary!#REF!*100</f>
        <v>#REF!</v>
      </c>
      <c r="S52" s="47" t="e">
        <f>Summary!#REF!/Summary!#REF!*100</f>
        <v>#REF!</v>
      </c>
      <c r="T52" s="47" t="e">
        <f>Summary!#REF!/Summary!#REF!*100</f>
        <v>#REF!</v>
      </c>
      <c r="U52" s="47" t="e">
        <f>Summary!#REF!/Summary!#REF!*100</f>
        <v>#REF!</v>
      </c>
      <c r="V52" s="47" t="e">
        <f>Summary!#REF!/Summary!#REF!*100</f>
        <v>#REF!</v>
      </c>
      <c r="W52" s="47" t="e">
        <f>Summary!#REF!/Summary!#REF!*100</f>
        <v>#REF!</v>
      </c>
      <c r="X52" s="47" t="e">
        <f>Summary!#REF!/Summary!#REF!*100</f>
        <v>#REF!</v>
      </c>
      <c r="Y52" s="47" t="e">
        <f>Summary!#REF!/Summary!#REF!*100</f>
        <v>#REF!</v>
      </c>
      <c r="Z52" s="47" t="e">
        <f>Summary!#REF!/Summary!#REF!*100</f>
        <v>#REF!</v>
      </c>
      <c r="AA52" s="47" t="e">
        <f>Summary!#REF!/Summary!#REF!*100</f>
        <v>#REF!</v>
      </c>
      <c r="AB52" s="47" t="e">
        <f>Summary!#REF!/Summary!#REF!*100</f>
        <v>#REF!</v>
      </c>
      <c r="AC52" s="47" t="e">
        <f>Summary!#REF!/Summary!#REF!*100</f>
        <v>#REF!</v>
      </c>
      <c r="AD52" s="47" t="e">
        <f>Summary!#REF!/Summary!#REF!*100</f>
        <v>#REF!</v>
      </c>
      <c r="AE52" s="47" t="e">
        <f>Summary!#REF!/Summary!#REF!*100</f>
        <v>#REF!</v>
      </c>
      <c r="AF52" s="47" t="e">
        <f>Summary!#REF!/Summary!#REF!*100</f>
        <v>#REF!</v>
      </c>
      <c r="AG52" s="47" t="e">
        <f>Summary!#REF!/Summary!#REF!*100</f>
        <v>#REF!</v>
      </c>
      <c r="AH52" s="47" t="e">
        <f>Summary!#REF!/Summary!#REF!*100</f>
        <v>#REF!</v>
      </c>
      <c r="AI52" s="47" t="e">
        <f>Summary!#REF!/Summary!#REF!*100</f>
        <v>#REF!</v>
      </c>
      <c r="AJ52" s="47" t="e">
        <f>Summary!#REF!/Summary!#REF!*100</f>
        <v>#REF!</v>
      </c>
      <c r="AK52" s="47" t="e">
        <f>Summary!#REF!/Summary!#REF!*100</f>
        <v>#REF!</v>
      </c>
      <c r="AL52" s="47" t="e">
        <f>Summary!#REF!/Summary!#REF!*100</f>
        <v>#REF!</v>
      </c>
      <c r="AM52" s="47" t="e">
        <f>Summary!#REF!/Summary!#REF!*100</f>
        <v>#REF!</v>
      </c>
      <c r="AN52" s="47" t="e">
        <f>Summary!#REF!/Summary!#REF!*100</f>
        <v>#REF!</v>
      </c>
      <c r="AO52" s="47" t="e">
        <f>Summary!#REF!/Summary!#REF!*100</f>
        <v>#REF!</v>
      </c>
      <c r="AP52" s="47" t="e">
        <f>Summary!#REF!/Summary!#REF!*100</f>
        <v>#REF!</v>
      </c>
      <c r="AQ52" s="47" t="e">
        <f>Summary!#REF!/Summary!#REF!*100</f>
        <v>#REF!</v>
      </c>
    </row>
    <row r="53" spans="1:43" ht="11.1" customHeight="1" x14ac:dyDescent="0.2">
      <c r="A53" s="40" t="s">
        <v>13</v>
      </c>
      <c r="B53" s="47" t="e">
        <f>Summary!#REF!/Summary!#REF!*100</f>
        <v>#REF!</v>
      </c>
      <c r="C53" s="47" t="e">
        <f>Summary!#REF!/Summary!#REF!*100</f>
        <v>#REF!</v>
      </c>
      <c r="D53" s="47" t="e">
        <f>Summary!#REF!/Summary!#REF!*100</f>
        <v>#REF!</v>
      </c>
      <c r="E53" s="47" t="e">
        <f>Summary!#REF!/Summary!#REF!*100</f>
        <v>#REF!</v>
      </c>
      <c r="F53" s="47" t="e">
        <f>Summary!#REF!/Summary!#REF!*100</f>
        <v>#REF!</v>
      </c>
      <c r="G53" s="47" t="e">
        <f>Summary!#REF!/Summary!#REF!*100</f>
        <v>#REF!</v>
      </c>
      <c r="H53" s="47" t="e">
        <f>Summary!#REF!/Summary!#REF!*100</f>
        <v>#REF!</v>
      </c>
      <c r="I53" s="47" t="e">
        <f>Summary!#REF!/Summary!#REF!*100</f>
        <v>#REF!</v>
      </c>
      <c r="J53" s="47" t="e">
        <f>Summary!#REF!/Summary!#REF!*100</f>
        <v>#REF!</v>
      </c>
      <c r="K53" s="47" t="e">
        <f>Summary!#REF!/Summary!#REF!*100</f>
        <v>#REF!</v>
      </c>
      <c r="L53" s="47" t="e">
        <f>Summary!#REF!/Summary!#REF!*100</f>
        <v>#REF!</v>
      </c>
      <c r="M53" s="47" t="e">
        <f>Summary!#REF!/Summary!#REF!*100</f>
        <v>#REF!</v>
      </c>
      <c r="N53" s="47" t="e">
        <f>Summary!#REF!/Summary!#REF!*100</f>
        <v>#REF!</v>
      </c>
      <c r="O53" s="47" t="e">
        <f>Summary!#REF!/Summary!#REF!*100</f>
        <v>#REF!</v>
      </c>
      <c r="P53" s="47" t="e">
        <f>Summary!#REF!/Summary!#REF!*100</f>
        <v>#REF!</v>
      </c>
      <c r="Q53" s="47" t="e">
        <f>Summary!#REF!/Summary!#REF!*100</f>
        <v>#REF!</v>
      </c>
      <c r="R53" s="47" t="e">
        <f>Summary!#REF!/Summary!#REF!*100</f>
        <v>#REF!</v>
      </c>
      <c r="S53" s="47" t="e">
        <f>Summary!#REF!/Summary!#REF!*100</f>
        <v>#REF!</v>
      </c>
      <c r="T53" s="47" t="e">
        <f>Summary!#REF!/Summary!#REF!*100</f>
        <v>#REF!</v>
      </c>
      <c r="U53" s="47" t="e">
        <f>Summary!#REF!/Summary!#REF!*100</f>
        <v>#REF!</v>
      </c>
      <c r="V53" s="47" t="e">
        <f>Summary!#REF!/Summary!#REF!*100</f>
        <v>#REF!</v>
      </c>
      <c r="W53" s="47" t="e">
        <f>Summary!#REF!/Summary!#REF!*100</f>
        <v>#REF!</v>
      </c>
      <c r="X53" s="47" t="e">
        <f>Summary!#REF!/Summary!#REF!*100</f>
        <v>#REF!</v>
      </c>
      <c r="Y53" s="47" t="e">
        <f>Summary!#REF!/Summary!#REF!*100</f>
        <v>#REF!</v>
      </c>
      <c r="Z53" s="47" t="e">
        <f>Summary!#REF!/Summary!#REF!*100</f>
        <v>#REF!</v>
      </c>
      <c r="AA53" s="47" t="e">
        <f>Summary!#REF!/Summary!#REF!*100</f>
        <v>#REF!</v>
      </c>
      <c r="AB53" s="47" t="e">
        <f>Summary!#REF!/Summary!#REF!*100</f>
        <v>#REF!</v>
      </c>
      <c r="AC53" s="47" t="e">
        <f>Summary!#REF!/Summary!#REF!*100</f>
        <v>#REF!</v>
      </c>
      <c r="AD53" s="47" t="e">
        <f>Summary!#REF!/Summary!#REF!*100</f>
        <v>#REF!</v>
      </c>
      <c r="AE53" s="47" t="e">
        <f>Summary!#REF!/Summary!#REF!*100</f>
        <v>#REF!</v>
      </c>
      <c r="AF53" s="47" t="e">
        <f>Summary!#REF!/Summary!#REF!*100</f>
        <v>#REF!</v>
      </c>
      <c r="AG53" s="47" t="e">
        <f>Summary!#REF!/Summary!#REF!*100</f>
        <v>#REF!</v>
      </c>
      <c r="AH53" s="47" t="e">
        <f>Summary!#REF!/Summary!#REF!*100</f>
        <v>#REF!</v>
      </c>
      <c r="AI53" s="47" t="e">
        <f>Summary!#REF!/Summary!#REF!*100</f>
        <v>#REF!</v>
      </c>
      <c r="AJ53" s="47" t="e">
        <f>Summary!#REF!/Summary!#REF!*100</f>
        <v>#REF!</v>
      </c>
      <c r="AK53" s="47" t="e">
        <f>Summary!#REF!/Summary!#REF!*100</f>
        <v>#REF!</v>
      </c>
      <c r="AL53" s="47" t="e">
        <f>Summary!#REF!/Summary!#REF!*100</f>
        <v>#REF!</v>
      </c>
      <c r="AM53" s="47" t="e">
        <f>Summary!#REF!/Summary!#REF!*100</f>
        <v>#REF!</v>
      </c>
      <c r="AN53" s="47" t="e">
        <f>Summary!#REF!/Summary!#REF!*100</f>
        <v>#REF!</v>
      </c>
      <c r="AO53" s="47" t="e">
        <f>Summary!#REF!/Summary!#REF!*100</f>
        <v>#REF!</v>
      </c>
      <c r="AP53" s="47" t="e">
        <f>Summary!#REF!/Summary!#REF!*100</f>
        <v>#REF!</v>
      </c>
      <c r="AQ53" s="47" t="e">
        <f>Summary!#REF!/Summary!#REF!*100</f>
        <v>#REF!</v>
      </c>
    </row>
    <row r="54" spans="1:43" ht="11.1" customHeight="1" x14ac:dyDescent="0.2">
      <c r="A54" s="39" t="s">
        <v>18</v>
      </c>
    </row>
    <row r="55" spans="1:43" s="43" customFormat="1" ht="11.1" customHeight="1" thickBot="1" x14ac:dyDescent="0.25">
      <c r="A55" s="51" t="s">
        <v>19</v>
      </c>
      <c r="B55" s="48" t="e">
        <f>Summary!#REF!/Summary!#REF!*100</f>
        <v>#REF!</v>
      </c>
      <c r="C55" s="48" t="e">
        <f>Summary!#REF!/Summary!#REF!*100</f>
        <v>#REF!</v>
      </c>
      <c r="D55" s="48" t="e">
        <f>Summary!#REF!/Summary!#REF!*100</f>
        <v>#REF!</v>
      </c>
      <c r="E55" s="48" t="e">
        <f>Summary!#REF!/Summary!#REF!*100</f>
        <v>#REF!</v>
      </c>
      <c r="F55" s="48" t="e">
        <f>Summary!#REF!/Summary!#REF!*100</f>
        <v>#REF!</v>
      </c>
      <c r="G55" s="48" t="e">
        <f>Summary!#REF!/Summary!#REF!*100</f>
        <v>#REF!</v>
      </c>
      <c r="H55" s="48" t="e">
        <f>Summary!#REF!/Summary!#REF!*100</f>
        <v>#REF!</v>
      </c>
      <c r="I55" s="48" t="e">
        <f>Summary!#REF!/Summary!#REF!*100</f>
        <v>#REF!</v>
      </c>
      <c r="J55" s="48" t="e">
        <f>Summary!#REF!/Summary!#REF!*100</f>
        <v>#REF!</v>
      </c>
      <c r="K55" s="48" t="e">
        <f>Summary!#REF!/Summary!#REF!*100</f>
        <v>#REF!</v>
      </c>
      <c r="L55" s="48" t="e">
        <f>Summary!#REF!/Summary!#REF!*100</f>
        <v>#REF!</v>
      </c>
      <c r="M55" s="48" t="e">
        <f>Summary!#REF!/Summary!#REF!*100</f>
        <v>#REF!</v>
      </c>
      <c r="N55" s="48" t="e">
        <f>Summary!#REF!/Summary!#REF!*100</f>
        <v>#REF!</v>
      </c>
      <c r="O55" s="48" t="e">
        <f>Summary!#REF!/Summary!#REF!*100</f>
        <v>#REF!</v>
      </c>
      <c r="P55" s="48" t="e">
        <f>Summary!#REF!/Summary!#REF!*100</f>
        <v>#REF!</v>
      </c>
      <c r="Q55" s="48" t="e">
        <f>Summary!#REF!/Summary!#REF!*100</f>
        <v>#REF!</v>
      </c>
      <c r="R55" s="48" t="e">
        <f>Summary!#REF!/Summary!#REF!*100</f>
        <v>#REF!</v>
      </c>
      <c r="S55" s="48" t="e">
        <f>Summary!#REF!/Summary!#REF!*100</f>
        <v>#REF!</v>
      </c>
      <c r="T55" s="48" t="e">
        <f>Summary!#REF!/Summary!#REF!*100</f>
        <v>#REF!</v>
      </c>
      <c r="U55" s="48" t="e">
        <f>Summary!#REF!/Summary!#REF!*100</f>
        <v>#REF!</v>
      </c>
      <c r="V55" s="48" t="e">
        <f>Summary!#REF!/Summary!#REF!*100</f>
        <v>#REF!</v>
      </c>
      <c r="W55" s="48" t="e">
        <f>Summary!#REF!/Summary!#REF!*100</f>
        <v>#REF!</v>
      </c>
      <c r="X55" s="48" t="e">
        <f>Summary!#REF!/Summary!#REF!*100</f>
        <v>#REF!</v>
      </c>
      <c r="Y55" s="48" t="e">
        <f>Summary!#REF!/Summary!#REF!*100</f>
        <v>#REF!</v>
      </c>
      <c r="Z55" s="48" t="e">
        <f>Summary!#REF!/Summary!#REF!*100</f>
        <v>#REF!</v>
      </c>
      <c r="AA55" s="48" t="e">
        <f>Summary!#REF!/Summary!#REF!*100</f>
        <v>#REF!</v>
      </c>
      <c r="AB55" s="48" t="e">
        <f>Summary!#REF!/Summary!#REF!*100</f>
        <v>#REF!</v>
      </c>
      <c r="AC55" s="48" t="e">
        <f>Summary!#REF!/Summary!#REF!*100</f>
        <v>#REF!</v>
      </c>
      <c r="AD55" s="48" t="e">
        <f>Summary!#REF!/Summary!#REF!*100</f>
        <v>#REF!</v>
      </c>
      <c r="AE55" s="48" t="e">
        <f>Summary!#REF!/Summary!#REF!*100</f>
        <v>#REF!</v>
      </c>
      <c r="AF55" s="48" t="e">
        <f>Summary!#REF!/Summary!#REF!*100</f>
        <v>#REF!</v>
      </c>
      <c r="AG55" s="48" t="e">
        <f>Summary!#REF!/Summary!#REF!*100</f>
        <v>#REF!</v>
      </c>
      <c r="AH55" s="48" t="e">
        <f>Summary!#REF!/Summary!#REF!*100</f>
        <v>#REF!</v>
      </c>
      <c r="AI55" s="48" t="e">
        <f>Summary!#REF!/Summary!#REF!*100</f>
        <v>#REF!</v>
      </c>
      <c r="AJ55" s="48" t="e">
        <f>Summary!#REF!/Summary!#REF!*100</f>
        <v>#REF!</v>
      </c>
      <c r="AK55" s="48" t="e">
        <f>Summary!#REF!/Summary!#REF!*100</f>
        <v>#REF!</v>
      </c>
      <c r="AL55" s="48" t="e">
        <f>Summary!#REF!/Summary!#REF!*100</f>
        <v>#REF!</v>
      </c>
      <c r="AM55" s="48" t="e">
        <f>Summary!#REF!/Summary!#REF!*100</f>
        <v>#REF!</v>
      </c>
      <c r="AN55" s="48" t="e">
        <f>Summary!#REF!/Summary!#REF!*100</f>
        <v>#REF!</v>
      </c>
      <c r="AO55" s="48" t="e">
        <f>Summary!#REF!/Summary!#REF!*100</f>
        <v>#REF!</v>
      </c>
      <c r="AP55" s="48" t="e">
        <f>Summary!#REF!/Summary!#REF!*100</f>
        <v>#REF!</v>
      </c>
      <c r="AQ55" s="48" t="e">
        <f>Summary!#REF!/Summary!#REF!*100</f>
        <v>#REF!</v>
      </c>
    </row>
    <row r="56" spans="1:43" x14ac:dyDescent="0.2">
      <c r="A56" s="52" t="s">
        <v>69</v>
      </c>
    </row>
  </sheetData>
  <mergeCells count="22">
    <mergeCell ref="AN3:AQ3"/>
    <mergeCell ref="AN31:AQ31"/>
    <mergeCell ref="X31:AA31"/>
    <mergeCell ref="AB3:AE3"/>
    <mergeCell ref="AB31:AE31"/>
    <mergeCell ref="AJ3:AM3"/>
    <mergeCell ref="AF3:AI3"/>
    <mergeCell ref="AF31:AI31"/>
    <mergeCell ref="X3:AA3"/>
    <mergeCell ref="AJ31:AL31"/>
    <mergeCell ref="U3:W3"/>
    <mergeCell ref="U31:W31"/>
    <mergeCell ref="B31:C31"/>
    <mergeCell ref="D31:G31"/>
    <mergeCell ref="H31:K31"/>
    <mergeCell ref="L31:O31"/>
    <mergeCell ref="P31:S31"/>
    <mergeCell ref="B3:C3"/>
    <mergeCell ref="D3:G3"/>
    <mergeCell ref="H3:K3"/>
    <mergeCell ref="L3:O3"/>
    <mergeCell ref="P3:S3"/>
  </mergeCells>
  <pageMargins left="0.5" right="0" top="0.5" bottom="0" header="0" footer="0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2">
    <pageSetUpPr fitToPage="1"/>
  </sheetPr>
  <dimension ref="A1:W37"/>
  <sheetViews>
    <sheetView showGridLines="0" view="pageBreakPreview" zoomScaleNormal="100" zoomScaleSheetLayoutView="100" workbookViewId="0">
      <pane xSplit="1" ySplit="4" topLeftCell="B5" activePane="bottomRight" state="frozen"/>
      <selection activeCell="BC38" sqref="BC38"/>
      <selection pane="topRight" activeCell="BC38" sqref="BC38"/>
      <selection pane="bottomLeft" activeCell="BC38" sqref="BC38"/>
      <selection pane="bottomRight" activeCell="B1" sqref="B1:AX1048576"/>
    </sheetView>
  </sheetViews>
  <sheetFormatPr defaultColWidth="9.140625" defaultRowHeight="11.25" x14ac:dyDescent="0.2"/>
  <cols>
    <col min="1" max="1" width="28.85546875" style="1" customWidth="1"/>
    <col min="2" max="2" width="7.42578125" style="1" customWidth="1"/>
    <col min="3" max="3" width="7.5703125" style="1" bestFit="1" customWidth="1"/>
    <col min="4" max="4" width="7.42578125" style="1" customWidth="1"/>
    <col min="5" max="5" width="8" style="109" customWidth="1"/>
    <col min="6" max="6" width="7.42578125" style="1" customWidth="1"/>
    <col min="7" max="7" width="7.5703125" style="1" bestFit="1" customWidth="1"/>
    <col min="8" max="9" width="7.5703125" style="109" bestFit="1" customWidth="1"/>
    <col min="10" max="12" width="7.5703125" style="1" bestFit="1" customWidth="1"/>
    <col min="13" max="13" width="8.85546875" style="1" customWidth="1"/>
    <col min="14" max="17" width="7.5703125" style="1" bestFit="1" customWidth="1"/>
    <col min="18" max="18" width="7.85546875" style="1" customWidth="1"/>
    <col min="19" max="19" width="7.5703125" style="1" bestFit="1" customWidth="1"/>
    <col min="20" max="20" width="7.7109375" style="1" customWidth="1"/>
    <col min="21" max="21" width="9.140625" style="1"/>
    <col min="22" max="22" width="7.5703125" style="1" bestFit="1" customWidth="1"/>
    <col min="23" max="16384" width="9.140625" style="1"/>
  </cols>
  <sheetData>
    <row r="1" spans="1:23" ht="15.75" customHeight="1" thickBot="1" x14ac:dyDescent="0.25">
      <c r="A1" s="31" t="s">
        <v>169</v>
      </c>
      <c r="B1" s="87"/>
      <c r="C1" s="87"/>
      <c r="D1" s="87"/>
      <c r="F1" s="87"/>
      <c r="G1" s="87"/>
    </row>
    <row r="2" spans="1:23" ht="12.75" hidden="1" customHeight="1" thickBot="1" x14ac:dyDescent="0.25">
      <c r="A2" s="87"/>
      <c r="B2" s="87"/>
      <c r="C2" s="87"/>
      <c r="D2" s="87"/>
      <c r="F2" s="87"/>
      <c r="G2" s="87"/>
    </row>
    <row r="3" spans="1:23" s="81" customFormat="1" ht="12" customHeight="1" x14ac:dyDescent="0.2">
      <c r="A3" s="123" t="s">
        <v>123</v>
      </c>
      <c r="B3" s="197" t="s">
        <v>134</v>
      </c>
      <c r="C3" s="197"/>
      <c r="D3" s="197"/>
      <c r="E3" s="197"/>
      <c r="F3" s="197" t="s">
        <v>136</v>
      </c>
      <c r="G3" s="197"/>
      <c r="H3" s="197"/>
      <c r="I3" s="197"/>
      <c r="J3" s="197" t="s">
        <v>137</v>
      </c>
      <c r="K3" s="197"/>
      <c r="L3" s="197"/>
      <c r="N3" s="196" t="s">
        <v>138</v>
      </c>
      <c r="O3" s="196"/>
      <c r="P3" s="196"/>
      <c r="Q3" s="196"/>
      <c r="R3" s="196" t="s">
        <v>139</v>
      </c>
      <c r="S3" s="196"/>
      <c r="T3" s="196"/>
      <c r="U3" s="196"/>
      <c r="V3" s="196" t="s">
        <v>140</v>
      </c>
      <c r="W3" s="196"/>
    </row>
    <row r="4" spans="1:23" s="120" customFormat="1" ht="12" customHeight="1" x14ac:dyDescent="0.2">
      <c r="A4" s="124" t="s">
        <v>124</v>
      </c>
      <c r="B4" s="125" t="s">
        <v>46</v>
      </c>
      <c r="C4" s="125" t="s">
        <v>47</v>
      </c>
      <c r="D4" s="125" t="s">
        <v>48</v>
      </c>
      <c r="E4" s="125" t="s">
        <v>49</v>
      </c>
      <c r="F4" s="125" t="s">
        <v>46</v>
      </c>
      <c r="G4" s="125" t="s">
        <v>47</v>
      </c>
      <c r="H4" s="125" t="s">
        <v>48</v>
      </c>
      <c r="I4" s="125" t="s">
        <v>49</v>
      </c>
      <c r="J4" s="125" t="s">
        <v>46</v>
      </c>
      <c r="K4" s="125" t="s">
        <v>47</v>
      </c>
      <c r="L4" s="125" t="s">
        <v>48</v>
      </c>
      <c r="M4" s="125" t="s">
        <v>49</v>
      </c>
      <c r="N4" s="125" t="s">
        <v>46</v>
      </c>
      <c r="O4" s="125" t="s">
        <v>47</v>
      </c>
      <c r="P4" s="125" t="s">
        <v>48</v>
      </c>
      <c r="Q4" s="125" t="s">
        <v>49</v>
      </c>
      <c r="R4" s="125" t="s">
        <v>46</v>
      </c>
      <c r="S4" s="125" t="s">
        <v>47</v>
      </c>
      <c r="T4" s="125" t="s">
        <v>48</v>
      </c>
      <c r="U4" s="125" t="s">
        <v>49</v>
      </c>
      <c r="V4" s="125" t="s">
        <v>46</v>
      </c>
      <c r="W4" s="125" t="s">
        <v>47</v>
      </c>
    </row>
    <row r="5" spans="1:23" s="37" customFormat="1" ht="23.1" customHeight="1" x14ac:dyDescent="0.2">
      <c r="A5" s="73" t="s">
        <v>97</v>
      </c>
      <c r="B5" s="75">
        <v>32560.178484445853</v>
      </c>
      <c r="C5" s="75">
        <v>30033.398431176927</v>
      </c>
      <c r="D5" s="75">
        <v>29849.460196921591</v>
      </c>
      <c r="E5" s="75">
        <v>30644.054525415231</v>
      </c>
      <c r="F5" s="75">
        <v>35020.305969049208</v>
      </c>
      <c r="G5" s="75">
        <v>32544.522036316073</v>
      </c>
      <c r="H5" s="75">
        <v>30210.781656442919</v>
      </c>
      <c r="I5" s="75">
        <v>28954.678138633961</v>
      </c>
      <c r="J5" s="75">
        <v>34894.184189307372</v>
      </c>
      <c r="K5" s="75">
        <v>32569.278769564553</v>
      </c>
      <c r="L5" s="75">
        <v>31067.882842564686</v>
      </c>
      <c r="M5" s="75">
        <v>32717.246597364421</v>
      </c>
      <c r="N5" s="75">
        <v>35701.24138362128</v>
      </c>
      <c r="O5" s="75">
        <v>34127.058829737958</v>
      </c>
      <c r="P5" s="75">
        <v>32829.394618855607</v>
      </c>
      <c r="Q5" s="75">
        <v>34651.715420747874</v>
      </c>
      <c r="R5" s="75">
        <v>38924.084827674218</v>
      </c>
      <c r="S5" s="75">
        <v>35653.20966429804</v>
      </c>
      <c r="T5" s="75">
        <v>33424.558483884226</v>
      </c>
      <c r="U5" s="75">
        <v>36515.386881901977</v>
      </c>
      <c r="V5" s="75">
        <v>40989.075994147825</v>
      </c>
      <c r="W5" s="75">
        <v>37604.043709333026</v>
      </c>
    </row>
    <row r="6" spans="1:23" s="118" customFormat="1" ht="23.1" customHeight="1" x14ac:dyDescent="0.2">
      <c r="A6" s="131" t="s">
        <v>96</v>
      </c>
      <c r="B6" s="132">
        <v>9047.1131365082492</v>
      </c>
      <c r="C6" s="132">
        <v>6523.1549053190192</v>
      </c>
      <c r="D6" s="132">
        <v>6011.5214496567587</v>
      </c>
      <c r="E6" s="132">
        <v>6705.7563138708711</v>
      </c>
      <c r="F6" s="132">
        <v>9594.25568910332</v>
      </c>
      <c r="G6" s="132">
        <v>7019.5083158959351</v>
      </c>
      <c r="H6" s="132">
        <v>5939.2463440863421</v>
      </c>
      <c r="I6" s="132">
        <v>7103.6850289526246</v>
      </c>
      <c r="J6" s="132">
        <v>10269.422889225236</v>
      </c>
      <c r="K6" s="132">
        <v>7571.6038433769327</v>
      </c>
      <c r="L6" s="132">
        <v>5967.6991567429059</v>
      </c>
      <c r="M6" s="132">
        <v>7163.0477225823261</v>
      </c>
      <c r="N6" s="132">
        <v>10709.560732656762</v>
      </c>
      <c r="O6" s="132">
        <v>7428.8605147751032</v>
      </c>
      <c r="P6" s="132">
        <v>6230.4102603855854</v>
      </c>
      <c r="Q6" s="132">
        <v>7935.9861499967765</v>
      </c>
      <c r="R6" s="132">
        <v>11257.743345556119</v>
      </c>
      <c r="S6" s="132">
        <v>8360.9006125663454</v>
      </c>
      <c r="T6" s="132">
        <v>6519.4901070275992</v>
      </c>
      <c r="U6" s="132">
        <v>7737.2163897763439</v>
      </c>
      <c r="V6" s="132">
        <v>11674.384373375617</v>
      </c>
      <c r="W6" s="132">
        <v>8491.7287465285972</v>
      </c>
    </row>
    <row r="7" spans="1:23" s="35" customFormat="1" ht="23.1" customHeight="1" x14ac:dyDescent="0.2">
      <c r="A7" s="110" t="s">
        <v>1</v>
      </c>
      <c r="B7" s="74">
        <v>708.23952546756186</v>
      </c>
      <c r="C7" s="74">
        <v>768.36388062905803</v>
      </c>
      <c r="D7" s="74">
        <v>790.47067076807252</v>
      </c>
      <c r="E7" s="74">
        <v>563.81220544435098</v>
      </c>
      <c r="F7" s="74">
        <v>725.99537961322335</v>
      </c>
      <c r="G7" s="74">
        <v>837.10388275811465</v>
      </c>
      <c r="H7" s="74">
        <v>928.13336011728404</v>
      </c>
      <c r="I7" s="74">
        <v>560.92177820705547</v>
      </c>
      <c r="J7" s="74">
        <v>782.49063211189048</v>
      </c>
      <c r="K7" s="74">
        <v>933.51893360018869</v>
      </c>
      <c r="L7" s="74">
        <v>1033.2980959412546</v>
      </c>
      <c r="M7" s="74">
        <v>683.71914798021157</v>
      </c>
      <c r="N7" s="74">
        <v>964.5291374413373</v>
      </c>
      <c r="O7" s="74">
        <v>979.5145448753276</v>
      </c>
      <c r="P7" s="74">
        <v>993.91899305778497</v>
      </c>
      <c r="Q7" s="74">
        <v>689.50413030010668</v>
      </c>
      <c r="R7" s="74">
        <v>972.36841762440679</v>
      </c>
      <c r="S7" s="74">
        <v>927.16409949500576</v>
      </c>
      <c r="T7" s="74">
        <v>1059.1873345699598</v>
      </c>
      <c r="U7" s="74">
        <v>663.69008151565174</v>
      </c>
      <c r="V7" s="74">
        <v>932.1777779819638</v>
      </c>
      <c r="W7" s="74">
        <v>996.50233965520488</v>
      </c>
    </row>
    <row r="8" spans="1:23" s="35" customFormat="1" ht="23.1" customHeight="1" x14ac:dyDescent="0.2">
      <c r="A8" s="110" t="s">
        <v>2</v>
      </c>
      <c r="B8" s="74">
        <v>5806.4158821665778</v>
      </c>
      <c r="C8" s="74">
        <v>3120.516545469055</v>
      </c>
      <c r="D8" s="74">
        <v>2491.5385974307624</v>
      </c>
      <c r="E8" s="74">
        <v>3355.5460964211738</v>
      </c>
      <c r="F8" s="74">
        <v>6086.6040936182862</v>
      </c>
      <c r="G8" s="74">
        <v>3386.1367239696224</v>
      </c>
      <c r="H8" s="74">
        <v>2210.3409358056497</v>
      </c>
      <c r="I8" s="74">
        <v>3771.7303939838521</v>
      </c>
      <c r="J8" s="74">
        <v>6732.4963527041837</v>
      </c>
      <c r="K8" s="74">
        <v>3734.5411420058713</v>
      </c>
      <c r="L8" s="74">
        <v>2031.7030284279062</v>
      </c>
      <c r="M8" s="74">
        <v>3591.8659880724695</v>
      </c>
      <c r="N8" s="74">
        <v>6835.6409052344479</v>
      </c>
      <c r="O8" s="74">
        <v>3550.5222928813823</v>
      </c>
      <c r="P8" s="74">
        <v>2143.1437823639344</v>
      </c>
      <c r="Q8" s="74">
        <v>4126.3334205104575</v>
      </c>
      <c r="R8" s="74">
        <v>7412.7651342307799</v>
      </c>
      <c r="S8" s="74">
        <v>4254.4922024215002</v>
      </c>
      <c r="T8" s="74">
        <v>2038.3321874759336</v>
      </c>
      <c r="U8" s="74">
        <v>3728.8251637551489</v>
      </c>
      <c r="V8" s="74">
        <v>7554.0019299277265</v>
      </c>
      <c r="W8" s="74">
        <v>4130.031142780329</v>
      </c>
    </row>
    <row r="9" spans="1:23" s="35" customFormat="1" ht="23.1" customHeight="1" x14ac:dyDescent="0.2">
      <c r="A9" s="110" t="s">
        <v>3</v>
      </c>
      <c r="B9" s="74">
        <v>999.32772636328514</v>
      </c>
      <c r="C9" s="74">
        <v>1017.0142912727837</v>
      </c>
      <c r="D9" s="74">
        <v>1035.0025721122954</v>
      </c>
      <c r="E9" s="74">
        <v>1054.4767867111213</v>
      </c>
      <c r="F9" s="74">
        <v>1077.5084379076368</v>
      </c>
      <c r="G9" s="74">
        <v>1095.2557147766845</v>
      </c>
      <c r="H9" s="74">
        <v>1118.2480330756346</v>
      </c>
      <c r="I9" s="74">
        <v>1134.6848441234395</v>
      </c>
      <c r="J9" s="74">
        <v>1161.5652390181813</v>
      </c>
      <c r="K9" s="74">
        <v>1183.4519094980706</v>
      </c>
      <c r="L9" s="74">
        <v>1211.3992237936727</v>
      </c>
      <c r="M9" s="74">
        <v>1236.855124763546</v>
      </c>
      <c r="N9" s="74">
        <v>1266.4651943012309</v>
      </c>
      <c r="O9" s="74">
        <v>1288.2289139945108</v>
      </c>
      <c r="P9" s="74">
        <v>1316.7317282998833</v>
      </c>
      <c r="Q9" s="74">
        <v>1345.3881876761945</v>
      </c>
      <c r="R9" s="74">
        <v>1378.8842962051754</v>
      </c>
      <c r="S9" s="74">
        <v>1403.6738096115187</v>
      </c>
      <c r="T9" s="74">
        <v>1444.2229522180976</v>
      </c>
      <c r="U9" s="74">
        <v>1459.7088303710764</v>
      </c>
      <c r="V9" s="74">
        <v>1495.0240124659726</v>
      </c>
      <c r="W9" s="74">
        <v>1528.6682418557277</v>
      </c>
    </row>
    <row r="10" spans="1:23" s="35" customFormat="1" ht="23.1" customHeight="1" x14ac:dyDescent="0.2">
      <c r="A10" s="110" t="s">
        <v>4</v>
      </c>
      <c r="B10" s="74">
        <v>6.6089033230342258</v>
      </c>
      <c r="C10" s="74">
        <v>3.5885984316260555</v>
      </c>
      <c r="D10" s="74">
        <v>2.1828500231749217</v>
      </c>
      <c r="E10" s="74">
        <v>5.47839165398904</v>
      </c>
      <c r="F10" s="74">
        <v>7.7807971782638958</v>
      </c>
      <c r="G10" s="74">
        <v>4.3855703618712409</v>
      </c>
      <c r="H10" s="74">
        <v>2.154453741381591</v>
      </c>
      <c r="I10" s="74">
        <v>4.6845684100837426</v>
      </c>
      <c r="J10" s="74">
        <v>7.2346376263500929</v>
      </c>
      <c r="K10" s="74">
        <v>3.981927711246267</v>
      </c>
      <c r="L10" s="74">
        <v>2.7374809056259806</v>
      </c>
      <c r="M10" s="74">
        <v>5.44131754371017</v>
      </c>
      <c r="N10" s="74">
        <v>7.7368543723453591</v>
      </c>
      <c r="O10" s="74">
        <v>4.0710193859378405</v>
      </c>
      <c r="P10" s="74">
        <v>2.8446253359454055</v>
      </c>
      <c r="Q10" s="74">
        <v>5.6090312202719099</v>
      </c>
      <c r="R10" s="74">
        <v>8.0504517874846719</v>
      </c>
      <c r="S10" s="74">
        <v>4.2784967103949088</v>
      </c>
      <c r="T10" s="74">
        <v>2.8479405553584765</v>
      </c>
      <c r="U10" s="74">
        <v>5.5418581184761093</v>
      </c>
      <c r="V10" s="74">
        <v>8.0753657849810505</v>
      </c>
      <c r="W10" s="74">
        <v>4.3897095113674673</v>
      </c>
    </row>
    <row r="11" spans="1:23" s="35" customFormat="1" ht="23.1" customHeight="1" x14ac:dyDescent="0.2">
      <c r="A11" s="110" t="s">
        <v>5</v>
      </c>
      <c r="B11" s="74">
        <v>1044.0911823310803</v>
      </c>
      <c r="C11" s="74">
        <v>1056.6129996935806</v>
      </c>
      <c r="D11" s="74">
        <v>1070.8275216654042</v>
      </c>
      <c r="E11" s="74">
        <v>1115.0121518584706</v>
      </c>
      <c r="F11" s="74">
        <v>1086.4966095315533</v>
      </c>
      <c r="G11" s="74">
        <v>1108.128417786299</v>
      </c>
      <c r="H11" s="74">
        <v>1120.3808920217575</v>
      </c>
      <c r="I11" s="74">
        <v>1111.2158132252844</v>
      </c>
      <c r="J11" s="74">
        <v>1056.5698358692152</v>
      </c>
      <c r="K11" s="74">
        <v>1148.9680948156265</v>
      </c>
      <c r="L11" s="74">
        <v>1181.608043880615</v>
      </c>
      <c r="M11" s="74">
        <v>1169.5868623191027</v>
      </c>
      <c r="N11" s="74">
        <v>1109.0597236288374</v>
      </c>
      <c r="O11" s="74">
        <v>1117.0887403515339</v>
      </c>
      <c r="P11" s="74">
        <v>1243.7546544763977</v>
      </c>
      <c r="Q11" s="74">
        <v>1230.7604589454063</v>
      </c>
      <c r="R11" s="74">
        <v>1146.2073499364781</v>
      </c>
      <c r="S11" s="74">
        <v>1154.1471356616089</v>
      </c>
      <c r="T11" s="74">
        <v>1275.1843796471501</v>
      </c>
      <c r="U11" s="74">
        <v>1272.4255747652708</v>
      </c>
      <c r="V11" s="74">
        <v>1257.944633817292</v>
      </c>
      <c r="W11" s="74">
        <v>1250.1732165228484</v>
      </c>
    </row>
    <row r="12" spans="1:23" s="35" customFormat="1" ht="23.1" customHeight="1" x14ac:dyDescent="0.2">
      <c r="A12" s="110" t="s">
        <v>6</v>
      </c>
      <c r="B12" s="74">
        <v>482.42991685670944</v>
      </c>
      <c r="C12" s="74">
        <v>557.05858982291511</v>
      </c>
      <c r="D12" s="74">
        <v>621.49923765705012</v>
      </c>
      <c r="E12" s="74">
        <v>611.43068178176395</v>
      </c>
      <c r="F12" s="74">
        <v>609.87037125435597</v>
      </c>
      <c r="G12" s="74">
        <v>588.4980062433433</v>
      </c>
      <c r="H12" s="74">
        <v>559.98866932463466</v>
      </c>
      <c r="I12" s="74">
        <v>520.44763100290913</v>
      </c>
      <c r="J12" s="74">
        <v>529.0661918954147</v>
      </c>
      <c r="K12" s="74">
        <v>567.14183574592857</v>
      </c>
      <c r="L12" s="74">
        <v>506.95328379383176</v>
      </c>
      <c r="M12" s="74">
        <v>475.57928190328607</v>
      </c>
      <c r="N12" s="74">
        <v>526.12891767856286</v>
      </c>
      <c r="O12" s="74">
        <v>489.43500328641005</v>
      </c>
      <c r="P12" s="74">
        <v>530.01647685163982</v>
      </c>
      <c r="Q12" s="74">
        <v>538.39092134433906</v>
      </c>
      <c r="R12" s="74">
        <v>339.4676957717939</v>
      </c>
      <c r="S12" s="74">
        <v>617.14486866631739</v>
      </c>
      <c r="T12" s="74">
        <v>699.71531256109915</v>
      </c>
      <c r="U12" s="74">
        <v>607.02488125072102</v>
      </c>
      <c r="V12" s="74">
        <v>427.16065339767914</v>
      </c>
      <c r="W12" s="74">
        <v>581.96409620312056</v>
      </c>
    </row>
    <row r="13" spans="1:23" s="118" customFormat="1" ht="23.1" customHeight="1" x14ac:dyDescent="0.2">
      <c r="A13" s="131" t="s">
        <v>93</v>
      </c>
      <c r="B13" s="132">
        <v>7779.5872695247672</v>
      </c>
      <c r="C13" s="132">
        <v>8068.1408907343066</v>
      </c>
      <c r="D13" s="132">
        <v>8243.512350563753</v>
      </c>
      <c r="E13" s="132">
        <v>8202.0297161412091</v>
      </c>
      <c r="F13" s="132">
        <v>8570.5114619166561</v>
      </c>
      <c r="G13" s="132">
        <v>8886.5531365875886</v>
      </c>
      <c r="H13" s="132">
        <v>8486.7372383267211</v>
      </c>
      <c r="I13" s="132">
        <v>7398.4212601093832</v>
      </c>
      <c r="J13" s="132">
        <v>8379.1455698015689</v>
      </c>
      <c r="K13" s="132">
        <v>8754.7136430384562</v>
      </c>
      <c r="L13" s="132">
        <v>8669.4226401484757</v>
      </c>
      <c r="M13" s="132">
        <v>8696.1703369422012</v>
      </c>
      <c r="N13" s="132">
        <v>8376.1951262467155</v>
      </c>
      <c r="O13" s="132">
        <v>9453.0856539451124</v>
      </c>
      <c r="P13" s="132">
        <v>9149.6942436479003</v>
      </c>
      <c r="Q13" s="132">
        <v>9289.2515523059228</v>
      </c>
      <c r="R13" s="132">
        <v>9359.5455038303917</v>
      </c>
      <c r="S13" s="132">
        <v>9174.1392095042174</v>
      </c>
      <c r="T13" s="132">
        <v>9161.1496125041413</v>
      </c>
      <c r="U13" s="132">
        <v>9841.252239249885</v>
      </c>
      <c r="V13" s="132">
        <v>10471.341867827337</v>
      </c>
      <c r="W13" s="132">
        <v>9801.2171117727339</v>
      </c>
    </row>
    <row r="14" spans="1:23" s="35" customFormat="1" ht="23.1" customHeight="1" x14ac:dyDescent="0.2">
      <c r="A14" s="110" t="s">
        <v>8</v>
      </c>
      <c r="B14" s="74">
        <v>397.39029801712428</v>
      </c>
      <c r="C14" s="74">
        <v>270.93816454124618</v>
      </c>
      <c r="D14" s="74">
        <v>456.77715959022032</v>
      </c>
      <c r="E14" s="74">
        <v>382.84229415203339</v>
      </c>
      <c r="F14" s="74">
        <v>455.00342951249718</v>
      </c>
      <c r="G14" s="74">
        <v>474.29409395497271</v>
      </c>
      <c r="H14" s="74">
        <v>511.05273050559077</v>
      </c>
      <c r="I14" s="74">
        <v>316.77252950135198</v>
      </c>
      <c r="J14" s="74">
        <v>644.17721001629081</v>
      </c>
      <c r="K14" s="74">
        <v>467.9100058987778</v>
      </c>
      <c r="L14" s="74">
        <v>394.95707620883633</v>
      </c>
      <c r="M14" s="74">
        <v>371.77723171693259</v>
      </c>
      <c r="N14" s="74">
        <v>284.92117390842105</v>
      </c>
      <c r="O14" s="74">
        <v>710.02596276257043</v>
      </c>
      <c r="P14" s="74">
        <v>557.07525146112823</v>
      </c>
      <c r="Q14" s="74">
        <v>670.92944981761332</v>
      </c>
      <c r="R14" s="74">
        <v>501.22797662747666</v>
      </c>
      <c r="S14" s="74">
        <v>317.00103163128159</v>
      </c>
      <c r="T14" s="74">
        <v>400.80590642979865</v>
      </c>
      <c r="U14" s="74">
        <v>1051.8447640286354</v>
      </c>
      <c r="V14" s="74">
        <v>1211.1725187632235</v>
      </c>
      <c r="W14" s="74">
        <v>841.41335949453423</v>
      </c>
    </row>
    <row r="15" spans="1:23" s="35" customFormat="1" ht="23.1" customHeight="1" x14ac:dyDescent="0.2">
      <c r="A15" s="111" t="s">
        <v>9</v>
      </c>
      <c r="B15" s="74">
        <v>4561.644649595748</v>
      </c>
      <c r="C15" s="74">
        <v>4852.9050277063525</v>
      </c>
      <c r="D15" s="74">
        <v>4835.1160803835146</v>
      </c>
      <c r="E15" s="74">
        <v>4731.9069673091317</v>
      </c>
      <c r="F15" s="74">
        <v>5096.7219357947033</v>
      </c>
      <c r="G15" s="74">
        <v>5278.2125630441651</v>
      </c>
      <c r="H15" s="74">
        <v>4784.5815411299118</v>
      </c>
      <c r="I15" s="74">
        <v>4060.388455928819</v>
      </c>
      <c r="J15" s="74">
        <v>4908.9568967544437</v>
      </c>
      <c r="K15" s="74">
        <v>5000.0530595387554</v>
      </c>
      <c r="L15" s="74">
        <v>4890.5086908576077</v>
      </c>
      <c r="M15" s="74">
        <v>4844.2181846724543</v>
      </c>
      <c r="N15" s="74">
        <v>4618.7945917629095</v>
      </c>
      <c r="O15" s="74">
        <v>5325.4672152379844</v>
      </c>
      <c r="P15" s="74">
        <v>5273.4142380336589</v>
      </c>
      <c r="Q15" s="74">
        <v>5179.5631749333052</v>
      </c>
      <c r="R15" s="74">
        <v>5331.7240341098659</v>
      </c>
      <c r="S15" s="74">
        <v>5387.804156812289</v>
      </c>
      <c r="T15" s="74">
        <v>5199.2019706318815</v>
      </c>
      <c r="U15" s="74">
        <v>5103.5606841760873</v>
      </c>
      <c r="V15" s="74">
        <v>5609.0287550033981</v>
      </c>
      <c r="W15" s="74">
        <v>5333.9374596655671</v>
      </c>
    </row>
    <row r="16" spans="1:23" s="35" customFormat="1" ht="23.1" customHeight="1" x14ac:dyDescent="0.2">
      <c r="A16" s="111" t="s">
        <v>10</v>
      </c>
      <c r="B16" s="74">
        <v>365.6678619257961</v>
      </c>
      <c r="C16" s="74">
        <v>363.88654425768789</v>
      </c>
      <c r="D16" s="74">
        <v>374.53611988463064</v>
      </c>
      <c r="E16" s="74">
        <v>385.66904546806143</v>
      </c>
      <c r="F16" s="74">
        <v>410.89551436050942</v>
      </c>
      <c r="G16" s="74">
        <v>421.08178772472701</v>
      </c>
      <c r="H16" s="74">
        <v>438.23243987695616</v>
      </c>
      <c r="I16" s="74">
        <v>382.02820870203777</v>
      </c>
      <c r="J16" s="74">
        <v>445.88300768276258</v>
      </c>
      <c r="K16" s="74">
        <v>457.77491723076031</v>
      </c>
      <c r="L16" s="74">
        <v>470.90488460356801</v>
      </c>
      <c r="M16" s="74">
        <v>469.85474061426532</v>
      </c>
      <c r="N16" s="74">
        <v>473.91946445610552</v>
      </c>
      <c r="O16" s="74">
        <v>477.49641701520727</v>
      </c>
      <c r="P16" s="74">
        <v>480.65957351038298</v>
      </c>
      <c r="Q16" s="74">
        <v>470.22199028804363</v>
      </c>
      <c r="R16" s="74">
        <v>478.27700291888306</v>
      </c>
      <c r="S16" s="74">
        <v>483.72252963526614</v>
      </c>
      <c r="T16" s="74">
        <v>493.30782736058779</v>
      </c>
      <c r="U16" s="74">
        <v>500.50118846809505</v>
      </c>
      <c r="V16" s="74">
        <v>534.25148514731336</v>
      </c>
      <c r="W16" s="74">
        <v>535.89670337774112</v>
      </c>
    </row>
    <row r="17" spans="1:23" s="35" customFormat="1" ht="23.1" customHeight="1" x14ac:dyDescent="0.2">
      <c r="A17" s="111" t="s">
        <v>11</v>
      </c>
      <c r="B17" s="74">
        <v>691.55226775488666</v>
      </c>
      <c r="C17" s="74">
        <v>698.09959748829726</v>
      </c>
      <c r="D17" s="74">
        <v>705.55579600232193</v>
      </c>
      <c r="E17" s="74">
        <v>713.25591567992774</v>
      </c>
      <c r="F17" s="74">
        <v>721.43385524683697</v>
      </c>
      <c r="G17" s="74">
        <v>725.36943708355273</v>
      </c>
      <c r="H17" s="74">
        <v>735.24265892163635</v>
      </c>
      <c r="I17" s="74">
        <v>741.51821003106306</v>
      </c>
      <c r="J17" s="74">
        <v>754.2180072235077</v>
      </c>
      <c r="K17" s="74">
        <v>760.30089161002843</v>
      </c>
      <c r="L17" s="74">
        <v>768.93614106229916</v>
      </c>
      <c r="M17" s="74">
        <v>779.45928476922472</v>
      </c>
      <c r="N17" s="74">
        <v>798.28183722210781</v>
      </c>
      <c r="O17" s="74">
        <v>808.06405934979523</v>
      </c>
      <c r="P17" s="74">
        <v>819.5941978451026</v>
      </c>
      <c r="Q17" s="74">
        <v>829.35913645605888</v>
      </c>
      <c r="R17" s="74">
        <v>838.16526965351113</v>
      </c>
      <c r="S17" s="74">
        <v>841.28335802379115</v>
      </c>
      <c r="T17" s="74">
        <v>851.53078480596901</v>
      </c>
      <c r="U17" s="74">
        <v>860.52923155190786</v>
      </c>
      <c r="V17" s="74">
        <v>872.91999436989977</v>
      </c>
      <c r="W17" s="74">
        <v>875.13562808352356</v>
      </c>
    </row>
    <row r="18" spans="1:23" s="35" customFormat="1" ht="23.1" customHeight="1" x14ac:dyDescent="0.2">
      <c r="A18" s="110" t="s">
        <v>12</v>
      </c>
      <c r="B18" s="74">
        <v>1763.3321922312114</v>
      </c>
      <c r="C18" s="74">
        <v>1882.3115567407228</v>
      </c>
      <c r="D18" s="74">
        <v>1871.5271947030662</v>
      </c>
      <c r="E18" s="74">
        <v>1988.3554935320553</v>
      </c>
      <c r="F18" s="74">
        <v>1886.4567270021093</v>
      </c>
      <c r="G18" s="74">
        <v>1987.595254780171</v>
      </c>
      <c r="H18" s="74">
        <v>2017.6278678926246</v>
      </c>
      <c r="I18" s="74">
        <v>1897.7138559461109</v>
      </c>
      <c r="J18" s="74">
        <v>1625.9104481245638</v>
      </c>
      <c r="K18" s="74">
        <v>2068.6747687601351</v>
      </c>
      <c r="L18" s="74">
        <v>2144.1158474161662</v>
      </c>
      <c r="M18" s="74">
        <v>2230.8608951693236</v>
      </c>
      <c r="N18" s="74">
        <v>2200.2780588971705</v>
      </c>
      <c r="O18" s="74">
        <v>2132.0319995795553</v>
      </c>
      <c r="P18" s="74">
        <v>2018.9509827976276</v>
      </c>
      <c r="Q18" s="74">
        <v>2139.1778008109018</v>
      </c>
      <c r="R18" s="74">
        <v>2210.1512205206554</v>
      </c>
      <c r="S18" s="74">
        <v>2144.3281334015892</v>
      </c>
      <c r="T18" s="74">
        <v>2216.3031232759031</v>
      </c>
      <c r="U18" s="74">
        <v>2324.8163710251583</v>
      </c>
      <c r="V18" s="74">
        <v>2243.9691145435031</v>
      </c>
      <c r="W18" s="74">
        <v>2214.8339611513684</v>
      </c>
    </row>
    <row r="19" spans="1:23" s="118" customFormat="1" ht="23.1" customHeight="1" x14ac:dyDescent="0.2">
      <c r="A19" s="131" t="s">
        <v>94</v>
      </c>
      <c r="B19" s="132">
        <v>13754.479967370833</v>
      </c>
      <c r="C19" s="132">
        <v>13368.952474297508</v>
      </c>
      <c r="D19" s="132">
        <v>13465.042489020962</v>
      </c>
      <c r="E19" s="132">
        <v>13600.322426594324</v>
      </c>
      <c r="F19" s="132">
        <v>14657.695826749525</v>
      </c>
      <c r="G19" s="132">
        <v>14367.098389204153</v>
      </c>
      <c r="H19" s="132">
        <v>13669.934638157925</v>
      </c>
      <c r="I19" s="132">
        <v>12851.511648758016</v>
      </c>
      <c r="J19" s="132">
        <v>14124.444225970228</v>
      </c>
      <c r="K19" s="132">
        <v>14078.340679076959</v>
      </c>
      <c r="L19" s="132">
        <v>14390.842273877817</v>
      </c>
      <c r="M19" s="132">
        <v>14487.084199778294</v>
      </c>
      <c r="N19" s="132">
        <v>14519.067420246049</v>
      </c>
      <c r="O19" s="132">
        <v>14886.602890449194</v>
      </c>
      <c r="P19" s="132">
        <v>14964.867982687018</v>
      </c>
      <c r="Q19" s="132">
        <v>15015.038679962934</v>
      </c>
      <c r="R19" s="132">
        <v>15889.002386325521</v>
      </c>
      <c r="S19" s="132">
        <v>15700.208171579699</v>
      </c>
      <c r="T19" s="132">
        <v>15210.155933167553</v>
      </c>
      <c r="U19" s="132">
        <v>16292.568604204855</v>
      </c>
      <c r="V19" s="132">
        <v>16040.234093951911</v>
      </c>
      <c r="W19" s="132">
        <v>16636.965597271312</v>
      </c>
    </row>
    <row r="20" spans="1:23" s="35" customFormat="1" ht="23.1" customHeight="1" x14ac:dyDescent="0.2">
      <c r="A20" s="112" t="s">
        <v>52</v>
      </c>
      <c r="B20" s="74">
        <v>2935.0583130162563</v>
      </c>
      <c r="C20" s="74">
        <v>2739.5454201469761</v>
      </c>
      <c r="D20" s="74">
        <v>2717.6594079358297</v>
      </c>
      <c r="E20" s="74">
        <v>2696.8627603847226</v>
      </c>
      <c r="F20" s="74">
        <v>3062.2066808551276</v>
      </c>
      <c r="G20" s="74">
        <v>2878.4948426665196</v>
      </c>
      <c r="H20" s="74">
        <v>2631.4882250180426</v>
      </c>
      <c r="I20" s="74">
        <v>2373.0730928330859</v>
      </c>
      <c r="J20" s="74">
        <v>2982.1233119104049</v>
      </c>
      <c r="K20" s="74">
        <v>2675.3079997281666</v>
      </c>
      <c r="L20" s="74">
        <v>2554.7628396230575</v>
      </c>
      <c r="M20" s="74">
        <v>2666.9039883583127</v>
      </c>
      <c r="N20" s="74">
        <v>2801.2297332760736</v>
      </c>
      <c r="O20" s="74">
        <v>2773.2437833895215</v>
      </c>
      <c r="P20" s="74">
        <v>2790.0828490100412</v>
      </c>
      <c r="Q20" s="74">
        <v>2883.5993161344873</v>
      </c>
      <c r="R20" s="74">
        <v>3053.2291376541116</v>
      </c>
      <c r="S20" s="74">
        <v>2929.5154217632157</v>
      </c>
      <c r="T20" s="74">
        <v>2806.4791532273302</v>
      </c>
      <c r="U20" s="74">
        <v>3102.9850937919505</v>
      </c>
      <c r="V20" s="74">
        <v>3278.4756423641284</v>
      </c>
      <c r="W20" s="74">
        <v>3091.7174989235782</v>
      </c>
    </row>
    <row r="21" spans="1:23" s="35" customFormat="1" ht="23.1" customHeight="1" x14ac:dyDescent="0.2">
      <c r="A21" s="112" t="s">
        <v>53</v>
      </c>
      <c r="B21" s="74">
        <v>1031.3986333785112</v>
      </c>
      <c r="C21" s="74">
        <v>982.44405173697987</v>
      </c>
      <c r="D21" s="74">
        <v>1020.3877080148065</v>
      </c>
      <c r="E21" s="74">
        <v>1028.1691018864115</v>
      </c>
      <c r="F21" s="74">
        <v>1073.3773634145236</v>
      </c>
      <c r="G21" s="74">
        <v>1000.6155877094662</v>
      </c>
      <c r="H21" s="74">
        <v>996.81373333713748</v>
      </c>
      <c r="I21" s="74">
        <v>922.22535620916824</v>
      </c>
      <c r="J21" s="74">
        <v>995.65636399764685</v>
      </c>
      <c r="K21" s="74">
        <v>974.11201988122423</v>
      </c>
      <c r="L21" s="74">
        <v>1010.8805423577106</v>
      </c>
      <c r="M21" s="74">
        <v>999.18719584366522</v>
      </c>
      <c r="N21" s="74">
        <v>907.70261892774488</v>
      </c>
      <c r="O21" s="74">
        <v>951.86667330954106</v>
      </c>
      <c r="P21" s="74">
        <v>1043.1260462216451</v>
      </c>
      <c r="Q21" s="74">
        <v>924.15312463995417</v>
      </c>
      <c r="R21" s="74">
        <v>852.60769638018473</v>
      </c>
      <c r="S21" s="74">
        <v>935.02605745379481</v>
      </c>
      <c r="T21" s="74">
        <v>935.80937298612673</v>
      </c>
      <c r="U21" s="74">
        <v>879.45272255541954</v>
      </c>
      <c r="V21" s="74">
        <v>857.37896403581294</v>
      </c>
      <c r="W21" s="74">
        <v>938.35215999968602</v>
      </c>
    </row>
    <row r="22" spans="1:23" s="35" customFormat="1" ht="23.1" customHeight="1" x14ac:dyDescent="0.2">
      <c r="A22" s="112" t="s">
        <v>55</v>
      </c>
      <c r="B22" s="74">
        <v>947.29213134187569</v>
      </c>
      <c r="C22" s="74">
        <v>864.21577296010253</v>
      </c>
      <c r="D22" s="74">
        <v>855.92031925281628</v>
      </c>
      <c r="E22" s="74">
        <v>903.53126128389829</v>
      </c>
      <c r="F22" s="74">
        <v>996.01249191481861</v>
      </c>
      <c r="G22" s="74">
        <v>944.2311043425284</v>
      </c>
      <c r="H22" s="74">
        <v>832.38262057004772</v>
      </c>
      <c r="I22" s="74">
        <v>492.58619099948913</v>
      </c>
      <c r="J22" s="74">
        <v>750.19972943584878</v>
      </c>
      <c r="K22" s="74">
        <v>767.5355323353848</v>
      </c>
      <c r="L22" s="74">
        <v>854.73957250598176</v>
      </c>
      <c r="M22" s="74">
        <v>874.55966412844066</v>
      </c>
      <c r="N22" s="74">
        <v>763.15956723232637</v>
      </c>
      <c r="O22" s="74">
        <v>888.67321002357255</v>
      </c>
      <c r="P22" s="74">
        <v>688.83966432661794</v>
      </c>
      <c r="Q22" s="74">
        <v>825.73309397804769</v>
      </c>
      <c r="R22" s="74">
        <v>758.89190749774991</v>
      </c>
      <c r="S22" s="74">
        <v>874.42888691612586</v>
      </c>
      <c r="T22" s="74">
        <v>786.88280319432818</v>
      </c>
      <c r="U22" s="74">
        <v>1138.3485012866815</v>
      </c>
      <c r="V22" s="74">
        <v>983.11337800581794</v>
      </c>
      <c r="W22" s="74">
        <v>917.59372318728629</v>
      </c>
    </row>
    <row r="23" spans="1:23" s="35" customFormat="1" ht="23.1" customHeight="1" x14ac:dyDescent="0.2">
      <c r="A23" s="112" t="s">
        <v>54</v>
      </c>
      <c r="B23" s="74">
        <v>552.35153336413441</v>
      </c>
      <c r="C23" s="74">
        <v>545.51917371670459</v>
      </c>
      <c r="D23" s="74">
        <v>536.11039755127968</v>
      </c>
      <c r="E23" s="74">
        <v>556.9484542041115</v>
      </c>
      <c r="F23" s="74">
        <v>665.01316700445807</v>
      </c>
      <c r="G23" s="74">
        <v>710.58442028887043</v>
      </c>
      <c r="H23" s="74">
        <v>644.6448250432926</v>
      </c>
      <c r="I23" s="74">
        <v>601.16793632982933</v>
      </c>
      <c r="J23" s="74">
        <v>671.92199111263574</v>
      </c>
      <c r="K23" s="74">
        <v>719.16128632487687</v>
      </c>
      <c r="L23" s="74">
        <v>751.76919549599836</v>
      </c>
      <c r="M23" s="74">
        <v>786.86392780242875</v>
      </c>
      <c r="N23" s="74">
        <v>770.08362260863498</v>
      </c>
      <c r="O23" s="74">
        <v>789.62319056368813</v>
      </c>
      <c r="P23" s="74">
        <v>788.70433600575791</v>
      </c>
      <c r="Q23" s="74">
        <v>797.18412984515999</v>
      </c>
      <c r="R23" s="74">
        <v>802.37996141494045</v>
      </c>
      <c r="S23" s="74">
        <v>821.09743859660773</v>
      </c>
      <c r="T23" s="74">
        <v>883.24646380206298</v>
      </c>
      <c r="U23" s="74">
        <v>962.94025679385243</v>
      </c>
      <c r="V23" s="74">
        <v>1077.2129997822858</v>
      </c>
      <c r="W23" s="74">
        <v>1043.0997439689347</v>
      </c>
    </row>
    <row r="24" spans="1:23" s="35" customFormat="1" ht="23.1" customHeight="1" x14ac:dyDescent="0.2">
      <c r="A24" s="112" t="s">
        <v>72</v>
      </c>
      <c r="B24" s="74">
        <v>779.18390963453635</v>
      </c>
      <c r="C24" s="74">
        <v>783.14373460325112</v>
      </c>
      <c r="D24" s="74">
        <v>842.14822577269058</v>
      </c>
      <c r="E24" s="74">
        <v>858.17928659137817</v>
      </c>
      <c r="F24" s="74">
        <v>932.56862800401552</v>
      </c>
      <c r="G24" s="74">
        <v>926.57307901118713</v>
      </c>
      <c r="H24" s="74">
        <v>922.54840027339992</v>
      </c>
      <c r="I24" s="74">
        <v>794.34378334152598</v>
      </c>
      <c r="J24" s="74">
        <v>954.44462018248532</v>
      </c>
      <c r="K24" s="74">
        <v>910.6692741520236</v>
      </c>
      <c r="L24" s="74">
        <v>1016.3147067339563</v>
      </c>
      <c r="M24" s="74">
        <v>981.16538257722993</v>
      </c>
      <c r="N24" s="74">
        <v>952.64560819415703</v>
      </c>
      <c r="O24" s="74">
        <v>940.40426758763692</v>
      </c>
      <c r="P24" s="74">
        <v>1081.6427580470147</v>
      </c>
      <c r="Q24" s="74">
        <v>1061.9238308631502</v>
      </c>
      <c r="R24" s="74">
        <v>969.68849484057125</v>
      </c>
      <c r="S24" s="74">
        <v>1075.0112430021109</v>
      </c>
      <c r="T24" s="74">
        <v>874.41349234167103</v>
      </c>
      <c r="U24" s="74">
        <v>1141.0827616124045</v>
      </c>
      <c r="V24" s="74">
        <v>1002.8909201532084</v>
      </c>
      <c r="W24" s="74">
        <v>1088.1119081612158</v>
      </c>
    </row>
    <row r="25" spans="1:23" s="35" customFormat="1" ht="23.1" customHeight="1" x14ac:dyDescent="0.2">
      <c r="A25" s="112" t="s">
        <v>14</v>
      </c>
      <c r="B25" s="74">
        <v>1987.7112354972339</v>
      </c>
      <c r="C25" s="74">
        <v>2007.2638391554485</v>
      </c>
      <c r="D25" s="74">
        <v>2028.0947804250745</v>
      </c>
      <c r="E25" s="74">
        <v>1985.586514612346</v>
      </c>
      <c r="F25" s="74">
        <v>2077.7546787822471</v>
      </c>
      <c r="G25" s="74">
        <v>2032.7345122794752</v>
      </c>
      <c r="H25" s="74">
        <v>2151.3016869097246</v>
      </c>
      <c r="I25" s="74">
        <v>2157.9638246028235</v>
      </c>
      <c r="J25" s="74">
        <v>2157.2200089964431</v>
      </c>
      <c r="K25" s="74">
        <v>2162.5773808266244</v>
      </c>
      <c r="L25" s="74">
        <v>2184.3611109323515</v>
      </c>
      <c r="M25" s="74">
        <v>2242.9725716076564</v>
      </c>
      <c r="N25" s="74">
        <v>2300.1055135021629</v>
      </c>
      <c r="O25" s="74">
        <v>2368.4258619388406</v>
      </c>
      <c r="P25" s="74">
        <v>2400.2902451896794</v>
      </c>
      <c r="Q25" s="74">
        <v>2463.4771420804891</v>
      </c>
      <c r="R25" s="74">
        <v>2518.208309947076</v>
      </c>
      <c r="S25" s="74">
        <v>2553.3869361471916</v>
      </c>
      <c r="T25" s="74">
        <v>2551.6587151412564</v>
      </c>
      <c r="U25" s="74">
        <v>2616.6406916226279</v>
      </c>
      <c r="V25" s="74">
        <v>2615.9029157617338</v>
      </c>
      <c r="W25" s="74">
        <v>2653.2873759601325</v>
      </c>
    </row>
    <row r="26" spans="1:23" s="35" customFormat="1" ht="23.1" customHeight="1" x14ac:dyDescent="0.2">
      <c r="A26" s="112" t="s">
        <v>56</v>
      </c>
      <c r="B26" s="74">
        <v>680.93323017428759</v>
      </c>
      <c r="C26" s="74">
        <v>622.03685771378025</v>
      </c>
      <c r="D26" s="74">
        <v>625.55263846931962</v>
      </c>
      <c r="E26" s="74">
        <v>738.04859288057855</v>
      </c>
      <c r="F26" s="74">
        <v>883.98647595962962</v>
      </c>
      <c r="G26" s="74">
        <v>793.25871972140635</v>
      </c>
      <c r="H26" s="74">
        <v>465.3461113230436</v>
      </c>
      <c r="I26" s="74">
        <v>599.52608075544106</v>
      </c>
      <c r="J26" s="74">
        <v>616.19556146371508</v>
      </c>
      <c r="K26" s="74">
        <v>734.90626953526089</v>
      </c>
      <c r="L26" s="74">
        <v>733.67803026764682</v>
      </c>
      <c r="M26" s="74">
        <v>716.19523981937118</v>
      </c>
      <c r="N26" s="74">
        <v>789.13418969045722</v>
      </c>
      <c r="O26" s="74">
        <v>774.21305139471099</v>
      </c>
      <c r="P26" s="74">
        <v>655.97251642307583</v>
      </c>
      <c r="Q26" s="74">
        <v>669.31720732687393</v>
      </c>
      <c r="R26" s="74">
        <v>1172.715019468799</v>
      </c>
      <c r="S26" s="74">
        <v>912.75900736288361</v>
      </c>
      <c r="T26" s="74">
        <v>855.93865499970286</v>
      </c>
      <c r="U26" s="74">
        <v>773.05168607373321</v>
      </c>
      <c r="V26" s="74">
        <v>644.37451296690983</v>
      </c>
      <c r="W26" s="74">
        <v>1275.5745755355565</v>
      </c>
    </row>
    <row r="27" spans="1:23" s="35" customFormat="1" ht="23.1" customHeight="1" x14ac:dyDescent="0.2">
      <c r="A27" s="112" t="s">
        <v>57</v>
      </c>
      <c r="B27" s="74">
        <v>559.53340627977445</v>
      </c>
      <c r="C27" s="74">
        <v>570.90209125193451</v>
      </c>
      <c r="D27" s="74">
        <v>589.24155126311189</v>
      </c>
      <c r="E27" s="74">
        <v>624.50818449622932</v>
      </c>
      <c r="F27" s="74">
        <v>645.25135100877776</v>
      </c>
      <c r="G27" s="74">
        <v>658.28932308576839</v>
      </c>
      <c r="H27" s="74">
        <v>599.63952032282225</v>
      </c>
      <c r="I27" s="74">
        <v>616.03545395297385</v>
      </c>
      <c r="J27" s="74">
        <v>638.34279138055081</v>
      </c>
      <c r="K27" s="74">
        <v>645.65081834271416</v>
      </c>
      <c r="L27" s="74">
        <v>647.35269747181849</v>
      </c>
      <c r="M27" s="74">
        <v>645.77630010493624</v>
      </c>
      <c r="N27" s="74">
        <v>653.04762371497281</v>
      </c>
      <c r="O27" s="74">
        <v>662.6604786399588</v>
      </c>
      <c r="P27" s="74">
        <v>664.73786124043784</v>
      </c>
      <c r="Q27" s="74">
        <v>688.00892039232201</v>
      </c>
      <c r="R27" s="74">
        <v>770.86051783057917</v>
      </c>
      <c r="S27" s="74">
        <v>760.27596720029408</v>
      </c>
      <c r="T27" s="74">
        <v>800.46382269726507</v>
      </c>
      <c r="U27" s="74">
        <v>811.56420460984702</v>
      </c>
      <c r="V27" s="74">
        <v>788.82244846047467</v>
      </c>
      <c r="W27" s="74">
        <v>769.10977127534113</v>
      </c>
    </row>
    <row r="28" spans="1:23" s="35" customFormat="1" ht="23.1" customHeight="1" x14ac:dyDescent="0.2">
      <c r="A28" s="112" t="s">
        <v>15</v>
      </c>
      <c r="B28" s="74">
        <v>756.14717821457793</v>
      </c>
      <c r="C28" s="74">
        <v>744.10468941525846</v>
      </c>
      <c r="D28" s="74">
        <v>766.2248421611099</v>
      </c>
      <c r="E28" s="74">
        <v>790.97671367652129</v>
      </c>
      <c r="F28" s="74">
        <v>863.93170317816657</v>
      </c>
      <c r="G28" s="74">
        <v>904.88164149316344</v>
      </c>
      <c r="H28" s="74">
        <v>892.54836117033631</v>
      </c>
      <c r="I28" s="74">
        <v>891.79665420614811</v>
      </c>
      <c r="J28" s="74">
        <v>970.01796624914414</v>
      </c>
      <c r="K28" s="74">
        <v>1006.5363355753123</v>
      </c>
      <c r="L28" s="74">
        <v>1091.8797017538454</v>
      </c>
      <c r="M28" s="74">
        <v>930.69592311739211</v>
      </c>
      <c r="N28" s="74">
        <v>1024.8710162771449</v>
      </c>
      <c r="O28" s="74">
        <v>1049.4163097828491</v>
      </c>
      <c r="P28" s="74">
        <v>1043.8965372695352</v>
      </c>
      <c r="Q28" s="74">
        <v>1022.0977883867613</v>
      </c>
      <c r="R28" s="74">
        <v>1111.2691476884702</v>
      </c>
      <c r="S28" s="74">
        <v>1108.7463297869258</v>
      </c>
      <c r="T28" s="74">
        <v>943.0557175445731</v>
      </c>
      <c r="U28" s="74">
        <v>1012.257668631029</v>
      </c>
      <c r="V28" s="74">
        <v>874.77187195010345</v>
      </c>
      <c r="W28" s="74">
        <v>1113.7023733531707</v>
      </c>
    </row>
    <row r="29" spans="1:23" s="35" customFormat="1" ht="23.1" customHeight="1" x14ac:dyDescent="0.2">
      <c r="A29" s="112" t="s">
        <v>16</v>
      </c>
      <c r="B29" s="74">
        <v>1410.9362008872051</v>
      </c>
      <c r="C29" s="74">
        <v>1428.3259693085358</v>
      </c>
      <c r="D29" s="74">
        <v>1406.4607970202683</v>
      </c>
      <c r="E29" s="74">
        <v>1326.9157284325747</v>
      </c>
      <c r="F29" s="74">
        <v>1299.97161708473</v>
      </c>
      <c r="G29" s="74">
        <v>1348.5937227576981</v>
      </c>
      <c r="H29" s="74">
        <v>1420.4094988893585</v>
      </c>
      <c r="I29" s="74">
        <v>1389.623906595177</v>
      </c>
      <c r="J29" s="74">
        <v>1140.1833876948015</v>
      </c>
      <c r="K29" s="74">
        <v>1241.8778781761625</v>
      </c>
      <c r="L29" s="74">
        <v>1395.9277208339051</v>
      </c>
      <c r="M29" s="74">
        <v>1452.1746057673301</v>
      </c>
      <c r="N29" s="74">
        <v>1302.3914925249808</v>
      </c>
      <c r="O29" s="74">
        <v>1203.8729898218646</v>
      </c>
      <c r="P29" s="74">
        <v>1459.4929236376809</v>
      </c>
      <c r="Q29" s="74">
        <v>1340.6778815639802</v>
      </c>
      <c r="R29" s="74">
        <v>1473.4783193353239</v>
      </c>
      <c r="S29" s="74">
        <v>1192.3827761542827</v>
      </c>
      <c r="T29" s="74">
        <v>1331.5997513188031</v>
      </c>
      <c r="U29" s="74">
        <v>1490.9216613661231</v>
      </c>
      <c r="V29" s="74">
        <v>1641.1522858029043</v>
      </c>
      <c r="W29" s="74">
        <v>1303.5752831732136</v>
      </c>
    </row>
    <row r="30" spans="1:23" s="35" customFormat="1" ht="23.1" customHeight="1" x14ac:dyDescent="0.2">
      <c r="A30" s="112" t="s">
        <v>58</v>
      </c>
      <c r="B30" s="74">
        <v>1046.546350702313</v>
      </c>
      <c r="C30" s="74">
        <v>1009.6177407098199</v>
      </c>
      <c r="D30" s="74">
        <v>999.91104793498278</v>
      </c>
      <c r="E30" s="74">
        <v>1017.3082889257652</v>
      </c>
      <c r="F30" s="74">
        <v>1065.8158561577025</v>
      </c>
      <c r="G30" s="74">
        <v>1077.9181536448309</v>
      </c>
      <c r="H30" s="74">
        <v>1027.2214963402516</v>
      </c>
      <c r="I30" s="74">
        <v>943.22979602822227</v>
      </c>
      <c r="J30" s="74">
        <v>1159.9690356071023</v>
      </c>
      <c r="K30" s="74">
        <v>1140.2737001304183</v>
      </c>
      <c r="L30" s="74">
        <v>1040.5875172825413</v>
      </c>
      <c r="M30" s="74">
        <v>1063.5640334970858</v>
      </c>
      <c r="N30" s="74">
        <v>1102.2283777899434</v>
      </c>
      <c r="O30" s="74">
        <v>1339.1654693367552</v>
      </c>
      <c r="P30" s="74">
        <v>1206.3188581116769</v>
      </c>
      <c r="Q30" s="74">
        <v>1177.8757729437862</v>
      </c>
      <c r="R30" s="74">
        <v>1233.5879603313808</v>
      </c>
      <c r="S30" s="74">
        <v>1357.1977562654904</v>
      </c>
      <c r="T30" s="74">
        <v>1257.4704142963283</v>
      </c>
      <c r="U30" s="74">
        <v>1180.6729683454898</v>
      </c>
      <c r="V30" s="74">
        <v>1115.0697296338667</v>
      </c>
      <c r="W30" s="74">
        <v>1265.8893410369158</v>
      </c>
    </row>
    <row r="31" spans="1:23" s="35" customFormat="1" ht="23.1" customHeight="1" x14ac:dyDescent="0.2">
      <c r="A31" s="112" t="s">
        <v>71</v>
      </c>
      <c r="B31" s="74">
        <v>69.894324977156685</v>
      </c>
      <c r="C31" s="74">
        <v>64.22490847709129</v>
      </c>
      <c r="D31" s="74">
        <v>69.872989240273569</v>
      </c>
      <c r="E31" s="74">
        <v>61.220466944098739</v>
      </c>
      <c r="F31" s="74">
        <v>68.828093104919191</v>
      </c>
      <c r="G31" s="74">
        <v>65.297847559684584</v>
      </c>
      <c r="H31" s="74">
        <v>64.501169989907424</v>
      </c>
      <c r="I31" s="74">
        <v>45.079507382784648</v>
      </c>
      <c r="J31" s="74">
        <v>50.823812354316665</v>
      </c>
      <c r="K31" s="74">
        <v>50.724589029887447</v>
      </c>
      <c r="L31" s="74">
        <v>51.920323422435153</v>
      </c>
      <c r="M31" s="74">
        <v>56.920805911476741</v>
      </c>
      <c r="N31" s="74">
        <v>65.029863402301416</v>
      </c>
      <c r="O31" s="74">
        <v>49.230016207075856</v>
      </c>
      <c r="P31" s="74">
        <v>45.437614410893822</v>
      </c>
      <c r="Q31" s="74">
        <v>46.115648349265001</v>
      </c>
      <c r="R31" s="74">
        <v>43.080855810616676</v>
      </c>
      <c r="S31" s="74">
        <v>46.803711446019541</v>
      </c>
      <c r="T31" s="74">
        <v>59.353954509051235</v>
      </c>
      <c r="U31" s="74">
        <v>65.095559558172781</v>
      </c>
      <c r="V31" s="74">
        <v>33.063170670057779</v>
      </c>
      <c r="W31" s="74">
        <v>40.268030691669466</v>
      </c>
    </row>
    <row r="32" spans="1:23" s="35" customFormat="1" ht="23.1" customHeight="1" x14ac:dyDescent="0.2">
      <c r="A32" s="112" t="s">
        <v>17</v>
      </c>
      <c r="B32" s="74">
        <v>764.42318057661464</v>
      </c>
      <c r="C32" s="74">
        <v>772.92653299171604</v>
      </c>
      <c r="D32" s="74">
        <v>771.16441674868781</v>
      </c>
      <c r="E32" s="74">
        <v>774.15568690064117</v>
      </c>
      <c r="F32" s="74">
        <v>783.4353490531854</v>
      </c>
      <c r="G32" s="74">
        <v>784.45037540637202</v>
      </c>
      <c r="H32" s="74">
        <v>778.28573000420704</v>
      </c>
      <c r="I32" s="74">
        <v>780.42751239570407</v>
      </c>
      <c r="J32" s="74">
        <v>791.27621878043806</v>
      </c>
      <c r="K32" s="74">
        <v>801.28686094053785</v>
      </c>
      <c r="L32" s="74">
        <v>807.22436715768731</v>
      </c>
      <c r="M32" s="74">
        <v>818.92280573095013</v>
      </c>
      <c r="N32" s="74">
        <v>834.56111783608742</v>
      </c>
      <c r="O32" s="74">
        <v>841.23502486351663</v>
      </c>
      <c r="P32" s="74">
        <v>839.99805293041788</v>
      </c>
      <c r="Q32" s="74">
        <v>856.7920748432058</v>
      </c>
      <c r="R32" s="74">
        <v>869.22665947420364</v>
      </c>
      <c r="S32" s="74">
        <v>872.09027690789014</v>
      </c>
      <c r="T32" s="74">
        <v>860.44850843177903</v>
      </c>
      <c r="U32" s="74">
        <v>852.35822287585188</v>
      </c>
      <c r="V32" s="74">
        <v>861.06259337525603</v>
      </c>
      <c r="W32" s="74">
        <v>867.98791755919831</v>
      </c>
    </row>
    <row r="33" spans="1:23" s="35" customFormat="1" ht="23.1" customHeight="1" x14ac:dyDescent="0.2">
      <c r="A33" s="112" t="s">
        <v>59</v>
      </c>
      <c r="B33" s="74">
        <v>233.07033932635841</v>
      </c>
      <c r="C33" s="74">
        <v>234.68169210990868</v>
      </c>
      <c r="D33" s="74">
        <v>236.29336723071083</v>
      </c>
      <c r="E33" s="74">
        <v>237.91138537504864</v>
      </c>
      <c r="F33" s="74">
        <v>239.54237122722381</v>
      </c>
      <c r="G33" s="74">
        <v>241.17505923718088</v>
      </c>
      <c r="H33" s="74">
        <v>242.80325896635327</v>
      </c>
      <c r="I33" s="74">
        <v>244.4325531256406</v>
      </c>
      <c r="J33" s="74">
        <v>246.06942680469479</v>
      </c>
      <c r="K33" s="74">
        <v>247.72073409836636</v>
      </c>
      <c r="L33" s="74">
        <v>249.4439480388823</v>
      </c>
      <c r="M33" s="74">
        <v>251.18175551201679</v>
      </c>
      <c r="N33" s="74">
        <v>252.87707526906078</v>
      </c>
      <c r="O33" s="74">
        <v>254.57256358966291</v>
      </c>
      <c r="P33" s="74">
        <v>256.32771986254295</v>
      </c>
      <c r="Q33" s="74">
        <v>258.08274861545124</v>
      </c>
      <c r="R33" s="74">
        <v>259.77839865151748</v>
      </c>
      <c r="S33" s="74">
        <v>261.48636257686655</v>
      </c>
      <c r="T33" s="74">
        <v>263.3351086772721</v>
      </c>
      <c r="U33" s="74">
        <v>265.19660508166976</v>
      </c>
      <c r="V33" s="74">
        <v>266.94266098935202</v>
      </c>
      <c r="W33" s="74">
        <v>268.69589444541174</v>
      </c>
    </row>
    <row r="34" spans="1:23" s="35" customFormat="1" ht="18" customHeight="1" x14ac:dyDescent="0.2">
      <c r="A34" s="113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</row>
    <row r="35" spans="1:23" s="120" customFormat="1" ht="18" customHeight="1" x14ac:dyDescent="0.2">
      <c r="A35" s="131" t="s">
        <v>95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</row>
    <row r="36" spans="1:23" s="43" customFormat="1" ht="18" customHeight="1" thickBot="1" x14ac:dyDescent="0.25">
      <c r="A36" s="114" t="s">
        <v>19</v>
      </c>
      <c r="B36" s="115">
        <v>1978.9981110420038</v>
      </c>
      <c r="C36" s="115">
        <v>2073.1501608260924</v>
      </c>
      <c r="D36" s="115">
        <v>2129.3839076801182</v>
      </c>
      <c r="E36" s="115">
        <v>2135.9460688088252</v>
      </c>
      <c r="F36" s="115">
        <v>2197.8429912797042</v>
      </c>
      <c r="G36" s="115">
        <v>2271.3621946283956</v>
      </c>
      <c r="H36" s="115">
        <v>2114.8634358719323</v>
      </c>
      <c r="I36" s="115">
        <v>1601.0602008139349</v>
      </c>
      <c r="J36" s="115">
        <v>2121.1715043103404</v>
      </c>
      <c r="K36" s="115">
        <v>2164.6206040722077</v>
      </c>
      <c r="L36" s="115">
        <v>2039.9187717954869</v>
      </c>
      <c r="M36" s="115">
        <v>2370.9443380615985</v>
      </c>
      <c r="N36" s="115">
        <v>2096.4181044717589</v>
      </c>
      <c r="O36" s="115">
        <v>2358.5097705685444</v>
      </c>
      <c r="P36" s="115">
        <v>2484.422132135106</v>
      </c>
      <c r="Q36" s="115">
        <v>2411.4390384822391</v>
      </c>
      <c r="R36" s="115">
        <v>2417.7935919621864</v>
      </c>
      <c r="S36" s="115">
        <v>2417.9616706477741</v>
      </c>
      <c r="T36" s="115">
        <v>2533.762831184933</v>
      </c>
      <c r="U36" s="115">
        <v>2644.349648670895</v>
      </c>
      <c r="V36" s="115">
        <v>2803.1156589929601</v>
      </c>
      <c r="W36" s="115">
        <v>2674.1322537603833</v>
      </c>
    </row>
    <row r="37" spans="1:23" ht="15" customHeight="1" x14ac:dyDescent="0.2">
      <c r="A37" s="13" t="s">
        <v>50</v>
      </c>
      <c r="J37" s="116"/>
      <c r="K37" s="116"/>
      <c r="L37" s="116"/>
      <c r="M37" s="116"/>
      <c r="N37" s="116"/>
      <c r="O37" s="116"/>
      <c r="P37" s="116"/>
      <c r="Q37" s="116"/>
      <c r="R37" s="116"/>
      <c r="S37" s="116"/>
    </row>
  </sheetData>
  <mergeCells count="6">
    <mergeCell ref="V3:W3"/>
    <mergeCell ref="R3:U3"/>
    <mergeCell ref="J3:L3"/>
    <mergeCell ref="F3:I3"/>
    <mergeCell ref="B3:E3"/>
    <mergeCell ref="N3:Q3"/>
  </mergeCells>
  <pageMargins left="0.11811023622047245" right="0" top="0.51181102362204722" bottom="0" header="0" footer="0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>
    <pageSetUpPr fitToPage="1"/>
  </sheetPr>
  <dimension ref="A1:W37"/>
  <sheetViews>
    <sheetView showGridLines="0" view="pageBreakPreview" zoomScale="110" zoomScaleNormal="100" zoomScaleSheetLayoutView="110" workbookViewId="0">
      <pane xSplit="1" ySplit="4" topLeftCell="B5" activePane="bottomRight" state="frozen"/>
      <selection activeCell="BA22" activeCellId="1" sqref="BR15 BA22"/>
      <selection pane="topRight" activeCell="BA22" activeCellId="1" sqref="BR15 BA22"/>
      <selection pane="bottomLeft" activeCell="BA22" activeCellId="1" sqref="BR15 BA22"/>
      <selection pane="bottomRight" activeCell="B1" sqref="B1:AW1048576"/>
    </sheetView>
  </sheetViews>
  <sheetFormatPr defaultColWidth="9.140625" defaultRowHeight="11.25" x14ac:dyDescent="0.2"/>
  <cols>
    <col min="1" max="1" width="26.28515625" style="35" customWidth="1"/>
    <col min="2" max="3" width="6.42578125" style="107" customWidth="1"/>
    <col min="4" max="4" width="6.5703125" style="107" customWidth="1"/>
    <col min="5" max="5" width="6.5703125" style="35" customWidth="1"/>
    <col min="6" max="6" width="6.42578125" style="107" customWidth="1"/>
    <col min="7" max="7" width="6.140625" style="107" customWidth="1"/>
    <col min="8" max="8" width="6.28515625" style="35" customWidth="1"/>
    <col min="9" max="9" width="6.5703125" style="35" customWidth="1"/>
    <col min="10" max="10" width="6.140625" style="35" customWidth="1"/>
    <col min="11" max="11" width="5.5703125" style="35" customWidth="1"/>
    <col min="12" max="12" width="5.85546875" style="35" customWidth="1"/>
    <col min="13" max="13" width="7.140625" style="35" customWidth="1"/>
    <col min="14" max="14" width="6.7109375" style="35" customWidth="1"/>
    <col min="15" max="17" width="6" style="35" customWidth="1"/>
    <col min="18" max="19" width="6.28515625" style="35" customWidth="1"/>
    <col min="20" max="20" width="5.7109375" style="35" customWidth="1"/>
    <col min="21" max="21" width="5.28515625" style="35" customWidth="1"/>
    <col min="22" max="22" width="6.140625" style="35" customWidth="1"/>
    <col min="23" max="23" width="5.7109375" style="35" customWidth="1"/>
    <col min="24" max="16384" width="9.140625" style="35"/>
  </cols>
  <sheetData>
    <row r="1" spans="1:23" s="87" customFormat="1" ht="15.75" customHeight="1" x14ac:dyDescent="0.2">
      <c r="A1" s="31" t="s">
        <v>170</v>
      </c>
      <c r="B1" s="106"/>
      <c r="C1" s="106"/>
      <c r="D1" s="106"/>
      <c r="F1" s="106"/>
      <c r="G1" s="106"/>
    </row>
    <row r="2" spans="1:23" ht="2.25" customHeight="1" thickBot="1" x14ac:dyDescent="0.25"/>
    <row r="3" spans="1:23" s="81" customFormat="1" ht="12" customHeight="1" x14ac:dyDescent="0.2">
      <c r="A3" s="117"/>
      <c r="B3" s="194" t="s">
        <v>134</v>
      </c>
      <c r="C3" s="194"/>
      <c r="D3" s="194"/>
      <c r="E3" s="194"/>
      <c r="F3" s="194" t="s">
        <v>136</v>
      </c>
      <c r="G3" s="194"/>
      <c r="H3" s="194"/>
      <c r="I3" s="194"/>
      <c r="J3" s="194" t="s">
        <v>137</v>
      </c>
      <c r="K3" s="194"/>
      <c r="L3" s="194"/>
      <c r="M3" s="194"/>
      <c r="N3" s="196" t="s">
        <v>138</v>
      </c>
      <c r="O3" s="196"/>
      <c r="P3" s="196"/>
      <c r="Q3" s="196"/>
      <c r="R3" s="196" t="s">
        <v>139</v>
      </c>
      <c r="S3" s="196"/>
      <c r="T3" s="196"/>
      <c r="U3" s="196"/>
      <c r="V3" s="196" t="s">
        <v>140</v>
      </c>
      <c r="W3" s="196"/>
    </row>
    <row r="4" spans="1:23" s="120" customFormat="1" ht="12" customHeight="1" x14ac:dyDescent="0.2">
      <c r="A4" s="83"/>
      <c r="B4" s="84" t="s">
        <v>46</v>
      </c>
      <c r="C4" s="84" t="s">
        <v>47</v>
      </c>
      <c r="D4" s="84" t="s">
        <v>48</v>
      </c>
      <c r="E4" s="84" t="s">
        <v>49</v>
      </c>
      <c r="F4" s="84" t="s">
        <v>46</v>
      </c>
      <c r="G4" s="84" t="s">
        <v>47</v>
      </c>
      <c r="H4" s="84" t="s">
        <v>48</v>
      </c>
      <c r="I4" s="84" t="s">
        <v>49</v>
      </c>
      <c r="J4" s="84" t="s">
        <v>46</v>
      </c>
      <c r="K4" s="84" t="s">
        <v>47</v>
      </c>
      <c r="L4" s="84" t="s">
        <v>48</v>
      </c>
      <c r="M4" s="84" t="s">
        <v>49</v>
      </c>
      <c r="N4" s="84" t="s">
        <v>46</v>
      </c>
      <c r="O4" s="84" t="s">
        <v>47</v>
      </c>
      <c r="P4" s="84" t="s">
        <v>48</v>
      </c>
      <c r="Q4" s="84" t="s">
        <v>49</v>
      </c>
      <c r="R4" s="84" t="s">
        <v>46</v>
      </c>
      <c r="S4" s="84" t="s">
        <v>47</v>
      </c>
      <c r="T4" s="84" t="s">
        <v>48</v>
      </c>
      <c r="U4" s="84" t="s">
        <v>49</v>
      </c>
      <c r="V4" s="84" t="s">
        <v>46</v>
      </c>
      <c r="W4" s="84" t="s">
        <v>47</v>
      </c>
    </row>
    <row r="5" spans="1:23" s="37" customFormat="1" ht="18" customHeight="1" x14ac:dyDescent="0.2">
      <c r="A5" s="39" t="s">
        <v>97</v>
      </c>
      <c r="B5" s="98">
        <v>5.5983229781551236</v>
      </c>
      <c r="C5" s="98">
        <v>5.7561717594778683</v>
      </c>
      <c r="D5" s="98">
        <v>7.6830220758300483</v>
      </c>
      <c r="E5" s="98">
        <v>6.8971430808921985</v>
      </c>
      <c r="F5" s="98">
        <v>7.5556326749823155</v>
      </c>
      <c r="G5" s="98">
        <v>8.36110375884871</v>
      </c>
      <c r="H5" s="98">
        <v>1.2104790409529498</v>
      </c>
      <c r="I5" s="98">
        <v>-5.5129009948084784</v>
      </c>
      <c r="J5" s="98">
        <v>-0.3601390000798399</v>
      </c>
      <c r="K5" s="98">
        <v>7.6070354392832051E-2</v>
      </c>
      <c r="L5" s="98">
        <v>2.8370705394806572</v>
      </c>
      <c r="M5" s="98">
        <v>12.994682381601397</v>
      </c>
      <c r="N5" s="98">
        <v>2.3128702191043571</v>
      </c>
      <c r="O5" s="98">
        <v>4.7829737686089668</v>
      </c>
      <c r="P5" s="98">
        <v>5.6698803237327677</v>
      </c>
      <c r="Q5" s="98">
        <v>5.9126883358799676</v>
      </c>
      <c r="R5" s="98">
        <v>9.0272587707033836</v>
      </c>
      <c r="S5" s="98">
        <v>4.4719670750829721</v>
      </c>
      <c r="T5" s="98">
        <v>1.8128992993577286</v>
      </c>
      <c r="U5" s="98">
        <v>5.3782949517074075</v>
      </c>
      <c r="V5" s="98">
        <v>5.3051758971746965</v>
      </c>
      <c r="W5" s="98">
        <v>5.4716926285278911</v>
      </c>
    </row>
    <row r="6" spans="1:23" s="118" customFormat="1" ht="17.100000000000001" customHeight="1" x14ac:dyDescent="0.2">
      <c r="A6" s="127" t="s">
        <v>96</v>
      </c>
      <c r="B6" s="133">
        <v>2.278748508018924</v>
      </c>
      <c r="C6" s="133">
        <v>4.153521525603332</v>
      </c>
      <c r="D6" s="133">
        <v>8.0917196013251758</v>
      </c>
      <c r="E6" s="133">
        <v>8.7759260149915974</v>
      </c>
      <c r="F6" s="133">
        <v>6.0477032213420712</v>
      </c>
      <c r="G6" s="133">
        <v>7.6091004702676379</v>
      </c>
      <c r="H6" s="133">
        <v>-1.2022764316102275</v>
      </c>
      <c r="I6" s="133">
        <v>5.9341362324580427</v>
      </c>
      <c r="J6" s="133">
        <v>7.037202488659311</v>
      </c>
      <c r="K6" s="133">
        <v>7.8651595330510027</v>
      </c>
      <c r="L6" s="133">
        <v>0.4790643628529434</v>
      </c>
      <c r="M6" s="133">
        <v>0.83566055346986357</v>
      </c>
      <c r="N6" s="133">
        <v>4.2859063082631765</v>
      </c>
      <c r="O6" s="133">
        <v>-1.8852456038979226</v>
      </c>
      <c r="P6" s="133">
        <v>4.4022176175862127</v>
      </c>
      <c r="Q6" s="133">
        <v>10.790636295465038</v>
      </c>
      <c r="R6" s="133">
        <v>5.1186283600575422</v>
      </c>
      <c r="S6" s="133">
        <v>12.546205382878405</v>
      </c>
      <c r="T6" s="133">
        <v>4.6398204060501769</v>
      </c>
      <c r="U6" s="133">
        <v>-2.5046636481404816</v>
      </c>
      <c r="V6" s="133">
        <v>3.7009284634647699</v>
      </c>
      <c r="W6" s="133">
        <v>1.5647612622690321</v>
      </c>
    </row>
    <row r="7" spans="1:23" ht="17.100000000000001" customHeight="1" x14ac:dyDescent="0.2">
      <c r="A7" s="72" t="s">
        <v>1</v>
      </c>
      <c r="B7" s="70">
        <v>-0.45669838799511364</v>
      </c>
      <c r="C7" s="70">
        <v>6.5630119250140506</v>
      </c>
      <c r="D7" s="70">
        <v>2.365100648007723</v>
      </c>
      <c r="E7" s="70">
        <v>13.167485211080088</v>
      </c>
      <c r="F7" s="70">
        <v>2.5070408396000721</v>
      </c>
      <c r="G7" s="70">
        <v>8.9462823360175747</v>
      </c>
      <c r="H7" s="70">
        <v>17.41528110277002</v>
      </c>
      <c r="I7" s="70">
        <v>-0.51265779800164779</v>
      </c>
      <c r="J7" s="70">
        <v>7.7817647446689175</v>
      </c>
      <c r="K7" s="70">
        <v>11.517692466603169</v>
      </c>
      <c r="L7" s="70">
        <v>11.330778565127897</v>
      </c>
      <c r="M7" s="70">
        <v>21.892066691663992</v>
      </c>
      <c r="N7" s="70">
        <v>23.263985261796293</v>
      </c>
      <c r="O7" s="70">
        <v>4.9271214133550734</v>
      </c>
      <c r="P7" s="70">
        <v>-3.8110108823531941</v>
      </c>
      <c r="Q7" s="70">
        <v>0.8461050618495447</v>
      </c>
      <c r="R7" s="70">
        <v>0.81275721787579247</v>
      </c>
      <c r="S7" s="70">
        <v>-5.3445296605559856</v>
      </c>
      <c r="T7" s="70">
        <v>6.5667667051393375</v>
      </c>
      <c r="U7" s="70">
        <v>-3.7438570198585097</v>
      </c>
      <c r="V7" s="70">
        <v>-4.1332728330104267</v>
      </c>
      <c r="W7" s="70">
        <v>7.4785294424110305</v>
      </c>
    </row>
    <row r="8" spans="1:23" ht="17.100000000000001" customHeight="1" x14ac:dyDescent="0.2">
      <c r="A8" s="72" t="s">
        <v>2</v>
      </c>
      <c r="B8" s="70">
        <v>0.72875922721851172</v>
      </c>
      <c r="C8" s="70">
        <v>-2.1480976161845855</v>
      </c>
      <c r="D8" s="70">
        <v>3.5329725714316584</v>
      </c>
      <c r="E8" s="70">
        <v>5.5101035026552392</v>
      </c>
      <c r="F8" s="70">
        <v>4.8254933359537455</v>
      </c>
      <c r="G8" s="70">
        <v>8.5120580080321631</v>
      </c>
      <c r="H8" s="70">
        <v>-11.286104976060962</v>
      </c>
      <c r="I8" s="70">
        <v>12.402878267908623</v>
      </c>
      <c r="J8" s="70">
        <v>10.611701519458205</v>
      </c>
      <c r="K8" s="70">
        <v>10.289142064760126</v>
      </c>
      <c r="L8" s="70">
        <v>-8.081916435784219</v>
      </c>
      <c r="M8" s="70">
        <v>-4.7687503379954643</v>
      </c>
      <c r="N8" s="70">
        <v>1.5320402288645063</v>
      </c>
      <c r="O8" s="70">
        <v>-4.9274821759133225</v>
      </c>
      <c r="P8" s="70">
        <v>5.485090703549278</v>
      </c>
      <c r="Q8" s="70">
        <v>14.87993801029317</v>
      </c>
      <c r="R8" s="70">
        <v>8.4428693226760174</v>
      </c>
      <c r="S8" s="70">
        <v>19.827221221833803</v>
      </c>
      <c r="T8" s="70">
        <v>-4.8905535760363827</v>
      </c>
      <c r="U8" s="70">
        <v>-9.6334497541920356</v>
      </c>
      <c r="V8" s="70">
        <v>1.9053186380442622</v>
      </c>
      <c r="W8" s="70">
        <v>-2.925403402322202</v>
      </c>
    </row>
    <row r="9" spans="1:23" ht="17.100000000000001" customHeight="1" x14ac:dyDescent="0.2">
      <c r="A9" s="72" t="s">
        <v>3</v>
      </c>
      <c r="B9" s="70">
        <v>7.2673631728698229</v>
      </c>
      <c r="C9" s="70">
        <v>8.3436804478085769</v>
      </c>
      <c r="D9" s="70">
        <v>7.5710651936890416</v>
      </c>
      <c r="E9" s="70">
        <v>8.3893774468589033</v>
      </c>
      <c r="F9" s="70">
        <v>7.8233305733309111</v>
      </c>
      <c r="G9" s="70">
        <v>7.6932472016673747</v>
      </c>
      <c r="H9" s="70">
        <v>8.0430197186318821</v>
      </c>
      <c r="I9" s="70">
        <v>7.6064317795448533</v>
      </c>
      <c r="J9" s="70">
        <v>7.8010341407414252</v>
      </c>
      <c r="K9" s="70">
        <v>8.0525664948818623</v>
      </c>
      <c r="L9" s="70">
        <v>8.3301010118331789</v>
      </c>
      <c r="M9" s="70">
        <v>9.0042870643111996</v>
      </c>
      <c r="N9" s="70">
        <v>9.0309137842069731</v>
      </c>
      <c r="O9" s="70">
        <v>8.8535075785951101</v>
      </c>
      <c r="P9" s="70">
        <v>8.6951107807669459</v>
      </c>
      <c r="Q9" s="70">
        <v>8.7749212288219525</v>
      </c>
      <c r="R9" s="70">
        <v>8.876604142759037</v>
      </c>
      <c r="S9" s="70">
        <v>8.9615202983636557</v>
      </c>
      <c r="T9" s="70">
        <v>9.682399320841629</v>
      </c>
      <c r="U9" s="70">
        <v>8.4972236074363661</v>
      </c>
      <c r="V9" s="70">
        <v>8.4227310863155935</v>
      </c>
      <c r="W9" s="70">
        <v>8.904806187044457</v>
      </c>
    </row>
    <row r="10" spans="1:23" ht="17.100000000000001" customHeight="1" x14ac:dyDescent="0.2">
      <c r="A10" s="72" t="s">
        <v>4</v>
      </c>
      <c r="B10" s="70">
        <v>4.9790522093803746</v>
      </c>
      <c r="C10" s="70">
        <v>9.5575150861638249</v>
      </c>
      <c r="D10" s="70">
        <v>8.7054330443245611</v>
      </c>
      <c r="E10" s="70">
        <v>13.351460763557732</v>
      </c>
      <c r="F10" s="70">
        <v>17.732047178617826</v>
      </c>
      <c r="G10" s="70">
        <v>22.208445593174474</v>
      </c>
      <c r="H10" s="70">
        <v>-1.3008810267243542</v>
      </c>
      <c r="I10" s="70">
        <v>-14.490078366837512</v>
      </c>
      <c r="J10" s="70">
        <v>-7.0193264186288129</v>
      </c>
      <c r="K10" s="70">
        <v>-9.2038803922586574</v>
      </c>
      <c r="L10" s="70">
        <v>27.061484451762261</v>
      </c>
      <c r="M10" s="70">
        <v>16.154084376214705</v>
      </c>
      <c r="N10" s="70">
        <v>6.9418369230558996</v>
      </c>
      <c r="O10" s="70">
        <v>2.237400604735984</v>
      </c>
      <c r="P10" s="70">
        <v>3.9139790929399787</v>
      </c>
      <c r="Q10" s="70">
        <v>3.0822254943677407</v>
      </c>
      <c r="R10" s="70">
        <v>4.0532934969053747</v>
      </c>
      <c r="S10" s="70">
        <v>5.0964464864436287</v>
      </c>
      <c r="T10" s="70">
        <v>0.11654327096011219</v>
      </c>
      <c r="U10" s="70">
        <v>-1.197588302825392</v>
      </c>
      <c r="V10" s="70">
        <v>0.3094732836622871</v>
      </c>
      <c r="W10" s="70">
        <v>2.5993429117839195</v>
      </c>
    </row>
    <row r="11" spans="1:23" ht="17.100000000000001" customHeight="1" x14ac:dyDescent="0.2">
      <c r="A11" s="72" t="s">
        <v>5</v>
      </c>
      <c r="B11" s="70">
        <v>3.6436919698957349</v>
      </c>
      <c r="C11" s="70">
        <v>5.2661726939318809</v>
      </c>
      <c r="D11" s="70">
        <v>2.5633283448764033</v>
      </c>
      <c r="E11" s="70">
        <v>3.0245659764031485</v>
      </c>
      <c r="F11" s="70">
        <v>4.0614678026297479</v>
      </c>
      <c r="G11" s="70">
        <v>4.8755237828474574</v>
      </c>
      <c r="H11" s="70">
        <v>4.6275772105002888</v>
      </c>
      <c r="I11" s="70">
        <v>-0.34047509050538771</v>
      </c>
      <c r="J11" s="70">
        <v>-2.7544286286582231</v>
      </c>
      <c r="K11" s="70">
        <v>3.6854642813792804</v>
      </c>
      <c r="L11" s="70">
        <v>5.4648514888870903</v>
      </c>
      <c r="M11" s="70">
        <v>5.2528994277355912</v>
      </c>
      <c r="N11" s="70">
        <v>4.9679525174443295</v>
      </c>
      <c r="O11" s="70">
        <v>-2.7746074593314241</v>
      </c>
      <c r="P11" s="70">
        <v>5.2594945436967411</v>
      </c>
      <c r="Q11" s="70">
        <v>5.2303594198216397</v>
      </c>
      <c r="R11" s="70">
        <v>3.3494703230312783</v>
      </c>
      <c r="S11" s="70">
        <v>3.3174083643894958</v>
      </c>
      <c r="T11" s="70">
        <v>2.5270036222685643</v>
      </c>
      <c r="U11" s="70">
        <v>3.3853147878642353</v>
      </c>
      <c r="V11" s="70">
        <v>9.7484354717326092</v>
      </c>
      <c r="W11" s="70">
        <v>8.3200900382768737</v>
      </c>
    </row>
    <row r="12" spans="1:23" ht="17.100000000000001" customHeight="1" x14ac:dyDescent="0.2">
      <c r="A12" s="72" t="s">
        <v>6</v>
      </c>
      <c r="B12" s="70">
        <v>13.688031228761211</v>
      </c>
      <c r="C12" s="70">
        <v>36.790272089638719</v>
      </c>
      <c r="D12" s="70">
        <v>65.93382923116846</v>
      </c>
      <c r="E12" s="70">
        <v>43.442862319288892</v>
      </c>
      <c r="F12" s="70">
        <v>26.416366387057778</v>
      </c>
      <c r="G12" s="70">
        <v>5.6438258012361908</v>
      </c>
      <c r="H12" s="70">
        <v>-9.8971269159235256</v>
      </c>
      <c r="I12" s="70">
        <v>-14.88035414149026</v>
      </c>
      <c r="J12" s="70">
        <v>-13.249402359512331</v>
      </c>
      <c r="K12" s="70">
        <v>-3.6289282666803091</v>
      </c>
      <c r="L12" s="70">
        <v>-9.4707961849952014</v>
      </c>
      <c r="M12" s="70">
        <v>-8.62110737504198</v>
      </c>
      <c r="N12" s="70">
        <v>-0.55518085673341711</v>
      </c>
      <c r="O12" s="70">
        <v>-13.701481280659756</v>
      </c>
      <c r="P12" s="70">
        <v>4.5493724560205173</v>
      </c>
      <c r="Q12" s="70">
        <v>13.207396081191437</v>
      </c>
      <c r="R12" s="70">
        <v>-35.478228934910803</v>
      </c>
      <c r="S12" s="70">
        <v>26.093324858739919</v>
      </c>
      <c r="T12" s="70">
        <v>32.017652869490099</v>
      </c>
      <c r="U12" s="70">
        <v>12.747978687123096</v>
      </c>
      <c r="V12" s="70">
        <v>25.832489723804699</v>
      </c>
      <c r="W12" s="70">
        <v>-5.7005695501000204</v>
      </c>
    </row>
    <row r="13" spans="1:23" s="118" customFormat="1" ht="17.100000000000001" customHeight="1" x14ac:dyDescent="0.2">
      <c r="A13" s="127" t="s">
        <v>93</v>
      </c>
      <c r="B13" s="133">
        <v>9.0357472642039092</v>
      </c>
      <c r="C13" s="133">
        <v>10.331361134388551</v>
      </c>
      <c r="D13" s="133">
        <v>9.3709728445092502</v>
      </c>
      <c r="E13" s="133">
        <v>7.4755646723317248</v>
      </c>
      <c r="F13" s="133">
        <v>10.166660068075872</v>
      </c>
      <c r="G13" s="133">
        <v>10.14375253155495</v>
      </c>
      <c r="H13" s="133">
        <v>2.9505006776187503</v>
      </c>
      <c r="I13" s="133">
        <v>-9.7976779387955908</v>
      </c>
      <c r="J13" s="133">
        <v>-2.2328409799745041</v>
      </c>
      <c r="K13" s="133">
        <v>-1.4835841469998612</v>
      </c>
      <c r="L13" s="133">
        <v>2.1525987749065001</v>
      </c>
      <c r="M13" s="133">
        <v>17.540891917441748</v>
      </c>
      <c r="N13" s="133">
        <v>-3.5211747191588039E-2</v>
      </c>
      <c r="O13" s="133">
        <v>7.9770971316918571</v>
      </c>
      <c r="P13" s="133">
        <v>5.5398337748037152</v>
      </c>
      <c r="Q13" s="133">
        <v>6.8200275797755783</v>
      </c>
      <c r="R13" s="133">
        <v>11.739821753941214</v>
      </c>
      <c r="S13" s="133">
        <v>-2.9508507026431152</v>
      </c>
      <c r="T13" s="133">
        <v>0.1251994717112348</v>
      </c>
      <c r="U13" s="133">
        <v>5.9423591215692184</v>
      </c>
      <c r="V13" s="133">
        <v>11.878743081509068</v>
      </c>
      <c r="W13" s="133">
        <v>6.8352778167882766</v>
      </c>
    </row>
    <row r="14" spans="1:23" ht="17.100000000000001" customHeight="1" x14ac:dyDescent="0.2">
      <c r="A14" s="72" t="s">
        <v>8</v>
      </c>
      <c r="B14" s="70">
        <v>24.275530296955438</v>
      </c>
      <c r="C14" s="70">
        <v>20.541076567508988</v>
      </c>
      <c r="D14" s="70">
        <v>34.419725221548433</v>
      </c>
      <c r="E14" s="70">
        <v>-4.1690125078988061</v>
      </c>
      <c r="F14" s="70">
        <v>14.497870678486024</v>
      </c>
      <c r="G14" s="70">
        <v>75.056214305596171</v>
      </c>
      <c r="H14" s="70">
        <v>11.882286532028363</v>
      </c>
      <c r="I14" s="70">
        <v>-17.257697401751525</v>
      </c>
      <c r="J14" s="70">
        <v>41.576341678672499</v>
      </c>
      <c r="K14" s="70">
        <v>-1.3460188810196283</v>
      </c>
      <c r="L14" s="70">
        <v>-22.716961942831137</v>
      </c>
      <c r="M14" s="70">
        <v>17.364101079776816</v>
      </c>
      <c r="N14" s="70">
        <v>-55.769752565258315</v>
      </c>
      <c r="O14" s="70">
        <v>51.744128958885561</v>
      </c>
      <c r="P14" s="70">
        <v>41.04703650544819</v>
      </c>
      <c r="Q14" s="70">
        <v>80.465448817062637</v>
      </c>
      <c r="R14" s="70">
        <v>75.918121405950913</v>
      </c>
      <c r="S14" s="70">
        <v>-55.353599972894884</v>
      </c>
      <c r="T14" s="70">
        <v>-28.051747878129131</v>
      </c>
      <c r="U14" s="70">
        <v>56.77427251323828</v>
      </c>
      <c r="V14" s="70">
        <v>141.64104464252455</v>
      </c>
      <c r="W14" s="70">
        <v>165.42921805794646</v>
      </c>
    </row>
    <row r="15" spans="1:23" ht="17.100000000000001" customHeight="1" x14ac:dyDescent="0.2">
      <c r="A15" s="42" t="s">
        <v>9</v>
      </c>
      <c r="B15" s="70">
        <v>7.043973382104296</v>
      </c>
      <c r="C15" s="70">
        <v>9.3034688138654111</v>
      </c>
      <c r="D15" s="70">
        <v>7.3653943574429892</v>
      </c>
      <c r="E15" s="70">
        <v>7.067553110736835</v>
      </c>
      <c r="F15" s="70">
        <v>11.729920397161454</v>
      </c>
      <c r="G15" s="70">
        <v>8.763978130823368</v>
      </c>
      <c r="H15" s="70">
        <v>-1.0451566914520538</v>
      </c>
      <c r="I15" s="70">
        <v>-14.191287276346888</v>
      </c>
      <c r="J15" s="70">
        <v>-3.6840353742190635</v>
      </c>
      <c r="K15" s="70">
        <v>-5.2699564517913906</v>
      </c>
      <c r="L15" s="70">
        <v>2.2139271494718837</v>
      </c>
      <c r="M15" s="70">
        <v>19.304303941636867</v>
      </c>
      <c r="N15" s="70">
        <v>-5.9108749800466764</v>
      </c>
      <c r="O15" s="70">
        <v>6.5082140494174601</v>
      </c>
      <c r="P15" s="70">
        <v>7.8295648035931364</v>
      </c>
      <c r="Q15" s="70">
        <v>6.9225822924721347</v>
      </c>
      <c r="R15" s="70">
        <v>15.435400474798854</v>
      </c>
      <c r="S15" s="70">
        <v>1.1705440866472294</v>
      </c>
      <c r="T15" s="70">
        <v>-1.4072906859190604</v>
      </c>
      <c r="U15" s="70">
        <v>-1.4673532919732502</v>
      </c>
      <c r="V15" s="70">
        <v>5.2010328951661133</v>
      </c>
      <c r="W15" s="70">
        <v>-0.99978944258048985</v>
      </c>
    </row>
    <row r="16" spans="1:23" ht="17.100000000000001" customHeight="1" x14ac:dyDescent="0.2">
      <c r="A16" s="42" t="s">
        <v>10</v>
      </c>
      <c r="B16" s="70">
        <v>-5.952993956478414E-2</v>
      </c>
      <c r="C16" s="70">
        <v>-0.2116065090616237</v>
      </c>
      <c r="D16" s="70">
        <v>2.1209089086049016</v>
      </c>
      <c r="E16" s="70">
        <v>8.2023584726548027</v>
      </c>
      <c r="F16" s="70">
        <v>12.368506271380021</v>
      </c>
      <c r="G16" s="70">
        <v>15.717878105032668</v>
      </c>
      <c r="H16" s="70">
        <v>17.006722879477177</v>
      </c>
      <c r="I16" s="70">
        <v>-0.94403136803603571</v>
      </c>
      <c r="J16" s="70">
        <v>8.5149367903675888</v>
      </c>
      <c r="K16" s="70">
        <v>8.7140148483507041</v>
      </c>
      <c r="L16" s="70">
        <v>7.4555057438891126</v>
      </c>
      <c r="M16" s="70">
        <v>22.989541063112352</v>
      </c>
      <c r="N16" s="70">
        <v>6.2878504653154144</v>
      </c>
      <c r="O16" s="70">
        <v>4.3081215335582845</v>
      </c>
      <c r="P16" s="70">
        <v>2.0714775373432248</v>
      </c>
      <c r="Q16" s="70">
        <v>7.816238552753596E-2</v>
      </c>
      <c r="R16" s="70">
        <v>0.91946813532515215</v>
      </c>
      <c r="S16" s="70">
        <v>1.3039077149474387</v>
      </c>
      <c r="T16" s="70">
        <v>2.631436997672032</v>
      </c>
      <c r="U16" s="70">
        <v>6.4393411634158904</v>
      </c>
      <c r="V16" s="70">
        <v>11.703360581174271</v>
      </c>
      <c r="W16" s="70">
        <v>10.785971408405359</v>
      </c>
    </row>
    <row r="17" spans="1:23" ht="17.100000000000001" customHeight="1" x14ac:dyDescent="0.2">
      <c r="A17" s="42" t="s">
        <v>11</v>
      </c>
      <c r="B17" s="70">
        <v>4.4701391098861842</v>
      </c>
      <c r="C17" s="70">
        <v>4.7562837167853589</v>
      </c>
      <c r="D17" s="70">
        <v>4.8286089718941438</v>
      </c>
      <c r="E17" s="70">
        <v>4.8615279808658318</v>
      </c>
      <c r="F17" s="70">
        <v>4.3209441838663043</v>
      </c>
      <c r="G17" s="70">
        <v>3.9062964215091922</v>
      </c>
      <c r="H17" s="70">
        <v>4.2075854365480669</v>
      </c>
      <c r="I17" s="70">
        <v>3.9624339216582039</v>
      </c>
      <c r="J17" s="70">
        <v>4.5443046147943367</v>
      </c>
      <c r="K17" s="70">
        <v>4.815677741665314</v>
      </c>
      <c r="L17" s="70">
        <v>4.5826342815962651</v>
      </c>
      <c r="M17" s="70">
        <v>5.1166747120845901</v>
      </c>
      <c r="N17" s="70">
        <v>5.8423200688102916</v>
      </c>
      <c r="O17" s="70">
        <v>6.282140171981454</v>
      </c>
      <c r="P17" s="70">
        <v>6.5880707223383128</v>
      </c>
      <c r="Q17" s="70">
        <v>6.4018548065160497</v>
      </c>
      <c r="R17" s="70">
        <v>4.9961593226511614</v>
      </c>
      <c r="S17" s="70">
        <v>4.110973417222108</v>
      </c>
      <c r="T17" s="70">
        <v>3.8966340958531465</v>
      </c>
      <c r="U17" s="70">
        <v>3.7583350475937527</v>
      </c>
      <c r="V17" s="70">
        <v>4.1465240776148882</v>
      </c>
      <c r="W17" s="70">
        <v>4.023884430479252</v>
      </c>
    </row>
    <row r="18" spans="1:23" ht="17.100000000000001" customHeight="1" x14ac:dyDescent="0.2">
      <c r="A18" s="72" t="s">
        <v>12</v>
      </c>
      <c r="B18" s="70">
        <v>15.56655929359485</v>
      </c>
      <c r="C18" s="70">
        <v>16.409825958903145</v>
      </c>
      <c r="D18" s="70">
        <v>13.141075691888426</v>
      </c>
      <c r="E18" s="70">
        <v>11.965895572666142</v>
      </c>
      <c r="F18" s="70">
        <v>6.9824923127560945</v>
      </c>
      <c r="G18" s="70">
        <v>5.593319430166499</v>
      </c>
      <c r="H18" s="70">
        <v>7.8064948029108683</v>
      </c>
      <c r="I18" s="70">
        <v>-4.5586233387738595</v>
      </c>
      <c r="J18" s="70">
        <v>-13.811410309506355</v>
      </c>
      <c r="K18" s="70">
        <v>4.0792768942755187</v>
      </c>
      <c r="L18" s="70">
        <v>6.2691431624433358</v>
      </c>
      <c r="M18" s="70">
        <v>17.55517767757042</v>
      </c>
      <c r="N18" s="70">
        <v>35.325906874829506</v>
      </c>
      <c r="O18" s="70">
        <v>3.0626965522180027</v>
      </c>
      <c r="P18" s="70">
        <v>-5.8375980369424703</v>
      </c>
      <c r="Q18" s="70">
        <v>-4.1097629420530524</v>
      </c>
      <c r="R18" s="70">
        <v>0.44872335946637421</v>
      </c>
      <c r="S18" s="70">
        <v>0.57673308020043113</v>
      </c>
      <c r="T18" s="70">
        <v>9.7749842447788282</v>
      </c>
      <c r="U18" s="70">
        <v>8.6780336886389762</v>
      </c>
      <c r="V18" s="70">
        <v>1.5301167498792623</v>
      </c>
      <c r="W18" s="70">
        <v>3.2880148635616946</v>
      </c>
    </row>
    <row r="19" spans="1:23" s="118" customFormat="1" ht="17.100000000000001" customHeight="1" x14ac:dyDescent="0.2">
      <c r="A19" s="127" t="s">
        <v>94</v>
      </c>
      <c r="B19" s="133">
        <v>6.9368138324554574</v>
      </c>
      <c r="C19" s="133">
        <v>4.3215217210112566</v>
      </c>
      <c r="D19" s="133">
        <v>6.1467885268934763</v>
      </c>
      <c r="E19" s="133">
        <v>5.9424643980309222</v>
      </c>
      <c r="F19" s="133">
        <v>6.5667030779887892</v>
      </c>
      <c r="G19" s="133">
        <v>7.4661490257043717</v>
      </c>
      <c r="H19" s="133">
        <v>1.5216598781921942</v>
      </c>
      <c r="I19" s="133">
        <v>-5.5058310703874902</v>
      </c>
      <c r="J19" s="133">
        <v>-3.6380315643209094</v>
      </c>
      <c r="K19" s="133">
        <v>-2.009854058939109</v>
      </c>
      <c r="L19" s="133">
        <v>5.2736728799534172</v>
      </c>
      <c r="M19" s="133">
        <v>12.726693915251142</v>
      </c>
      <c r="N19" s="133">
        <v>2.7939024570626136</v>
      </c>
      <c r="O19" s="133">
        <v>5.7411752549323181</v>
      </c>
      <c r="P19" s="133">
        <v>3.9888263514024302</v>
      </c>
      <c r="Q19" s="133">
        <v>3.6443115322869479</v>
      </c>
      <c r="R19" s="133">
        <v>9.4354198270969682</v>
      </c>
      <c r="S19" s="133">
        <v>5.4653522171434377</v>
      </c>
      <c r="T19" s="133">
        <v>1.6390919770512546</v>
      </c>
      <c r="U19" s="133">
        <v>8.5083358855861047</v>
      </c>
      <c r="V19" s="133">
        <v>0.95180115119464226</v>
      </c>
      <c r="W19" s="133">
        <v>5.9665286947425233</v>
      </c>
    </row>
    <row r="20" spans="1:23" ht="17.100000000000001" customHeight="1" x14ac:dyDescent="0.2">
      <c r="A20" s="78" t="s">
        <v>52</v>
      </c>
      <c r="B20" s="70">
        <v>7.5627078296193861</v>
      </c>
      <c r="C20" s="70">
        <v>3.2227331740712906</v>
      </c>
      <c r="D20" s="70">
        <v>6.1111298331166353</v>
      </c>
      <c r="E20" s="70">
        <v>2.8170103557725312</v>
      </c>
      <c r="F20" s="70">
        <v>4.3320559348003274</v>
      </c>
      <c r="G20" s="70">
        <v>5.0719882757807699</v>
      </c>
      <c r="H20" s="70">
        <v>-3.1707866948359587</v>
      </c>
      <c r="I20" s="70">
        <v>-12.006160354464846</v>
      </c>
      <c r="J20" s="70">
        <v>-2.6152176286925011</v>
      </c>
      <c r="K20" s="70">
        <v>-7.0587878055785929</v>
      </c>
      <c r="L20" s="70">
        <v>-2.9156651610880435</v>
      </c>
      <c r="M20" s="70">
        <v>12.381872956742246</v>
      </c>
      <c r="N20" s="70">
        <v>-6.0659322138643335</v>
      </c>
      <c r="O20" s="70">
        <v>3.6607292943954928</v>
      </c>
      <c r="P20" s="70">
        <v>9.2110314796070902</v>
      </c>
      <c r="Q20" s="70">
        <v>8.1253516707801445</v>
      </c>
      <c r="R20" s="70">
        <v>8.9960277582560764</v>
      </c>
      <c r="S20" s="70">
        <v>5.6349766042816274</v>
      </c>
      <c r="T20" s="70">
        <v>0.58766370407625779</v>
      </c>
      <c r="U20" s="70">
        <v>7.6080534639449748</v>
      </c>
      <c r="V20" s="70">
        <v>7.3773206842602246</v>
      </c>
      <c r="W20" s="70">
        <v>5.5368227781076529</v>
      </c>
    </row>
    <row r="21" spans="1:23" ht="17.100000000000001" customHeight="1" x14ac:dyDescent="0.2">
      <c r="A21" s="78" t="s">
        <v>53</v>
      </c>
      <c r="B21" s="70">
        <v>3.0932863872293215</v>
      </c>
      <c r="C21" s="70">
        <v>0.40870276637796632</v>
      </c>
      <c r="D21" s="70">
        <v>0.45813513221093505</v>
      </c>
      <c r="E21" s="70">
        <v>-0.51942098826843752</v>
      </c>
      <c r="F21" s="70">
        <v>4.0700781131059127</v>
      </c>
      <c r="G21" s="70">
        <v>1.8496255273120932</v>
      </c>
      <c r="H21" s="70">
        <v>-2.3102958309379251</v>
      </c>
      <c r="I21" s="70">
        <v>-10.304116850318223</v>
      </c>
      <c r="J21" s="70">
        <v>-7.2407898718525487</v>
      </c>
      <c r="K21" s="70">
        <v>-2.6487262594931171</v>
      </c>
      <c r="L21" s="70">
        <v>1.41117728920932</v>
      </c>
      <c r="M21" s="70">
        <v>8.3452313598110894</v>
      </c>
      <c r="N21" s="70">
        <v>-8.8337450801559747</v>
      </c>
      <c r="O21" s="70">
        <v>-2.2836538424395592</v>
      </c>
      <c r="P21" s="70">
        <v>3.1898431627467305</v>
      </c>
      <c r="Q21" s="70">
        <v>-7.5095108820280583</v>
      </c>
      <c r="R21" s="70">
        <v>-6.0697106517818451</v>
      </c>
      <c r="S21" s="70">
        <v>-1.7692200313299322</v>
      </c>
      <c r="T21" s="70">
        <v>-10.287987115673602</v>
      </c>
      <c r="U21" s="70">
        <v>-4.8369042848769972</v>
      </c>
      <c r="V21" s="70">
        <v>0.55960879498098137</v>
      </c>
      <c r="W21" s="70">
        <v>0.35572297898827099</v>
      </c>
    </row>
    <row r="22" spans="1:23" ht="17.100000000000001" customHeight="1" x14ac:dyDescent="0.2">
      <c r="A22" s="78" t="s">
        <v>55</v>
      </c>
      <c r="B22" s="70">
        <v>6.6180231530044153E-3</v>
      </c>
      <c r="C22" s="70">
        <v>-0.36689712975864763</v>
      </c>
      <c r="D22" s="70">
        <v>-0.89738007568843647</v>
      </c>
      <c r="E22" s="70">
        <v>3.1632328763925743</v>
      </c>
      <c r="F22" s="70">
        <v>5.1431188923662496</v>
      </c>
      <c r="G22" s="70">
        <v>9.2587214774336069</v>
      </c>
      <c r="H22" s="70">
        <v>-2.7499871370405105</v>
      </c>
      <c r="I22" s="70">
        <v>-45.482108687691138</v>
      </c>
      <c r="J22" s="70">
        <v>-24.679686698145588</v>
      </c>
      <c r="K22" s="70">
        <v>-18.713170027392533</v>
      </c>
      <c r="L22" s="70">
        <v>2.68589845384124</v>
      </c>
      <c r="M22" s="70">
        <v>77.544494772357027</v>
      </c>
      <c r="N22" s="70">
        <v>1.7275183245165193</v>
      </c>
      <c r="O22" s="70">
        <v>15.782680095552237</v>
      </c>
      <c r="P22" s="70">
        <v>-19.409410013972739</v>
      </c>
      <c r="Q22" s="70">
        <v>-5.582989034722063</v>
      </c>
      <c r="R22" s="70">
        <v>-0.55920936037708868</v>
      </c>
      <c r="S22" s="70">
        <v>-1.6028752691969683</v>
      </c>
      <c r="T22" s="70">
        <v>14.233085570580961</v>
      </c>
      <c r="U22" s="70">
        <v>37.85913506295109</v>
      </c>
      <c r="V22" s="70">
        <v>29.54590348016497</v>
      </c>
      <c r="W22" s="70">
        <v>4.936346101669975</v>
      </c>
    </row>
    <row r="23" spans="1:23" ht="17.100000000000001" customHeight="1" x14ac:dyDescent="0.2">
      <c r="A23" s="78" t="s">
        <v>54</v>
      </c>
      <c r="B23" s="70">
        <v>-2.5406559011852292</v>
      </c>
      <c r="C23" s="70">
        <v>-9.3464470055240607</v>
      </c>
      <c r="D23" s="70">
        <v>-11.275573318229547</v>
      </c>
      <c r="E23" s="70">
        <v>-3.7944142941957915</v>
      </c>
      <c r="F23" s="70">
        <v>20.396726873219741</v>
      </c>
      <c r="G23" s="70">
        <v>30.258376703343238</v>
      </c>
      <c r="H23" s="70">
        <v>20.244790622929763</v>
      </c>
      <c r="I23" s="70">
        <v>7.939600476835551</v>
      </c>
      <c r="J23" s="70">
        <v>1.0389003482891068</v>
      </c>
      <c r="K23" s="70">
        <v>1.2070157733714115</v>
      </c>
      <c r="L23" s="70">
        <v>16.617580145084009</v>
      </c>
      <c r="M23" s="70">
        <v>30.889204205780828</v>
      </c>
      <c r="N23" s="70">
        <v>14.609081529457523</v>
      </c>
      <c r="O23" s="70">
        <v>9.7977888380076816</v>
      </c>
      <c r="P23" s="70">
        <v>4.913095765435127</v>
      </c>
      <c r="Q23" s="70">
        <v>1.3115612087535533</v>
      </c>
      <c r="R23" s="70">
        <v>4.1938742570453158</v>
      </c>
      <c r="S23" s="70">
        <v>3.9859832397337591</v>
      </c>
      <c r="T23" s="70">
        <v>11.987017628823438</v>
      </c>
      <c r="U23" s="70">
        <v>20.79270280767982</v>
      </c>
      <c r="V23" s="70">
        <v>34.252231060543515</v>
      </c>
      <c r="W23" s="70">
        <v>27.037266825696825</v>
      </c>
    </row>
    <row r="24" spans="1:23" ht="17.100000000000001" customHeight="1" x14ac:dyDescent="0.2">
      <c r="A24" s="78" t="s">
        <v>72</v>
      </c>
      <c r="B24" s="70">
        <v>4.1012085355665251</v>
      </c>
      <c r="C24" s="70">
        <v>6.2291931523088317</v>
      </c>
      <c r="D24" s="70">
        <v>18.775556637074576</v>
      </c>
      <c r="E24" s="70">
        <v>15.476235550566987</v>
      </c>
      <c r="F24" s="70">
        <v>19.6853036199659</v>
      </c>
      <c r="G24" s="70">
        <v>18.314561946996722</v>
      </c>
      <c r="H24" s="70">
        <v>9.5470336503933559</v>
      </c>
      <c r="I24" s="70">
        <v>-7.4384810082520065</v>
      </c>
      <c r="J24" s="70">
        <v>2.3457782646292946</v>
      </c>
      <c r="K24" s="70">
        <v>-1.7164112814647692</v>
      </c>
      <c r="L24" s="70">
        <v>10.163836003917904</v>
      </c>
      <c r="M24" s="70">
        <v>23.518985501442579</v>
      </c>
      <c r="N24" s="70">
        <v>-0.18848783368744515</v>
      </c>
      <c r="O24" s="70">
        <v>3.265180266820944</v>
      </c>
      <c r="P24" s="70">
        <v>6.4279352527523148</v>
      </c>
      <c r="Q24" s="70">
        <v>8.230870118327239</v>
      </c>
      <c r="R24" s="70">
        <v>1.7890059535067726</v>
      </c>
      <c r="S24" s="70">
        <v>14.313735066278799</v>
      </c>
      <c r="T24" s="70">
        <v>-19.158753124692605</v>
      </c>
      <c r="U24" s="70">
        <v>7.4542945970910601</v>
      </c>
      <c r="V24" s="70">
        <v>3.4240300353461484</v>
      </c>
      <c r="W24" s="70">
        <v>1.2186537810078724</v>
      </c>
    </row>
    <row r="25" spans="1:23" ht="17.100000000000001" customHeight="1" x14ac:dyDescent="0.2">
      <c r="A25" s="78" t="s">
        <v>14</v>
      </c>
      <c r="B25" s="70">
        <v>14.031119078567311</v>
      </c>
      <c r="C25" s="70">
        <v>10.448277527298799</v>
      </c>
      <c r="D25" s="70">
        <v>10.535582883938432</v>
      </c>
      <c r="E25" s="70">
        <v>5.8550956393058184</v>
      </c>
      <c r="F25" s="70">
        <v>4.5300062542781072</v>
      </c>
      <c r="G25" s="70">
        <v>1.2689250225692117</v>
      </c>
      <c r="H25" s="70">
        <v>6.0750073257832105</v>
      </c>
      <c r="I25" s="70">
        <v>8.6814303341565147</v>
      </c>
      <c r="J25" s="70">
        <v>3.8245771276891105</v>
      </c>
      <c r="K25" s="70">
        <v>6.3875960073873861</v>
      </c>
      <c r="L25" s="70">
        <v>1.5367172453676581</v>
      </c>
      <c r="M25" s="70">
        <v>3.939303617403267</v>
      </c>
      <c r="N25" s="70">
        <v>6.6235944368136845</v>
      </c>
      <c r="O25" s="70">
        <v>9.5186643001663462</v>
      </c>
      <c r="P25" s="70">
        <v>9.885230659740273</v>
      </c>
      <c r="Q25" s="70">
        <v>9.8309080219730625</v>
      </c>
      <c r="R25" s="70">
        <v>9.4822952757861891</v>
      </c>
      <c r="S25" s="70">
        <v>7.809451719841376</v>
      </c>
      <c r="T25" s="70">
        <v>6.3062569310077476</v>
      </c>
      <c r="U25" s="70">
        <v>6.2173724661714225</v>
      </c>
      <c r="V25" s="70">
        <v>3.8795283705783223</v>
      </c>
      <c r="W25" s="70">
        <v>3.9124677266376473</v>
      </c>
    </row>
    <row r="26" spans="1:23" ht="17.100000000000001" customHeight="1" x14ac:dyDescent="0.2">
      <c r="A26" s="78" t="s">
        <v>56</v>
      </c>
      <c r="B26" s="70">
        <v>3.0625336213628396</v>
      </c>
      <c r="C26" s="70">
        <v>-4.7454257526471144</v>
      </c>
      <c r="D26" s="70">
        <v>10.075631739358904</v>
      </c>
      <c r="E26" s="70">
        <v>18.461698414422557</v>
      </c>
      <c r="F26" s="70">
        <v>29.819846761388003</v>
      </c>
      <c r="G26" s="70">
        <v>27.525999445905967</v>
      </c>
      <c r="H26" s="70">
        <v>-25.610399076613177</v>
      </c>
      <c r="I26" s="70">
        <v>-18.768752282893576</v>
      </c>
      <c r="J26" s="70">
        <v>-30.293553326730326</v>
      </c>
      <c r="K26" s="70">
        <v>-7.3560427052902666</v>
      </c>
      <c r="L26" s="70">
        <v>57.662869080757616</v>
      </c>
      <c r="M26" s="70">
        <v>19.460230807126777</v>
      </c>
      <c r="N26" s="70">
        <v>28.065542668944676</v>
      </c>
      <c r="O26" s="70">
        <v>5.3485435475066678</v>
      </c>
      <c r="P26" s="70">
        <v>-10.591228118991635</v>
      </c>
      <c r="Q26" s="70">
        <v>-6.5454264265034983</v>
      </c>
      <c r="R26" s="70">
        <v>48.607807745448682</v>
      </c>
      <c r="S26" s="70">
        <v>17.895068510998115</v>
      </c>
      <c r="T26" s="70">
        <v>30.483920220775971</v>
      </c>
      <c r="U26" s="70">
        <v>15.498552496678686</v>
      </c>
      <c r="V26" s="70">
        <v>-45.052761986557478</v>
      </c>
      <c r="W26" s="70">
        <v>39.749327615063358</v>
      </c>
    </row>
    <row r="27" spans="1:23" ht="17.100000000000001" customHeight="1" x14ac:dyDescent="0.2">
      <c r="A27" s="78" t="s">
        <v>57</v>
      </c>
      <c r="B27" s="70">
        <v>14.196519628760896</v>
      </c>
      <c r="C27" s="70">
        <v>17.835911345195687</v>
      </c>
      <c r="D27" s="70">
        <v>18.803768770374617</v>
      </c>
      <c r="E27" s="70">
        <v>18.064959649014732</v>
      </c>
      <c r="F27" s="70">
        <v>15.319540132362208</v>
      </c>
      <c r="G27" s="70">
        <v>15.306868405789498</v>
      </c>
      <c r="H27" s="70">
        <v>1.7646360881069967</v>
      </c>
      <c r="I27" s="70">
        <v>-1.3567044841998555</v>
      </c>
      <c r="J27" s="70">
        <v>-1.0706772821825528</v>
      </c>
      <c r="K27" s="70">
        <v>-1.9199012196963072</v>
      </c>
      <c r="L27" s="70">
        <v>7.9569767388429247</v>
      </c>
      <c r="M27" s="70">
        <v>4.8277815767130638</v>
      </c>
      <c r="N27" s="70">
        <v>2.3035949544632173</v>
      </c>
      <c r="O27" s="70">
        <v>2.6344983718762816</v>
      </c>
      <c r="P27" s="70">
        <v>2.6855783310266057</v>
      </c>
      <c r="Q27" s="70">
        <v>6.5398219601003005</v>
      </c>
      <c r="R27" s="70">
        <v>18.040475125750799</v>
      </c>
      <c r="S27" s="70">
        <v>14.730845086865729</v>
      </c>
      <c r="T27" s="70">
        <v>20.417967648714196</v>
      </c>
      <c r="U27" s="70">
        <v>17.958384049304232</v>
      </c>
      <c r="V27" s="70">
        <v>2.3301142313586709</v>
      </c>
      <c r="W27" s="70">
        <v>1.16192073091268</v>
      </c>
    </row>
    <row r="28" spans="1:23" ht="17.100000000000001" customHeight="1" x14ac:dyDescent="0.2">
      <c r="A28" s="78" t="s">
        <v>15</v>
      </c>
      <c r="B28" s="108">
        <v>0.84938428939995703</v>
      </c>
      <c r="C28" s="108">
        <v>-1.7485263519373184</v>
      </c>
      <c r="D28" s="108">
        <v>5.4537729037326788</v>
      </c>
      <c r="E28" s="108">
        <v>13.072753918341707</v>
      </c>
      <c r="F28" s="108">
        <v>14.25443724039155</v>
      </c>
      <c r="G28" s="108">
        <v>21.606765064771839</v>
      </c>
      <c r="H28" s="108">
        <v>16.486481781631547</v>
      </c>
      <c r="I28" s="108">
        <v>12.746258996805082</v>
      </c>
      <c r="J28" s="108">
        <v>12.279473328819336</v>
      </c>
      <c r="K28" s="108">
        <v>11.234032101083002</v>
      </c>
      <c r="L28" s="108">
        <v>22.332833631797811</v>
      </c>
      <c r="M28" s="108">
        <v>4.3618989517146156</v>
      </c>
      <c r="N28" s="108">
        <v>5.6548488725529422</v>
      </c>
      <c r="O28" s="108">
        <v>4.2601516400327055</v>
      </c>
      <c r="P28" s="108">
        <v>-4.3945467991791336</v>
      </c>
      <c r="Q28" s="108">
        <v>9.8208086012901106</v>
      </c>
      <c r="R28" s="108">
        <v>8.4301468222964804</v>
      </c>
      <c r="S28" s="108">
        <v>5.6536209177417529</v>
      </c>
      <c r="T28" s="108">
        <v>-9.6600396806302395</v>
      </c>
      <c r="U28" s="108">
        <v>-0.96273760373394301</v>
      </c>
      <c r="V28" s="108">
        <v>-21.281727854165677</v>
      </c>
      <c r="W28" s="108">
        <v>0.44699526240572496</v>
      </c>
    </row>
    <row r="29" spans="1:23" ht="17.100000000000001" customHeight="1" x14ac:dyDescent="0.2">
      <c r="A29" s="78" t="s">
        <v>16</v>
      </c>
      <c r="B29" s="70">
        <v>10.937481410176208</v>
      </c>
      <c r="C29" s="70">
        <v>12.894006946535242</v>
      </c>
      <c r="D29" s="70">
        <v>8.569927605564164</v>
      </c>
      <c r="E29" s="70">
        <v>4.0803104972646276</v>
      </c>
      <c r="F29" s="70">
        <v>-7.8646067577470831</v>
      </c>
      <c r="G29" s="70">
        <v>-5.5822164032652051</v>
      </c>
      <c r="H29" s="70">
        <v>0.99175902368853208</v>
      </c>
      <c r="I29" s="70">
        <v>4.7258598883801461</v>
      </c>
      <c r="J29" s="70">
        <v>-12.291670624952866</v>
      </c>
      <c r="K29" s="70">
        <v>-7.9131203698112662</v>
      </c>
      <c r="L29" s="70">
        <v>-1.7235718343615702</v>
      </c>
      <c r="M29" s="70">
        <v>4.5012682118727554</v>
      </c>
      <c r="N29" s="70">
        <v>14.226492560826397</v>
      </c>
      <c r="O29" s="70">
        <v>-3.0602758147292519</v>
      </c>
      <c r="P29" s="70">
        <v>4.5536170573217793</v>
      </c>
      <c r="Q29" s="70">
        <v>-7.6779144712033398</v>
      </c>
      <c r="R29" s="70">
        <v>13.13635936600388</v>
      </c>
      <c r="S29" s="70">
        <v>-0.95443736712476079</v>
      </c>
      <c r="T29" s="70">
        <v>-8.7628497711460867</v>
      </c>
      <c r="U29" s="70">
        <v>11.206553182400135</v>
      </c>
      <c r="V29" s="70">
        <v>11.379466142618021</v>
      </c>
      <c r="W29" s="70">
        <v>9.3252359261304605</v>
      </c>
    </row>
    <row r="30" spans="1:23" ht="17.100000000000001" customHeight="1" x14ac:dyDescent="0.2">
      <c r="A30" s="78" t="s">
        <v>58</v>
      </c>
      <c r="B30" s="70">
        <v>9.9718110542404315</v>
      </c>
      <c r="C30" s="70">
        <v>3.176691969151646</v>
      </c>
      <c r="D30" s="70">
        <v>1.7644216097501886</v>
      </c>
      <c r="E30" s="70">
        <v>6.5722351916645216</v>
      </c>
      <c r="F30" s="70">
        <v>1.8412472072983688</v>
      </c>
      <c r="G30" s="70">
        <v>6.764977494055513</v>
      </c>
      <c r="H30" s="70">
        <v>2.7312877942163416</v>
      </c>
      <c r="I30" s="70">
        <v>-7.2818135568094799</v>
      </c>
      <c r="J30" s="70">
        <v>8.8339068053298497</v>
      </c>
      <c r="K30" s="70">
        <v>5.784812722073629</v>
      </c>
      <c r="L30" s="70">
        <v>1.3011819738887542</v>
      </c>
      <c r="M30" s="70">
        <v>12.757679833225177</v>
      </c>
      <c r="N30" s="70">
        <v>-4.9777757892424113</v>
      </c>
      <c r="O30" s="70">
        <v>17.442458699484931</v>
      </c>
      <c r="P30" s="70">
        <v>15.926708525385491</v>
      </c>
      <c r="Q30" s="70">
        <v>10.747988446998713</v>
      </c>
      <c r="R30" s="70">
        <v>11.917637504926514</v>
      </c>
      <c r="S30" s="70">
        <v>1.3465316528558535</v>
      </c>
      <c r="T30" s="70">
        <v>4.2403014626432922</v>
      </c>
      <c r="U30" s="70">
        <v>0.23747796380197972</v>
      </c>
      <c r="V30" s="70">
        <v>-9.6076027416542189</v>
      </c>
      <c r="W30" s="70">
        <v>-6.727716341045376</v>
      </c>
    </row>
    <row r="31" spans="1:23" ht="17.100000000000001" customHeight="1" x14ac:dyDescent="0.2">
      <c r="A31" s="78" t="s">
        <v>71</v>
      </c>
      <c r="B31" s="108">
        <v>64.065061062895339</v>
      </c>
      <c r="C31" s="108">
        <v>17.40719339878034</v>
      </c>
      <c r="D31" s="108">
        <v>14.151517994118713</v>
      </c>
      <c r="E31" s="108">
        <v>4.2550490529513318</v>
      </c>
      <c r="F31" s="108">
        <v>-1.5254913365083222</v>
      </c>
      <c r="G31" s="108">
        <v>1.670596514708933</v>
      </c>
      <c r="H31" s="108">
        <v>-7.6879768688498</v>
      </c>
      <c r="I31" s="108">
        <v>-26.36529965714346</v>
      </c>
      <c r="J31" s="108">
        <v>-26.158331487053431</v>
      </c>
      <c r="K31" s="108">
        <v>-22.318130037099081</v>
      </c>
      <c r="L31" s="108">
        <v>-19.504834671124282</v>
      </c>
      <c r="M31" s="108">
        <v>26.267586351695925</v>
      </c>
      <c r="N31" s="108">
        <v>27.951565201263719</v>
      </c>
      <c r="O31" s="108">
        <v>-2.9464463909820382</v>
      </c>
      <c r="P31" s="108">
        <v>-12.485879486528983</v>
      </c>
      <c r="Q31" s="108">
        <v>-18.982790895504753</v>
      </c>
      <c r="R31" s="108">
        <v>-33.752196980484449</v>
      </c>
      <c r="S31" s="108">
        <v>-4.9285069313212642</v>
      </c>
      <c r="T31" s="108">
        <v>30.627356384319594</v>
      </c>
      <c r="U31" s="108">
        <v>41.15720344027276</v>
      </c>
      <c r="V31" s="108">
        <v>-23.253217588333463</v>
      </c>
      <c r="W31" s="108">
        <v>-13.964022408538945</v>
      </c>
    </row>
    <row r="32" spans="1:23" ht="17.100000000000001" customHeight="1" x14ac:dyDescent="0.2">
      <c r="A32" s="78" t="s">
        <v>17</v>
      </c>
      <c r="B32" s="70">
        <v>4.1142868703474722</v>
      </c>
      <c r="C32" s="70">
        <v>4.8293726364153633</v>
      </c>
      <c r="D32" s="70">
        <v>4.6757669497947907</v>
      </c>
      <c r="E32" s="70">
        <v>5.1671361474914468</v>
      </c>
      <c r="F32" s="70">
        <v>2.4871261049710158</v>
      </c>
      <c r="G32" s="70">
        <v>1.4909363209529625</v>
      </c>
      <c r="H32" s="70">
        <v>0.92344940986039958</v>
      </c>
      <c r="I32" s="70">
        <v>0.81015041304834945</v>
      </c>
      <c r="J32" s="70">
        <v>1.000831751685527</v>
      </c>
      <c r="K32" s="70">
        <v>2.146277962508969</v>
      </c>
      <c r="L32" s="70">
        <v>3.7182535973419251</v>
      </c>
      <c r="M32" s="70">
        <v>4.9325904999268699</v>
      </c>
      <c r="N32" s="70">
        <v>5.4702641161594068</v>
      </c>
      <c r="O32" s="70">
        <v>4.9855009323487742</v>
      </c>
      <c r="P32" s="70">
        <v>4.0600466371115473</v>
      </c>
      <c r="Q32" s="70">
        <v>4.6242782405424121</v>
      </c>
      <c r="R32" s="70">
        <v>4.1537451119217694</v>
      </c>
      <c r="S32" s="70">
        <v>3.6678515673285839</v>
      </c>
      <c r="T32" s="70">
        <v>2.4345836790951703</v>
      </c>
      <c r="U32" s="70">
        <v>-0.51749451209213149</v>
      </c>
      <c r="V32" s="70">
        <v>-0.93923328397291783</v>
      </c>
      <c r="W32" s="70">
        <v>-0.47040535335828304</v>
      </c>
    </row>
    <row r="33" spans="1:23" ht="17.100000000000001" customHeight="1" x14ac:dyDescent="0.2">
      <c r="A33" s="78" t="s">
        <v>59</v>
      </c>
      <c r="B33" s="70">
        <v>2.7843769518975936</v>
      </c>
      <c r="C33" s="70">
        <v>2.7881960757124569</v>
      </c>
      <c r="D33" s="70">
        <v>2.7883966545511285</v>
      </c>
      <c r="E33" s="70">
        <v>2.7846068423173165</v>
      </c>
      <c r="F33" s="70">
        <v>2.7768578016282408</v>
      </c>
      <c r="G33" s="70">
        <v>2.7668826949786673</v>
      </c>
      <c r="H33" s="70">
        <v>2.7550040070681847</v>
      </c>
      <c r="I33" s="70">
        <v>2.7410070099469275</v>
      </c>
      <c r="J33" s="70">
        <v>2.7248021066300421</v>
      </c>
      <c r="K33" s="70">
        <v>2.7140761909166589</v>
      </c>
      <c r="L33" s="70">
        <v>2.7350082123276831</v>
      </c>
      <c r="M33" s="70">
        <v>2.7611716606777081</v>
      </c>
      <c r="N33" s="70">
        <v>2.7665559890011071</v>
      </c>
      <c r="O33" s="70">
        <v>2.7659491306754269</v>
      </c>
      <c r="P33" s="70">
        <v>2.7596467574301009</v>
      </c>
      <c r="Q33" s="70">
        <v>2.7474101729113354</v>
      </c>
      <c r="R33" s="70">
        <v>2.729121797661449</v>
      </c>
      <c r="S33" s="70">
        <v>2.7158460792922501</v>
      </c>
      <c r="T33" s="70">
        <v>2.7337616152037336</v>
      </c>
      <c r="U33" s="70">
        <v>2.7564246368199985</v>
      </c>
      <c r="V33" s="70">
        <v>2.7578360537379165</v>
      </c>
      <c r="W33" s="70">
        <v>2.757134940995587</v>
      </c>
    </row>
    <row r="34" spans="1:23" ht="17.100000000000001" customHeight="1" x14ac:dyDescent="0.2">
      <c r="A34" s="79" t="s">
        <v>135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</row>
    <row r="35" spans="1:23" s="120" customFormat="1" ht="17.100000000000001" customHeight="1" x14ac:dyDescent="0.2">
      <c r="A35" s="127" t="s">
        <v>95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</row>
    <row r="36" spans="1:23" s="142" customFormat="1" ht="17.100000000000001" customHeight="1" thickBot="1" x14ac:dyDescent="0.25">
      <c r="A36" s="140" t="s">
        <v>19</v>
      </c>
      <c r="B36" s="141">
        <v>-0.61782551393346763</v>
      </c>
      <c r="C36" s="141">
        <v>3.2490590526132124</v>
      </c>
      <c r="D36" s="141">
        <v>10.003681227557504</v>
      </c>
      <c r="E36" s="141">
        <v>5.0572155716671396</v>
      </c>
      <c r="F36" s="141">
        <v>11.058367313067908</v>
      </c>
      <c r="G36" s="141">
        <v>9.5609106155301937</v>
      </c>
      <c r="H36" s="141">
        <v>-0.68190953053671732</v>
      </c>
      <c r="I36" s="141">
        <v>-25.042105500968269</v>
      </c>
      <c r="J36" s="141">
        <v>-3.4884879071694463</v>
      </c>
      <c r="K36" s="141">
        <v>-4.6994526372158507</v>
      </c>
      <c r="L36" s="141">
        <v>-3.5437117501417648</v>
      </c>
      <c r="M36" s="141">
        <v>48.085895636920824</v>
      </c>
      <c r="N36" s="141">
        <v>-1.1669683374626372</v>
      </c>
      <c r="O36" s="141">
        <v>8.9571893629572408</v>
      </c>
      <c r="P36" s="141">
        <v>21.790248047395444</v>
      </c>
      <c r="Q36" s="141">
        <v>1.7079566049090555</v>
      </c>
      <c r="R36" s="141">
        <v>15.32974203976385</v>
      </c>
      <c r="S36" s="141">
        <v>2.52074003767635</v>
      </c>
      <c r="T36" s="141">
        <v>1.9860030391624095</v>
      </c>
      <c r="U36" s="141">
        <v>9.6585734273942023</v>
      </c>
      <c r="V36" s="141">
        <v>15.93692978225083</v>
      </c>
      <c r="W36" s="141">
        <v>10.594484859802634</v>
      </c>
    </row>
    <row r="37" spans="1:23" x14ac:dyDescent="0.2">
      <c r="A37" s="94" t="s">
        <v>50</v>
      </c>
    </row>
  </sheetData>
  <mergeCells count="6">
    <mergeCell ref="V3:W3"/>
    <mergeCell ref="R3:U3"/>
    <mergeCell ref="N3:Q3"/>
    <mergeCell ref="J3:M3"/>
    <mergeCell ref="B3:E3"/>
    <mergeCell ref="F3:I3"/>
  </mergeCells>
  <conditionalFormatting sqref="A5:E36">
    <cfRule type="cellIs" dxfId="9" priority="8" operator="lessThan">
      <formula>0</formula>
    </cfRule>
  </conditionalFormatting>
  <conditionalFormatting sqref="F20:H22">
    <cfRule type="cellIs" dxfId="8" priority="1" operator="lessThan">
      <formula>0</formula>
    </cfRule>
  </conditionalFormatting>
  <conditionalFormatting sqref="F12:J19 K12:W21 I20:J21 P30:W33 F30:O36 P36:W36">
    <cfRule type="cellIs" dxfId="7" priority="23" operator="lessThan">
      <formula>0</formula>
    </cfRule>
  </conditionalFormatting>
  <conditionalFormatting sqref="F5:W11">
    <cfRule type="cellIs" dxfId="6" priority="7" operator="lessThan">
      <formula>0</formula>
    </cfRule>
  </conditionalFormatting>
  <conditionalFormatting sqref="F23:W29">
    <cfRule type="cellIs" dxfId="5" priority="11" operator="lessThan">
      <formula>0</formula>
    </cfRule>
  </conditionalFormatting>
  <conditionalFormatting sqref="I22:W22">
    <cfRule type="cellIs" dxfId="4" priority="19" operator="lessThan">
      <formula>0</formula>
    </cfRule>
  </conditionalFormatting>
  <pageMargins left="0.31496062992125984" right="0" top="0.51181102362204722" bottom="0" header="0" footer="0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>
    <pageSetUpPr fitToPage="1"/>
  </sheetPr>
  <dimension ref="A1:W37"/>
  <sheetViews>
    <sheetView showGridLines="0" view="pageBreakPreview" zoomScaleNormal="100" zoomScaleSheetLayoutView="100" workbookViewId="0">
      <pane xSplit="1" ySplit="4" topLeftCell="B5" activePane="bottomRight" state="frozen"/>
      <selection activeCell="BA22" activeCellId="1" sqref="BR15 BA22"/>
      <selection pane="topRight" activeCell="BA22" activeCellId="1" sqref="BR15 BA22"/>
      <selection pane="bottomLeft" activeCell="BA22" activeCellId="1" sqref="BR15 BA22"/>
      <selection pane="bottomRight" activeCell="B1" sqref="B1:AX1048576"/>
    </sheetView>
  </sheetViews>
  <sheetFormatPr defaultColWidth="9.140625" defaultRowHeight="11.25" x14ac:dyDescent="0.2"/>
  <cols>
    <col min="1" max="1" width="25.42578125" style="35" customWidth="1"/>
    <col min="2" max="2" width="7" style="35" customWidth="1"/>
    <col min="3" max="8" width="6" style="35" bestFit="1" customWidth="1"/>
    <col min="9" max="9" width="6.28515625" style="35" customWidth="1"/>
    <col min="10" max="17" width="6" style="35" bestFit="1" customWidth="1"/>
    <col min="18" max="18" width="6.5703125" style="35" bestFit="1" customWidth="1"/>
    <col min="19" max="19" width="5.85546875" style="35" customWidth="1"/>
    <col min="20" max="20" width="6.85546875" style="35" customWidth="1"/>
    <col min="21" max="21" width="6" style="35" customWidth="1"/>
    <col min="22" max="22" width="6.5703125" style="35" bestFit="1" customWidth="1"/>
    <col min="23" max="23" width="5.85546875" style="35" bestFit="1" customWidth="1"/>
    <col min="24" max="16384" width="9.140625" style="35"/>
  </cols>
  <sheetData>
    <row r="1" spans="1:23" s="87" customFormat="1" ht="17.25" customHeight="1" x14ac:dyDescent="0.2">
      <c r="A1" s="31" t="s">
        <v>171</v>
      </c>
    </row>
    <row r="2" spans="1:23" ht="3.75" customHeight="1" thickBot="1" x14ac:dyDescent="0.25"/>
    <row r="3" spans="1:23" s="81" customFormat="1" ht="12" customHeight="1" x14ac:dyDescent="0.2">
      <c r="B3" s="199" t="s">
        <v>134</v>
      </c>
      <c r="C3" s="199"/>
      <c r="D3" s="199"/>
      <c r="E3" s="199"/>
      <c r="F3" s="199" t="s">
        <v>136</v>
      </c>
      <c r="G3" s="199"/>
      <c r="H3" s="199"/>
      <c r="I3" s="199"/>
      <c r="J3" s="198" t="s">
        <v>137</v>
      </c>
      <c r="K3" s="198"/>
      <c r="L3" s="198"/>
      <c r="M3" s="198"/>
      <c r="N3" s="196" t="s">
        <v>138</v>
      </c>
      <c r="O3" s="196"/>
      <c r="P3" s="196"/>
      <c r="Q3" s="196"/>
      <c r="R3" s="196" t="s">
        <v>139</v>
      </c>
      <c r="S3" s="196"/>
      <c r="T3" s="196"/>
      <c r="U3" s="196"/>
      <c r="V3" s="196" t="s">
        <v>140</v>
      </c>
      <c r="W3" s="196"/>
    </row>
    <row r="4" spans="1:23" s="120" customFormat="1" ht="13.5" customHeight="1" x14ac:dyDescent="0.2">
      <c r="A4" s="83"/>
      <c r="B4" s="126" t="s">
        <v>46</v>
      </c>
      <c r="C4" s="126" t="s">
        <v>47</v>
      </c>
      <c r="D4" s="84" t="s">
        <v>48</v>
      </c>
      <c r="E4" s="84" t="s">
        <v>49</v>
      </c>
      <c r="F4" s="126" t="s">
        <v>46</v>
      </c>
      <c r="G4" s="126" t="s">
        <v>47</v>
      </c>
      <c r="H4" s="126" t="s">
        <v>48</v>
      </c>
      <c r="I4" s="126" t="s">
        <v>49</v>
      </c>
      <c r="J4" s="126" t="s">
        <v>46</v>
      </c>
      <c r="K4" s="126" t="s">
        <v>47</v>
      </c>
      <c r="L4" s="126" t="s">
        <v>48</v>
      </c>
      <c r="M4" s="126" t="s">
        <v>49</v>
      </c>
      <c r="N4" s="126" t="s">
        <v>46</v>
      </c>
      <c r="O4" s="126" t="s">
        <v>47</v>
      </c>
      <c r="P4" s="126" t="s">
        <v>48</v>
      </c>
      <c r="Q4" s="126" t="s">
        <v>49</v>
      </c>
      <c r="R4" s="126" t="s">
        <v>46</v>
      </c>
      <c r="S4" s="126" t="s">
        <v>47</v>
      </c>
      <c r="T4" s="126" t="s">
        <v>48</v>
      </c>
      <c r="U4" s="126" t="s">
        <v>49</v>
      </c>
      <c r="V4" s="126" t="s">
        <v>46</v>
      </c>
      <c r="W4" s="126" t="s">
        <v>47</v>
      </c>
    </row>
    <row r="5" spans="1:23" s="37" customFormat="1" ht="17.100000000000001" customHeight="1" x14ac:dyDescent="0.2">
      <c r="A5" s="39" t="s">
        <v>97</v>
      </c>
      <c r="B5" s="104">
        <v>105.52394430183867</v>
      </c>
      <c r="C5" s="104">
        <v>107.81173774221813</v>
      </c>
      <c r="D5" s="104">
        <v>108.65924580978181</v>
      </c>
      <c r="E5" s="104">
        <v>109.95526394493112</v>
      </c>
      <c r="F5" s="104">
        <v>108.81126078992911</v>
      </c>
      <c r="G5" s="104">
        <v>112.27993667297757</v>
      </c>
      <c r="H5" s="104">
        <v>112.01510363433222</v>
      </c>
      <c r="I5" s="104">
        <v>109.71946282873763</v>
      </c>
      <c r="J5" s="104">
        <v>111.97673996322747</v>
      </c>
      <c r="K5" s="104">
        <v>113.79454217626824</v>
      </c>
      <c r="L5" s="104">
        <v>113.65796998387216</v>
      </c>
      <c r="M5" s="104">
        <v>114.57020930644291</v>
      </c>
      <c r="N5" s="104">
        <v>115.70852616165996</v>
      </c>
      <c r="O5" s="104">
        <v>117.23695506975045</v>
      </c>
      <c r="P5" s="104">
        <v>120.3538460121252</v>
      </c>
      <c r="Q5" s="104">
        <v>123.78406075145911</v>
      </c>
      <c r="R5" s="104">
        <v>126.26986004546936</v>
      </c>
      <c r="S5" s="104">
        <v>126.67237400651754</v>
      </c>
      <c r="T5" s="104">
        <v>127.79218261571702</v>
      </c>
      <c r="U5" s="104">
        <v>134.06517077561264</v>
      </c>
      <c r="V5" s="104">
        <v>131.74370030241894</v>
      </c>
      <c r="W5" s="104">
        <v>129.89471785276706</v>
      </c>
    </row>
    <row r="6" spans="1:23" s="127" customFormat="1" ht="17.100000000000001" customHeight="1" x14ac:dyDescent="0.2">
      <c r="A6" s="127" t="s">
        <v>96</v>
      </c>
      <c r="B6" s="127">
        <v>102.20791805482456</v>
      </c>
      <c r="C6" s="127">
        <v>108.44395124197092</v>
      </c>
      <c r="D6" s="127">
        <v>114.22006739773532</v>
      </c>
      <c r="E6" s="127">
        <v>117.79375385088282</v>
      </c>
      <c r="F6" s="127">
        <v>109.97608868599482</v>
      </c>
      <c r="G6" s="127">
        <v>119.84776742118154</v>
      </c>
      <c r="H6" s="127">
        <v>117.2101742866023</v>
      </c>
      <c r="I6" s="127">
        <v>113.57826703337174</v>
      </c>
      <c r="J6" s="127">
        <v>111.43804702313318</v>
      </c>
      <c r="K6" s="127">
        <v>117.32478880661519</v>
      </c>
      <c r="L6" s="127">
        <v>114.54561683642588</v>
      </c>
      <c r="M6" s="127">
        <v>123.09306163468518</v>
      </c>
      <c r="N6" s="127">
        <v>117.74826805984479</v>
      </c>
      <c r="O6" s="127">
        <v>126.42295759829199</v>
      </c>
      <c r="P6" s="127">
        <v>126.26432320812874</v>
      </c>
      <c r="Q6" s="127">
        <v>128.32518953524703</v>
      </c>
      <c r="R6" s="127">
        <v>127.76182764956066</v>
      </c>
      <c r="S6" s="127">
        <v>131.63576345982767</v>
      </c>
      <c r="T6" s="127">
        <v>132.72994405465309</v>
      </c>
      <c r="U6" s="127">
        <v>142.02451340591247</v>
      </c>
      <c r="V6" s="127">
        <v>127.81597013267634</v>
      </c>
      <c r="W6" s="127">
        <v>131.95234192654647</v>
      </c>
    </row>
    <row r="7" spans="1:23" ht="17.100000000000001" customHeight="1" x14ac:dyDescent="0.2">
      <c r="A7" s="72" t="s">
        <v>1</v>
      </c>
      <c r="B7" s="69">
        <v>99.419610121442815</v>
      </c>
      <c r="C7" s="69">
        <v>92.202645669168732</v>
      </c>
      <c r="D7" s="69">
        <v>90.701988008504699</v>
      </c>
      <c r="E7" s="69">
        <v>85.099293788072359</v>
      </c>
      <c r="F7" s="69">
        <v>87.502509386753317</v>
      </c>
      <c r="G7" s="69">
        <v>91.077798150032606</v>
      </c>
      <c r="H7" s="69">
        <v>95.201274177411548</v>
      </c>
      <c r="I7" s="69">
        <v>83.160957248235093</v>
      </c>
      <c r="J7" s="69">
        <v>83.600050955040714</v>
      </c>
      <c r="K7" s="69">
        <v>82.596272638411307</v>
      </c>
      <c r="L7" s="69">
        <v>91.36004021741816</v>
      </c>
      <c r="M7" s="69">
        <v>99.66833280819219</v>
      </c>
      <c r="N7" s="69">
        <v>99.36157192970748</v>
      </c>
      <c r="O7" s="69">
        <v>128.78076261392911</v>
      </c>
      <c r="P7" s="69">
        <v>134.48699526224385</v>
      </c>
      <c r="Q7" s="69">
        <v>131.28819889997609</v>
      </c>
      <c r="R7" s="69">
        <v>124.11591575934816</v>
      </c>
      <c r="S7" s="69">
        <v>126.78691675505524</v>
      </c>
      <c r="T7" s="69">
        <v>120.17047314726983</v>
      </c>
      <c r="U7" s="69">
        <v>136.49629116013227</v>
      </c>
      <c r="V7" s="69">
        <v>134.98543208561293</v>
      </c>
      <c r="W7" s="69">
        <v>135.19171352806768</v>
      </c>
    </row>
    <row r="8" spans="1:23" ht="17.100000000000001" customHeight="1" x14ac:dyDescent="0.2">
      <c r="A8" s="72" t="s">
        <v>2</v>
      </c>
      <c r="B8" s="69">
        <v>98.309534377504093</v>
      </c>
      <c r="C8" s="69">
        <v>101.05729300316982</v>
      </c>
      <c r="D8" s="69">
        <v>103.59250501947213</v>
      </c>
      <c r="E8" s="69">
        <v>111.70286575325861</v>
      </c>
      <c r="F8" s="69">
        <v>103.72543503292076</v>
      </c>
      <c r="G8" s="69">
        <v>105.27737811344342</v>
      </c>
      <c r="H8" s="69">
        <v>105.64607964717203</v>
      </c>
      <c r="I8" s="69">
        <v>105.0941418176685</v>
      </c>
      <c r="J8" s="69">
        <v>105.45675912085129</v>
      </c>
      <c r="K8" s="69">
        <v>99.327808431510007</v>
      </c>
      <c r="L8" s="69">
        <v>100.57601802518681</v>
      </c>
      <c r="M8" s="69">
        <v>115.50099760081697</v>
      </c>
      <c r="N8" s="69">
        <v>110.81627159643371</v>
      </c>
      <c r="O8" s="69">
        <v>112.30090863796065</v>
      </c>
      <c r="P8" s="69">
        <v>101.03067889069909</v>
      </c>
      <c r="Q8" s="69">
        <v>116.70442374483029</v>
      </c>
      <c r="R8" s="69">
        <v>122.54102074576139</v>
      </c>
      <c r="S8" s="69">
        <v>121.02456862164972</v>
      </c>
      <c r="T8" s="69">
        <v>107.43465599434836</v>
      </c>
      <c r="U8" s="69">
        <v>134.36014997352041</v>
      </c>
      <c r="V8" s="69">
        <v>119.01500907429426</v>
      </c>
      <c r="W8" s="69">
        <v>117.47988947469929</v>
      </c>
    </row>
    <row r="9" spans="1:23" ht="17.100000000000001" customHeight="1" x14ac:dyDescent="0.2">
      <c r="A9" s="72" t="s">
        <v>3</v>
      </c>
      <c r="B9" s="69">
        <v>124.85602309284836</v>
      </c>
      <c r="C9" s="69">
        <v>127.55094891108199</v>
      </c>
      <c r="D9" s="69">
        <v>131.26628857140767</v>
      </c>
      <c r="E9" s="69">
        <v>129.38558588471224</v>
      </c>
      <c r="F9" s="69">
        <v>129.51495114112655</v>
      </c>
      <c r="G9" s="69">
        <v>130.65566512388486</v>
      </c>
      <c r="H9" s="69">
        <v>133.28560183045158</v>
      </c>
      <c r="I9" s="69">
        <v>133.81571714742759</v>
      </c>
      <c r="J9" s="69">
        <v>133.32848137979488</v>
      </c>
      <c r="K9" s="69">
        <v>134.1242419115901</v>
      </c>
      <c r="L9" s="69">
        <v>132.41328881491054</v>
      </c>
      <c r="M9" s="69">
        <v>138.72914093165508</v>
      </c>
      <c r="N9" s="69">
        <v>142.34612200364921</v>
      </c>
      <c r="O9" s="69">
        <v>144.92687072737434</v>
      </c>
      <c r="P9" s="69">
        <v>141.26943149196782</v>
      </c>
      <c r="Q9" s="69">
        <v>141.20303560548291</v>
      </c>
      <c r="R9" s="69">
        <v>144.11907526798004</v>
      </c>
      <c r="S9" s="69">
        <v>146.13288757143087</v>
      </c>
      <c r="T9" s="69">
        <v>152.55188843175443</v>
      </c>
      <c r="U9" s="69">
        <v>155.72648998428892</v>
      </c>
      <c r="V9" s="69">
        <v>157.53904523913855</v>
      </c>
      <c r="W9" s="69">
        <v>160.02975455875716</v>
      </c>
    </row>
    <row r="10" spans="1:23" ht="17.100000000000001" customHeight="1" x14ac:dyDescent="0.2">
      <c r="A10" s="72" t="s">
        <v>4</v>
      </c>
      <c r="B10" s="69">
        <v>85.859504673328487</v>
      </c>
      <c r="C10" s="69">
        <v>108.21121504346634</v>
      </c>
      <c r="D10" s="69">
        <v>144.62099554062817</v>
      </c>
      <c r="E10" s="69">
        <v>101.52289565148868</v>
      </c>
      <c r="F10" s="69">
        <v>87.136593407329912</v>
      </c>
      <c r="G10" s="69">
        <v>102.08716706581149</v>
      </c>
      <c r="H10" s="69">
        <v>154.05618413667614</v>
      </c>
      <c r="I10" s="69">
        <v>104.65595718648979</v>
      </c>
      <c r="J10" s="69">
        <v>85.593591949754625</v>
      </c>
      <c r="K10" s="69">
        <v>108.82251556489537</v>
      </c>
      <c r="L10" s="69">
        <v>144.41258343289886</v>
      </c>
      <c r="M10" s="69">
        <v>103.87543104678076</v>
      </c>
      <c r="N10" s="69">
        <v>89.238946960907256</v>
      </c>
      <c r="O10" s="69">
        <v>115.26152123350859</v>
      </c>
      <c r="P10" s="69">
        <v>141.46003894480253</v>
      </c>
      <c r="Q10" s="69">
        <v>102.1848494551667</v>
      </c>
      <c r="R10" s="69">
        <v>87.842425552023684</v>
      </c>
      <c r="S10" s="69">
        <v>112.74640480471376</v>
      </c>
      <c r="T10" s="69">
        <v>153.44991584603798</v>
      </c>
      <c r="U10" s="69">
        <v>108.33662261346193</v>
      </c>
      <c r="V10" s="69">
        <v>89.374678094467811</v>
      </c>
      <c r="W10" s="69">
        <v>113.48746252554756</v>
      </c>
    </row>
    <row r="11" spans="1:23" ht="17.100000000000001" customHeight="1" x14ac:dyDescent="0.2">
      <c r="A11" s="72" t="s">
        <v>5</v>
      </c>
      <c r="B11" s="69">
        <v>93.712286592777019</v>
      </c>
      <c r="C11" s="69">
        <v>114.53572196555695</v>
      </c>
      <c r="D11" s="69">
        <v>128.10354664010265</v>
      </c>
      <c r="E11" s="69">
        <v>133.23369109631415</v>
      </c>
      <c r="F11" s="69">
        <v>126.94589074739653</v>
      </c>
      <c r="G11" s="69">
        <v>154.56461218828488</v>
      </c>
      <c r="H11" s="69">
        <v>120.24198934925955</v>
      </c>
      <c r="I11" s="69">
        <v>118.09360481415032</v>
      </c>
      <c r="J11" s="69">
        <v>118.93862332645517</v>
      </c>
      <c r="K11" s="69">
        <v>168.43648906503054</v>
      </c>
      <c r="L11" s="69">
        <v>122.07421483453996</v>
      </c>
      <c r="M11" s="69">
        <v>125.45360893605404</v>
      </c>
      <c r="N11" s="69">
        <v>130.68540200110624</v>
      </c>
      <c r="O11" s="69">
        <v>134.6946999822664</v>
      </c>
      <c r="P11" s="69">
        <v>134.91951051114344</v>
      </c>
      <c r="Q11" s="69">
        <v>135.43344667159622</v>
      </c>
      <c r="R11" s="69">
        <v>138.97474555797447</v>
      </c>
      <c r="S11" s="69">
        <v>145.76675941224849</v>
      </c>
      <c r="T11" s="69">
        <v>137.3994705749073</v>
      </c>
      <c r="U11" s="69">
        <v>134.90537403430471</v>
      </c>
      <c r="V11" s="69">
        <v>133.65779601441611</v>
      </c>
      <c r="W11" s="69">
        <v>132.97176731776696</v>
      </c>
    </row>
    <row r="12" spans="1:23" ht="17.100000000000001" customHeight="1" x14ac:dyDescent="0.2">
      <c r="A12" s="72" t="s">
        <v>6</v>
      </c>
      <c r="B12" s="69">
        <v>124.91755124890122</v>
      </c>
      <c r="C12" s="69">
        <v>125.78776995166486</v>
      </c>
      <c r="D12" s="69">
        <v>134.32190823615798</v>
      </c>
      <c r="E12" s="69">
        <v>133.3668913843907</v>
      </c>
      <c r="F12" s="69">
        <v>134.64978570463106</v>
      </c>
      <c r="G12" s="69">
        <v>159.25408559348972</v>
      </c>
      <c r="H12" s="69">
        <v>161.02409696400557</v>
      </c>
      <c r="I12" s="69">
        <v>154.16394304722616</v>
      </c>
      <c r="J12" s="69">
        <v>166.03782214922984</v>
      </c>
      <c r="K12" s="69">
        <v>154.45304739644604</v>
      </c>
      <c r="L12" s="69">
        <v>157.38426274024013</v>
      </c>
      <c r="M12" s="69">
        <v>167.85899727736196</v>
      </c>
      <c r="N12" s="69">
        <v>155.45639333147261</v>
      </c>
      <c r="O12" s="69">
        <v>156.65993999087536</v>
      </c>
      <c r="P12" s="69">
        <v>155.20832946385815</v>
      </c>
      <c r="Q12" s="69">
        <v>165.43670915468439</v>
      </c>
      <c r="R12" s="69">
        <v>148.85388879303758</v>
      </c>
      <c r="S12" s="69">
        <v>152.80301133866561</v>
      </c>
      <c r="T12" s="69">
        <v>175.92209415099524</v>
      </c>
      <c r="U12" s="69">
        <v>177.43075535824255</v>
      </c>
      <c r="V12" s="69">
        <v>147.30345477749594</v>
      </c>
      <c r="W12" s="69">
        <v>153.30964931328253</v>
      </c>
    </row>
    <row r="13" spans="1:23" s="127" customFormat="1" ht="17.100000000000001" customHeight="1" x14ac:dyDescent="0.2">
      <c r="A13" s="127" t="s">
        <v>93</v>
      </c>
      <c r="B13" s="127">
        <v>111.47099868150656</v>
      </c>
      <c r="C13" s="127">
        <v>108.46680619298877</v>
      </c>
      <c r="D13" s="127">
        <v>108.24169703359543</v>
      </c>
      <c r="E13" s="127">
        <v>107.49435389527855</v>
      </c>
      <c r="F13" s="127">
        <v>108.75973600869355</v>
      </c>
      <c r="G13" s="127">
        <v>110.33974992617371</v>
      </c>
      <c r="H13" s="127">
        <v>112.08464585700104</v>
      </c>
      <c r="I13" s="127">
        <v>113.06959983347315</v>
      </c>
      <c r="J13" s="127">
        <v>115.43746490584337</v>
      </c>
      <c r="K13" s="127">
        <v>115.61945895983952</v>
      </c>
      <c r="L13" s="127">
        <v>118.02280453350396</v>
      </c>
      <c r="M13" s="127">
        <v>117.73783506267954</v>
      </c>
      <c r="N13" s="127">
        <v>118.95709219129316</v>
      </c>
      <c r="O13" s="127">
        <v>113.09911757744953</v>
      </c>
      <c r="P13" s="127">
        <v>122.90582762779279</v>
      </c>
      <c r="Q13" s="127">
        <v>125.53164988282984</v>
      </c>
      <c r="R13" s="127">
        <v>127.20184592690724</v>
      </c>
      <c r="S13" s="127">
        <v>124.4982946446025</v>
      </c>
      <c r="T13" s="127">
        <v>125.71860898581451</v>
      </c>
      <c r="U13" s="127">
        <v>133.57922398285223</v>
      </c>
      <c r="V13" s="127">
        <v>135.49615548006616</v>
      </c>
      <c r="W13" s="127">
        <v>131.90878466006785</v>
      </c>
    </row>
    <row r="14" spans="1:23" ht="17.100000000000001" customHeight="1" x14ac:dyDescent="0.2">
      <c r="A14" s="72" t="s">
        <v>8</v>
      </c>
      <c r="B14" s="69">
        <v>160.31650386497682</v>
      </c>
      <c r="C14" s="69">
        <v>161.93217406853711</v>
      </c>
      <c r="D14" s="69">
        <v>142.7846844218453</v>
      </c>
      <c r="E14" s="69">
        <v>140.85931034485324</v>
      </c>
      <c r="F14" s="69">
        <v>124.25767593508345</v>
      </c>
      <c r="G14" s="69">
        <v>127.27212236219508</v>
      </c>
      <c r="H14" s="69">
        <v>122.91389538860153</v>
      </c>
      <c r="I14" s="69">
        <v>148.09772269598383</v>
      </c>
      <c r="J14" s="69">
        <v>134.35236835849327</v>
      </c>
      <c r="K14" s="69">
        <v>149.06045988405458</v>
      </c>
      <c r="L14" s="69">
        <v>168.02447329245146</v>
      </c>
      <c r="M14" s="69">
        <v>153.21296388860935</v>
      </c>
      <c r="N14" s="69">
        <v>133.5488742323229</v>
      </c>
      <c r="O14" s="69">
        <v>63.848242747239361</v>
      </c>
      <c r="P14" s="69">
        <v>133.45782142402234</v>
      </c>
      <c r="Q14" s="69">
        <v>111.75253074467271</v>
      </c>
      <c r="R14" s="69">
        <v>121.5084814470021</v>
      </c>
      <c r="S14" s="69">
        <v>117.37192048951309</v>
      </c>
      <c r="T14" s="69">
        <v>140.56894480304325</v>
      </c>
      <c r="U14" s="69">
        <v>180.64963377406841</v>
      </c>
      <c r="V14" s="69">
        <v>187.2840647218554</v>
      </c>
      <c r="W14" s="69">
        <v>150.04636461485427</v>
      </c>
    </row>
    <row r="15" spans="1:23" ht="17.100000000000001" customHeight="1" x14ac:dyDescent="0.2">
      <c r="A15" s="42" t="s">
        <v>9</v>
      </c>
      <c r="B15" s="69">
        <v>109.70277155909214</v>
      </c>
      <c r="C15" s="69">
        <v>106.73613269088979</v>
      </c>
      <c r="D15" s="69">
        <v>106.95498597042787</v>
      </c>
      <c r="E15" s="69">
        <v>107.22863471751806</v>
      </c>
      <c r="F15" s="69">
        <v>110.56561772079587</v>
      </c>
      <c r="G15" s="69">
        <v>113.15681854288771</v>
      </c>
      <c r="H15" s="69">
        <v>117.4315886328089</v>
      </c>
      <c r="I15" s="69">
        <v>119.14509469038595</v>
      </c>
      <c r="J15" s="69">
        <v>121.16139762000344</v>
      </c>
      <c r="K15" s="69">
        <v>122.65131260137095</v>
      </c>
      <c r="L15" s="69">
        <v>126.09074815594434</v>
      </c>
      <c r="M15" s="69">
        <v>126.46134816651218</v>
      </c>
      <c r="N15" s="69">
        <v>128.24487504084192</v>
      </c>
      <c r="O15" s="69">
        <v>123.60885594626603</v>
      </c>
      <c r="P15" s="69">
        <v>131.53314624795885</v>
      </c>
      <c r="Q15" s="69">
        <v>139.06202042859044</v>
      </c>
      <c r="R15" s="69">
        <v>139.54716919502593</v>
      </c>
      <c r="S15" s="69">
        <v>135.71665641380014</v>
      </c>
      <c r="T15" s="69">
        <v>136.89456400154933</v>
      </c>
      <c r="U15" s="69">
        <v>136.80790598752515</v>
      </c>
      <c r="V15" s="69">
        <v>135.48949341721709</v>
      </c>
      <c r="W15" s="69">
        <v>135.51166072331159</v>
      </c>
    </row>
    <row r="16" spans="1:23" ht="17.100000000000001" customHeight="1" x14ac:dyDescent="0.2">
      <c r="A16" s="42" t="s">
        <v>10</v>
      </c>
      <c r="B16" s="69">
        <v>117.52514393020263</v>
      </c>
      <c r="C16" s="69">
        <v>116.87661927387202</v>
      </c>
      <c r="D16" s="69">
        <v>117.06832295916981</v>
      </c>
      <c r="E16" s="69">
        <v>116.44598343030042</v>
      </c>
      <c r="F16" s="69">
        <v>116.70883073457044</v>
      </c>
      <c r="G16" s="69">
        <v>116.90616445207991</v>
      </c>
      <c r="H16" s="69">
        <v>117.14480961755113</v>
      </c>
      <c r="I16" s="69">
        <v>116.912940329802</v>
      </c>
      <c r="J16" s="69">
        <v>116.53103409227485</v>
      </c>
      <c r="K16" s="69">
        <v>115.78817476244485</v>
      </c>
      <c r="L16" s="69">
        <v>115.37898663981336</v>
      </c>
      <c r="M16" s="69">
        <v>115.20403839523394</v>
      </c>
      <c r="N16" s="69">
        <v>114.36693496175512</v>
      </c>
      <c r="O16" s="69">
        <v>114.3698195380193</v>
      </c>
      <c r="P16" s="69">
        <v>114.64016706397007</v>
      </c>
      <c r="Q16" s="69">
        <v>115.07658903286568</v>
      </c>
      <c r="R16" s="69">
        <v>115.66546359003789</v>
      </c>
      <c r="S16" s="69">
        <v>103.71177945315569</v>
      </c>
      <c r="T16" s="69">
        <v>102.6855674157926</v>
      </c>
      <c r="U16" s="69">
        <v>102.48692692836896</v>
      </c>
      <c r="V16" s="69">
        <v>102.32322377144544</v>
      </c>
      <c r="W16" s="69">
        <v>102.22614751946408</v>
      </c>
    </row>
    <row r="17" spans="1:23" ht="17.100000000000001" customHeight="1" x14ac:dyDescent="0.2">
      <c r="A17" s="42" t="s">
        <v>11</v>
      </c>
      <c r="B17" s="69">
        <v>108.99638622451944</v>
      </c>
      <c r="C17" s="69">
        <v>107.59580452128328</v>
      </c>
      <c r="D17" s="69">
        <v>104.93874323344525</v>
      </c>
      <c r="E17" s="69">
        <v>103.64763470930367</v>
      </c>
      <c r="F17" s="69">
        <v>105.18894508050116</v>
      </c>
      <c r="G17" s="69">
        <v>107.71806475514576</v>
      </c>
      <c r="H17" s="69">
        <v>106.97974576024282</v>
      </c>
      <c r="I17" s="69">
        <v>106.86160289439263</v>
      </c>
      <c r="J17" s="69">
        <v>106.46470915450337</v>
      </c>
      <c r="K17" s="69">
        <v>106.29935391695034</v>
      </c>
      <c r="L17" s="69">
        <v>106.43209723867615</v>
      </c>
      <c r="M17" s="69">
        <v>106.22828786393748</v>
      </c>
      <c r="N17" s="69">
        <v>107.012757920113</v>
      </c>
      <c r="O17" s="69">
        <v>107.48413230331772</v>
      </c>
      <c r="P17" s="69">
        <v>107.14416869806169</v>
      </c>
      <c r="Q17" s="69">
        <v>106.78695249365813</v>
      </c>
      <c r="R17" s="69">
        <v>112.06266108537261</v>
      </c>
      <c r="S17" s="69">
        <v>113.73298200846027</v>
      </c>
      <c r="T17" s="69">
        <v>115.76190454075832</v>
      </c>
      <c r="U17" s="69">
        <v>116.36821260761694</v>
      </c>
      <c r="V17" s="69">
        <v>126.49966551760272</v>
      </c>
      <c r="W17" s="69">
        <v>129.40505982354125</v>
      </c>
    </row>
    <row r="18" spans="1:23" ht="17.100000000000001" customHeight="1" x14ac:dyDescent="0.2">
      <c r="A18" s="72" t="s">
        <v>12</v>
      </c>
      <c r="B18" s="69">
        <v>104.75236187894885</v>
      </c>
      <c r="C18" s="69">
        <v>103.93026367859142</v>
      </c>
      <c r="D18" s="69">
        <v>102.61392824206494</v>
      </c>
      <c r="E18" s="69">
        <v>101.34614283070218</v>
      </c>
      <c r="F18" s="69">
        <v>99.776836793283707</v>
      </c>
      <c r="G18" s="69">
        <v>98.383936276292587</v>
      </c>
      <c r="H18" s="69">
        <v>97.423176658397495</v>
      </c>
      <c r="I18" s="69">
        <v>95.875364849750227</v>
      </c>
      <c r="J18" s="69">
        <v>94.524087602260678</v>
      </c>
      <c r="K18" s="69">
        <v>94.447368206736499</v>
      </c>
      <c r="L18" s="69">
        <v>95.147473025186386</v>
      </c>
      <c r="M18" s="69">
        <v>97.438180209219027</v>
      </c>
      <c r="N18" s="69">
        <v>102.89295940671165</v>
      </c>
      <c r="O18" s="69">
        <v>105.09297360377998</v>
      </c>
      <c r="P18" s="69">
        <v>105.82639050906903</v>
      </c>
      <c r="Q18" s="69">
        <v>106.65790006029621</v>
      </c>
      <c r="R18" s="69">
        <v>106.94917837648035</v>
      </c>
      <c r="S18" s="69">
        <v>106.27735003741921</v>
      </c>
      <c r="T18" s="69">
        <v>105.76766945026846</v>
      </c>
      <c r="U18" s="69">
        <v>118.25920600496408</v>
      </c>
      <c r="V18" s="69">
        <v>118.95812893779035</v>
      </c>
      <c r="W18" s="69">
        <v>124.51283906419974</v>
      </c>
    </row>
    <row r="19" spans="1:23" s="127" customFormat="1" ht="17.100000000000001" customHeight="1" x14ac:dyDescent="0.2">
      <c r="A19" s="127" t="s">
        <v>94</v>
      </c>
      <c r="B19" s="127">
        <v>102.42687597325846</v>
      </c>
      <c r="C19" s="127">
        <v>104.76873530111475</v>
      </c>
      <c r="D19" s="127">
        <v>105.11742036208318</v>
      </c>
      <c r="E19" s="127">
        <v>106.96243596637132</v>
      </c>
      <c r="F19" s="127">
        <v>107.45291544941288</v>
      </c>
      <c r="G19" s="127">
        <v>108.98581240813787</v>
      </c>
      <c r="H19" s="127">
        <v>107.87393843178421</v>
      </c>
      <c r="I19" s="127">
        <v>106.48927497761467</v>
      </c>
      <c r="J19" s="127">
        <v>109.32974515487936</v>
      </c>
      <c r="K19" s="127">
        <v>108.89462982511655</v>
      </c>
      <c r="L19" s="127">
        <v>108.48913616314881</v>
      </c>
      <c r="M19" s="127">
        <v>108.21502738782218</v>
      </c>
      <c r="N19" s="127">
        <v>110.64466925697423</v>
      </c>
      <c r="O19" s="127">
        <v>112.51209856946491</v>
      </c>
      <c r="P19" s="127">
        <v>114.72910970026953</v>
      </c>
      <c r="Q19" s="127">
        <v>118.58760032860349</v>
      </c>
      <c r="R19" s="127">
        <v>122.80306709856536</v>
      </c>
      <c r="S19" s="127">
        <v>123.46523080673614</v>
      </c>
      <c r="T19" s="127">
        <v>123.5404965201611</v>
      </c>
      <c r="U19" s="127">
        <v>126.8589042747784</v>
      </c>
      <c r="V19" s="127">
        <v>132.23549767379174</v>
      </c>
      <c r="W19" s="127">
        <v>126.4591638709792</v>
      </c>
    </row>
    <row r="20" spans="1:23" ht="17.100000000000001" customHeight="1" x14ac:dyDescent="0.2">
      <c r="A20" s="78" t="s">
        <v>52</v>
      </c>
      <c r="B20" s="69">
        <v>98.599117310411927</v>
      </c>
      <c r="C20" s="69">
        <v>105.34226964964932</v>
      </c>
      <c r="D20" s="69">
        <v>104.74245585140487</v>
      </c>
      <c r="E20" s="69">
        <v>103.52528335790052</v>
      </c>
      <c r="F20" s="69">
        <v>100.93023185970485</v>
      </c>
      <c r="G20" s="69">
        <v>107.83963085413311</v>
      </c>
      <c r="H20" s="69">
        <v>109.31874373929749</v>
      </c>
      <c r="I20" s="69">
        <v>113.21225674657636</v>
      </c>
      <c r="J20" s="69">
        <v>102.39828329228331</v>
      </c>
      <c r="K20" s="69">
        <v>110.18934001355501</v>
      </c>
      <c r="L20" s="69">
        <v>111.86249678537423</v>
      </c>
      <c r="M20" s="69">
        <v>107.98354280716404</v>
      </c>
      <c r="N20" s="69">
        <v>107.16539482178236</v>
      </c>
      <c r="O20" s="69">
        <v>113.52571794834215</v>
      </c>
      <c r="P20" s="69">
        <v>126.9219633336168</v>
      </c>
      <c r="Q20" s="69">
        <v>137.14073576663154</v>
      </c>
      <c r="R20" s="69">
        <v>139.30735542620562</v>
      </c>
      <c r="S20" s="69">
        <v>133.78259588194118</v>
      </c>
      <c r="T20" s="69">
        <v>144.657591138615</v>
      </c>
      <c r="U20" s="69">
        <v>154.06424667662978</v>
      </c>
      <c r="V20" s="69">
        <v>166.8333114521289</v>
      </c>
      <c r="W20" s="69">
        <v>144.77176576960761</v>
      </c>
    </row>
    <row r="21" spans="1:23" ht="17.100000000000001" customHeight="1" x14ac:dyDescent="0.2">
      <c r="A21" s="78" t="s">
        <v>53</v>
      </c>
      <c r="B21" s="69">
        <v>108.63722473820367</v>
      </c>
      <c r="C21" s="69">
        <v>111.50049572490279</v>
      </c>
      <c r="D21" s="69">
        <v>109.73163831123907</v>
      </c>
      <c r="E21" s="69">
        <v>114.94560371023925</v>
      </c>
      <c r="F21" s="69">
        <v>123.44685449826609</v>
      </c>
      <c r="G21" s="69">
        <v>125.29089220197956</v>
      </c>
      <c r="H21" s="69">
        <v>116.26949450427497</v>
      </c>
      <c r="I21" s="69">
        <v>114.32999884549841</v>
      </c>
      <c r="J21" s="69">
        <v>135.15213400851002</v>
      </c>
      <c r="K21" s="69">
        <v>124.5417165087011</v>
      </c>
      <c r="L21" s="69">
        <v>109.95696113662331</v>
      </c>
      <c r="M21" s="69">
        <v>113.49959667102678</v>
      </c>
      <c r="N21" s="69">
        <v>129.59231800758317</v>
      </c>
      <c r="O21" s="69">
        <v>139.86287102334373</v>
      </c>
      <c r="P21" s="69">
        <v>126.74889591902459</v>
      </c>
      <c r="Q21" s="69">
        <v>146.45906737612205</v>
      </c>
      <c r="R21" s="69">
        <v>172.33020416111631</v>
      </c>
      <c r="S21" s="69">
        <v>188.16813240864917</v>
      </c>
      <c r="T21" s="69">
        <v>192.29879283265723</v>
      </c>
      <c r="U21" s="69">
        <v>195.33131625326951</v>
      </c>
      <c r="V21" s="69">
        <v>193.40441059361265</v>
      </c>
      <c r="W21" s="69">
        <v>198.73195573986234</v>
      </c>
    </row>
    <row r="22" spans="1:23" ht="17.100000000000001" customHeight="1" x14ac:dyDescent="0.2">
      <c r="A22" s="78" t="s">
        <v>55</v>
      </c>
      <c r="B22" s="69">
        <v>105.75918372000763</v>
      </c>
      <c r="C22" s="69">
        <v>106.04807572415882</v>
      </c>
      <c r="D22" s="69">
        <v>107.14050790439332</v>
      </c>
      <c r="E22" s="69">
        <v>109.76398546969213</v>
      </c>
      <c r="F22" s="69">
        <v>112.38347417373997</v>
      </c>
      <c r="G22" s="69">
        <v>113.00841324323194</v>
      </c>
      <c r="H22" s="69">
        <v>112.59546715219031</v>
      </c>
      <c r="I22" s="69">
        <v>105.8151270521353</v>
      </c>
      <c r="J22" s="69">
        <v>108.91656929509928</v>
      </c>
      <c r="K22" s="69">
        <v>107.95984237352383</v>
      </c>
      <c r="L22" s="69">
        <v>109.08918376495862</v>
      </c>
      <c r="M22" s="69">
        <v>110.98299184894624</v>
      </c>
      <c r="N22" s="69">
        <v>111.14489731950241</v>
      </c>
      <c r="O22" s="69">
        <v>113.54475899856587</v>
      </c>
      <c r="P22" s="69">
        <v>113.80845908769874</v>
      </c>
      <c r="Q22" s="69">
        <v>115.40100504331832</v>
      </c>
      <c r="R22" s="69">
        <v>113.59533845994194</v>
      </c>
      <c r="S22" s="69">
        <v>112.49069976327849</v>
      </c>
      <c r="T22" s="69">
        <v>111.70183320020932</v>
      </c>
      <c r="U22" s="69">
        <v>114.50193055911851</v>
      </c>
      <c r="V22" s="69">
        <v>114.52774544661406</v>
      </c>
      <c r="W22" s="69">
        <v>114.2562958024334</v>
      </c>
    </row>
    <row r="23" spans="1:23" ht="17.100000000000001" customHeight="1" x14ac:dyDescent="0.2">
      <c r="A23" s="78" t="s">
        <v>54</v>
      </c>
      <c r="B23" s="69">
        <v>102.58774549184079</v>
      </c>
      <c r="C23" s="69">
        <v>111.05500311863841</v>
      </c>
      <c r="D23" s="69">
        <v>112.91054107342985</v>
      </c>
      <c r="E23" s="69">
        <v>111.45931154650863</v>
      </c>
      <c r="F23" s="69">
        <v>101.84132244203583</v>
      </c>
      <c r="G23" s="69">
        <v>98.02902130015255</v>
      </c>
      <c r="H23" s="69">
        <v>94.836256360787345</v>
      </c>
      <c r="I23" s="69">
        <v>94.821960989860571</v>
      </c>
      <c r="J23" s="69">
        <v>91.793655673487052</v>
      </c>
      <c r="K23" s="69">
        <v>91.168173900674006</v>
      </c>
      <c r="L23" s="69">
        <v>91.98829210350894</v>
      </c>
      <c r="M23" s="69">
        <v>90.762589230153665</v>
      </c>
      <c r="N23" s="69">
        <v>87.603869390219089</v>
      </c>
      <c r="O23" s="69">
        <v>87.923021933992047</v>
      </c>
      <c r="P23" s="69">
        <v>87.841710976863226</v>
      </c>
      <c r="Q23" s="69">
        <v>85.708235066486637</v>
      </c>
      <c r="R23" s="69">
        <v>82.834450339830909</v>
      </c>
      <c r="S23" s="69">
        <v>82.73976169612898</v>
      </c>
      <c r="T23" s="69">
        <v>80.911276873524443</v>
      </c>
      <c r="U23" s="69">
        <v>80.71013611495529</v>
      </c>
      <c r="V23" s="69">
        <v>81.14901637343678</v>
      </c>
      <c r="W23" s="69">
        <v>82.971230301679512</v>
      </c>
    </row>
    <row r="24" spans="1:23" ht="17.100000000000001" customHeight="1" x14ac:dyDescent="0.2">
      <c r="A24" s="78" t="s">
        <v>72</v>
      </c>
      <c r="B24" s="69">
        <v>100.23190756419271</v>
      </c>
      <c r="C24" s="69">
        <v>102.94797705725038</v>
      </c>
      <c r="D24" s="69">
        <v>105.28255755423534</v>
      </c>
      <c r="E24" s="69">
        <v>114.51195626817461</v>
      </c>
      <c r="F24" s="69">
        <v>117.13507918908024</v>
      </c>
      <c r="G24" s="69">
        <v>114.99872699492401</v>
      </c>
      <c r="H24" s="69">
        <v>104.63332528450644</v>
      </c>
      <c r="I24" s="69">
        <v>87.250345072493346</v>
      </c>
      <c r="J24" s="69">
        <v>117.81623414469173</v>
      </c>
      <c r="K24" s="69">
        <v>105.95378963504096</v>
      </c>
      <c r="L24" s="69">
        <v>103.69743963636367</v>
      </c>
      <c r="M24" s="69">
        <v>97.813391268722341</v>
      </c>
      <c r="N24" s="69">
        <v>120.79607673139951</v>
      </c>
      <c r="O24" s="69">
        <v>116.11084274251886</v>
      </c>
      <c r="P24" s="69">
        <v>114.92493728850792</v>
      </c>
      <c r="Q24" s="69">
        <v>110.32256132526118</v>
      </c>
      <c r="R24" s="69">
        <v>137.97885269895568</v>
      </c>
      <c r="S24" s="69">
        <v>139.02335396446142</v>
      </c>
      <c r="T24" s="69">
        <v>105.35245647246387</v>
      </c>
      <c r="U24" s="69">
        <v>120.26700474786863</v>
      </c>
      <c r="V24" s="69">
        <v>146.19964194164552</v>
      </c>
      <c r="W24" s="69">
        <v>140.26400414513321</v>
      </c>
    </row>
    <row r="25" spans="1:23" ht="17.100000000000001" customHeight="1" x14ac:dyDescent="0.2">
      <c r="A25" s="78" t="s">
        <v>14</v>
      </c>
      <c r="B25" s="69">
        <v>102.45140842863196</v>
      </c>
      <c r="C25" s="69">
        <v>102.87711251065738</v>
      </c>
      <c r="D25" s="69">
        <v>103.72390812178054</v>
      </c>
      <c r="E25" s="69">
        <v>105.13097345299948</v>
      </c>
      <c r="F25" s="69">
        <v>105.12758885029064</v>
      </c>
      <c r="G25" s="69">
        <v>106.11374553942584</v>
      </c>
      <c r="H25" s="69">
        <v>105.8543804135668</v>
      </c>
      <c r="I25" s="69">
        <v>106.04132010048781</v>
      </c>
      <c r="J25" s="69">
        <v>105.82077033864169</v>
      </c>
      <c r="K25" s="69">
        <v>105.92871555455679</v>
      </c>
      <c r="L25" s="69">
        <v>106.09671038413131</v>
      </c>
      <c r="M25" s="69">
        <v>106.20997918543804</v>
      </c>
      <c r="N25" s="69">
        <v>106.41801838645597</v>
      </c>
      <c r="O25" s="69">
        <v>106.77095930180225</v>
      </c>
      <c r="P25" s="69">
        <v>107.4303192520661</v>
      </c>
      <c r="Q25" s="69">
        <v>107.93955893207072</v>
      </c>
      <c r="R25" s="69">
        <v>108.84878721280629</v>
      </c>
      <c r="S25" s="69">
        <v>109.37419197327709</v>
      </c>
      <c r="T25" s="69">
        <v>109.93398755338094</v>
      </c>
      <c r="U25" s="69">
        <v>109.66328915792884</v>
      </c>
      <c r="V25" s="69">
        <v>109.9154261705453</v>
      </c>
      <c r="W25" s="69">
        <v>109.96106303621656</v>
      </c>
    </row>
    <row r="26" spans="1:23" ht="17.100000000000001" customHeight="1" x14ac:dyDescent="0.2">
      <c r="A26" s="78" t="s">
        <v>56</v>
      </c>
      <c r="B26" s="69">
        <v>102.30482326528727</v>
      </c>
      <c r="C26" s="69">
        <v>102.39308312565696</v>
      </c>
      <c r="D26" s="69">
        <v>102.35738568055292</v>
      </c>
      <c r="E26" s="69">
        <v>104.79727127081728</v>
      </c>
      <c r="F26" s="69">
        <v>104.81206972300288</v>
      </c>
      <c r="G26" s="69">
        <v>105.53188624848239</v>
      </c>
      <c r="H26" s="69">
        <v>105.76507814069541</v>
      </c>
      <c r="I26" s="69">
        <v>107.70554849825471</v>
      </c>
      <c r="J26" s="69">
        <v>106.16865880666131</v>
      </c>
      <c r="K26" s="69">
        <v>105.48235237442547</v>
      </c>
      <c r="L26" s="69">
        <v>105.60407419521087</v>
      </c>
      <c r="M26" s="69">
        <v>106.04151687938636</v>
      </c>
      <c r="N26" s="69">
        <v>105.95901506981831</v>
      </c>
      <c r="O26" s="69">
        <v>107.58578308654016</v>
      </c>
      <c r="P26" s="69">
        <v>109.59127339237216</v>
      </c>
      <c r="Q26" s="69">
        <v>111.3578662806059</v>
      </c>
      <c r="R26" s="69">
        <v>113.61874725201551</v>
      </c>
      <c r="S26" s="69">
        <v>116.38116110887013</v>
      </c>
      <c r="T26" s="69">
        <v>115.7983688568951</v>
      </c>
      <c r="U26" s="69">
        <v>115.98853074744038</v>
      </c>
      <c r="V26" s="69">
        <v>116.78391452318648</v>
      </c>
      <c r="W26" s="69">
        <v>117.69438321683606</v>
      </c>
    </row>
    <row r="27" spans="1:23" ht="17.100000000000001" customHeight="1" x14ac:dyDescent="0.2">
      <c r="A27" s="78" t="s">
        <v>57</v>
      </c>
      <c r="B27" s="69">
        <v>101.44489275960001</v>
      </c>
      <c r="C27" s="69">
        <v>102.12109047930112</v>
      </c>
      <c r="D27" s="69">
        <v>101.97253349128883</v>
      </c>
      <c r="E27" s="69">
        <v>100.99106187308942</v>
      </c>
      <c r="F27" s="69">
        <v>102.65077305844611</v>
      </c>
      <c r="G27" s="69">
        <v>101.91868955685332</v>
      </c>
      <c r="H27" s="69">
        <v>103.0091682163015</v>
      </c>
      <c r="I27" s="69">
        <v>101.70033781544544</v>
      </c>
      <c r="J27" s="69">
        <v>107.64999354925612</v>
      </c>
      <c r="K27" s="69">
        <v>109.24456769931558</v>
      </c>
      <c r="L27" s="69">
        <v>110.24088142947667</v>
      </c>
      <c r="M27" s="69">
        <v>113.59395882650638</v>
      </c>
      <c r="N27" s="69">
        <v>116.78001040389306</v>
      </c>
      <c r="O27" s="69">
        <v>118.66097017831478</v>
      </c>
      <c r="P27" s="69">
        <v>118.50566013003439</v>
      </c>
      <c r="Q27" s="69">
        <v>119.72947681115585</v>
      </c>
      <c r="R27" s="69">
        <v>120.89765597759565</v>
      </c>
      <c r="S27" s="69">
        <v>121.91181352168039</v>
      </c>
      <c r="T27" s="69">
        <v>119.34304322482005</v>
      </c>
      <c r="U27" s="69">
        <v>120.05937372885398</v>
      </c>
      <c r="V27" s="69">
        <v>118.76624831444948</v>
      </c>
      <c r="W27" s="69">
        <v>120.83018512143965</v>
      </c>
    </row>
    <row r="28" spans="1:23" ht="17.100000000000001" customHeight="1" x14ac:dyDescent="0.2">
      <c r="A28" s="78" t="s">
        <v>15</v>
      </c>
      <c r="B28" s="69">
        <v>106.02832179120006</v>
      </c>
      <c r="C28" s="69">
        <v>106.19594175997675</v>
      </c>
      <c r="D28" s="69">
        <v>106.63601534909175</v>
      </c>
      <c r="E28" s="69">
        <v>106.82786910735011</v>
      </c>
      <c r="F28" s="69">
        <v>108.27207656392545</v>
      </c>
      <c r="G28" s="69">
        <v>108.3965068945873</v>
      </c>
      <c r="H28" s="69">
        <v>109.10101116386532</v>
      </c>
      <c r="I28" s="69">
        <v>109.2699002120972</v>
      </c>
      <c r="J28" s="69">
        <v>111.3260978207953</v>
      </c>
      <c r="K28" s="69">
        <v>111.53679060497824</v>
      </c>
      <c r="L28" s="69">
        <v>110.85484635579377</v>
      </c>
      <c r="M28" s="69">
        <v>111.96314282407521</v>
      </c>
      <c r="N28" s="69">
        <v>113.15854860892156</v>
      </c>
      <c r="O28" s="69">
        <v>114.15603824113909</v>
      </c>
      <c r="P28" s="69">
        <v>115.83979443165894</v>
      </c>
      <c r="Q28" s="69">
        <v>118.51813385894137</v>
      </c>
      <c r="R28" s="69">
        <v>123.05006350254347</v>
      </c>
      <c r="S28" s="69">
        <v>125.37597193137154</v>
      </c>
      <c r="T28" s="69">
        <v>126.23406304219917</v>
      </c>
      <c r="U28" s="69">
        <v>128.05844002167029</v>
      </c>
      <c r="V28" s="69">
        <v>133.74935737665322</v>
      </c>
      <c r="W28" s="69">
        <v>130.66245980387612</v>
      </c>
    </row>
    <row r="29" spans="1:23" ht="17.100000000000001" customHeight="1" x14ac:dyDescent="0.2">
      <c r="A29" s="78" t="s">
        <v>16</v>
      </c>
      <c r="B29" s="69">
        <v>101.77779816802608</v>
      </c>
      <c r="C29" s="69">
        <v>103.05470467901658</v>
      </c>
      <c r="D29" s="69">
        <v>103.92353623527279</v>
      </c>
      <c r="E29" s="69">
        <v>108.22705590643859</v>
      </c>
      <c r="F29" s="69">
        <v>108.20587712480989</v>
      </c>
      <c r="G29" s="69">
        <v>108.19084681394304</v>
      </c>
      <c r="H29" s="69">
        <v>105.53269897660633</v>
      </c>
      <c r="I29" s="69">
        <v>100.90342502189193</v>
      </c>
      <c r="J29" s="69">
        <v>109.7434180293392</v>
      </c>
      <c r="K29" s="69">
        <v>103.78216321852076</v>
      </c>
      <c r="L29" s="69">
        <v>104.64230748541527</v>
      </c>
      <c r="M29" s="69">
        <v>107.70952499839352</v>
      </c>
      <c r="N29" s="69">
        <v>109.54675951082338</v>
      </c>
      <c r="O29" s="69">
        <v>109.43823018450212</v>
      </c>
      <c r="P29" s="69">
        <v>106.87733011399492</v>
      </c>
      <c r="Q29" s="69">
        <v>115.13915838344404</v>
      </c>
      <c r="R29" s="69">
        <v>118.61328387667685</v>
      </c>
      <c r="S29" s="69">
        <v>117.74406573720285</v>
      </c>
      <c r="T29" s="69">
        <v>122.48442478329866</v>
      </c>
      <c r="U29" s="69">
        <v>128.59166646172494</v>
      </c>
      <c r="V29" s="69">
        <v>134.3501382841761</v>
      </c>
      <c r="W29" s="69">
        <v>116.58754245812042</v>
      </c>
    </row>
    <row r="30" spans="1:23" ht="17.100000000000001" customHeight="1" x14ac:dyDescent="0.2">
      <c r="A30" s="78" t="s">
        <v>58</v>
      </c>
      <c r="B30" s="69">
        <v>106.38706205513371</v>
      </c>
      <c r="C30" s="69">
        <v>106.24485987838995</v>
      </c>
      <c r="D30" s="69">
        <v>106.61235612272321</v>
      </c>
      <c r="E30" s="69">
        <v>105.4904410429708</v>
      </c>
      <c r="F30" s="69">
        <v>107.4975306229492</v>
      </c>
      <c r="G30" s="69">
        <v>108.22824239701629</v>
      </c>
      <c r="H30" s="69">
        <v>110.8849037534915</v>
      </c>
      <c r="I30" s="69">
        <v>110.79720739698524</v>
      </c>
      <c r="J30" s="69">
        <v>111.69538546525548</v>
      </c>
      <c r="K30" s="69">
        <v>113.12750802631078</v>
      </c>
      <c r="L30" s="69">
        <v>117.79838627336787</v>
      </c>
      <c r="M30" s="69">
        <v>119.05288243198132</v>
      </c>
      <c r="N30" s="69">
        <v>119.2794039633994</v>
      </c>
      <c r="O30" s="69">
        <v>119.18060882198493</v>
      </c>
      <c r="P30" s="69">
        <v>121.47154963905203</v>
      </c>
      <c r="Q30" s="69">
        <v>120.13023397411867</v>
      </c>
      <c r="R30" s="69">
        <v>121.84009671004561</v>
      </c>
      <c r="S30" s="69">
        <v>122.25569866621071</v>
      </c>
      <c r="T30" s="69">
        <v>122.47843916601227</v>
      </c>
      <c r="U30" s="69">
        <v>123.60756662584733</v>
      </c>
      <c r="V30" s="69">
        <v>124.40986448918933</v>
      </c>
      <c r="W30" s="69">
        <v>128.12190510020281</v>
      </c>
    </row>
    <row r="31" spans="1:23" ht="17.100000000000001" customHeight="1" x14ac:dyDescent="0.2">
      <c r="A31" s="78" t="s">
        <v>71</v>
      </c>
      <c r="B31" s="69">
        <v>93.825373834924719</v>
      </c>
      <c r="C31" s="69">
        <v>93.268111460207663</v>
      </c>
      <c r="D31" s="69">
        <v>93.491257872592939</v>
      </c>
      <c r="E31" s="69">
        <v>95.548012268352707</v>
      </c>
      <c r="F31" s="69">
        <v>103.71764801389531</v>
      </c>
      <c r="G31" s="69">
        <v>103.30390673406478</v>
      </c>
      <c r="H31" s="69">
        <v>103.44430019401739</v>
      </c>
      <c r="I31" s="69">
        <v>101.84384097767698</v>
      </c>
      <c r="J31" s="69">
        <v>107.50546433523004</v>
      </c>
      <c r="K31" s="69">
        <v>109.12356668889652</v>
      </c>
      <c r="L31" s="69">
        <v>108.58923775497502</v>
      </c>
      <c r="M31" s="69">
        <v>109.62979060660425</v>
      </c>
      <c r="N31" s="69">
        <v>113.53530066888908</v>
      </c>
      <c r="O31" s="69">
        <v>112.38893105122952</v>
      </c>
      <c r="P31" s="69">
        <v>111.40585796093578</v>
      </c>
      <c r="Q31" s="69">
        <v>116.92036776192533</v>
      </c>
      <c r="R31" s="69">
        <v>121.06689247249798</v>
      </c>
      <c r="S31" s="69">
        <v>123.52105868805792</v>
      </c>
      <c r="T31" s="69">
        <v>122.51915142388852</v>
      </c>
      <c r="U31" s="69">
        <v>123.51424177007641</v>
      </c>
      <c r="V31" s="69">
        <v>120.83965444262326</v>
      </c>
      <c r="W31" s="69">
        <v>123.37624211920775</v>
      </c>
    </row>
    <row r="32" spans="1:23" ht="17.100000000000001" customHeight="1" x14ac:dyDescent="0.2">
      <c r="A32" s="78" t="s">
        <v>17</v>
      </c>
      <c r="B32" s="69">
        <v>99.446147516317311</v>
      </c>
      <c r="C32" s="69">
        <v>99.301075542681232</v>
      </c>
      <c r="D32" s="69">
        <v>100.19203027679637</v>
      </c>
      <c r="E32" s="69">
        <v>105.74623455690258</v>
      </c>
      <c r="F32" s="69">
        <v>109.17556178336079</v>
      </c>
      <c r="G32" s="69">
        <v>111.00439161468958</v>
      </c>
      <c r="H32" s="69">
        <v>111.35719079714532</v>
      </c>
      <c r="I32" s="69">
        <v>110.52815871508437</v>
      </c>
      <c r="J32" s="69">
        <v>114.59621825652022</v>
      </c>
      <c r="K32" s="69">
        <v>114.44458353325216</v>
      </c>
      <c r="L32" s="69">
        <v>115.0074696467116</v>
      </c>
      <c r="M32" s="69">
        <v>113.14294943416073</v>
      </c>
      <c r="N32" s="69">
        <v>108.51689566056406</v>
      </c>
      <c r="O32" s="69">
        <v>103.36488153460866</v>
      </c>
      <c r="P32" s="69">
        <v>109.59308328022159</v>
      </c>
      <c r="Q32" s="69">
        <v>108.5869567349759</v>
      </c>
      <c r="R32" s="69">
        <v>106.87871925829977</v>
      </c>
      <c r="S32" s="69">
        <v>106.13602479912652</v>
      </c>
      <c r="T32" s="69">
        <v>104.40860587322815</v>
      </c>
      <c r="U32" s="69">
        <v>104.03347508408223</v>
      </c>
      <c r="V32" s="69">
        <v>105.6802096663301</v>
      </c>
      <c r="W32" s="69">
        <v>105.5392312854359</v>
      </c>
    </row>
    <row r="33" spans="1:23" ht="17.100000000000001" customHeight="1" x14ac:dyDescent="0.2">
      <c r="A33" s="78" t="s">
        <v>59</v>
      </c>
      <c r="B33" s="69">
        <v>105.88380280262466</v>
      </c>
      <c r="C33" s="69">
        <v>106.27328861624935</v>
      </c>
      <c r="D33" s="69">
        <v>106.38412206344955</v>
      </c>
      <c r="E33" s="69">
        <v>107.28488569426682</v>
      </c>
      <c r="F33" s="69">
        <v>107.60247067651862</v>
      </c>
      <c r="G33" s="69">
        <v>108.3220246873085</v>
      </c>
      <c r="H33" s="69">
        <v>108.89798351561402</v>
      </c>
      <c r="I33" s="69">
        <v>110.20186446473306</v>
      </c>
      <c r="J33" s="69">
        <v>110.61474835700696</v>
      </c>
      <c r="K33" s="69">
        <v>111.06678943555617</v>
      </c>
      <c r="L33" s="69">
        <v>111.30055842071931</v>
      </c>
      <c r="M33" s="69">
        <v>112.34723013292469</v>
      </c>
      <c r="N33" s="69">
        <v>112.91783273875564</v>
      </c>
      <c r="O33" s="69">
        <v>113.89422387776311</v>
      </c>
      <c r="P33" s="69">
        <v>115.05028171973595</v>
      </c>
      <c r="Q33" s="69">
        <v>119.24190314377429</v>
      </c>
      <c r="R33" s="69">
        <v>123.21163866740356</v>
      </c>
      <c r="S33" s="69">
        <v>126.02338548185084</v>
      </c>
      <c r="T33" s="69">
        <v>126.16965469132471</v>
      </c>
      <c r="U33" s="69">
        <v>126.94025109052629</v>
      </c>
      <c r="V33" s="69">
        <v>127.38331552416979</v>
      </c>
      <c r="W33" s="69">
        <v>129.25770848591668</v>
      </c>
    </row>
    <row r="34" spans="1:23" ht="17.100000000000001" customHeight="1" x14ac:dyDescent="0.2">
      <c r="A34" s="79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</row>
    <row r="35" spans="1:23" s="120" customFormat="1" ht="17.100000000000001" customHeight="1" x14ac:dyDescent="0.2">
      <c r="A35" s="127" t="s">
        <v>95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</row>
    <row r="36" spans="1:23" s="105" customFormat="1" ht="17.100000000000001" customHeight="1" thickBot="1" x14ac:dyDescent="0.25">
      <c r="A36" s="105" t="s">
        <v>19</v>
      </c>
      <c r="B36" s="105">
        <v>118.8303745673539</v>
      </c>
      <c r="C36" s="105">
        <v>122.89629093049652</v>
      </c>
      <c r="D36" s="105">
        <v>116.97334094211695</v>
      </c>
      <c r="E36" s="105">
        <v>113.85277792024431</v>
      </c>
      <c r="F36" s="105">
        <v>112.98633149555965</v>
      </c>
      <c r="G36" s="105">
        <v>117.31926029839978</v>
      </c>
      <c r="H36" s="105">
        <v>123.91396493586375</v>
      </c>
      <c r="I36" s="105">
        <v>103.04597378915122</v>
      </c>
      <c r="J36" s="105">
        <v>118.53984815448044</v>
      </c>
      <c r="K36" s="105">
        <v>125.93356668280443</v>
      </c>
      <c r="L36" s="105">
        <v>128.97527959805024</v>
      </c>
      <c r="M36" s="105">
        <v>116.03470782063616</v>
      </c>
      <c r="N36" s="105">
        <v>127.37944098116117</v>
      </c>
      <c r="O36" s="105">
        <v>134.71021878580203</v>
      </c>
      <c r="P36" s="105">
        <v>130.01359214359155</v>
      </c>
      <c r="Q36" s="105">
        <v>134.46354451705835</v>
      </c>
      <c r="R36" s="105">
        <v>138.49783884049606</v>
      </c>
      <c r="S36" s="105">
        <v>138.58311561188447</v>
      </c>
      <c r="T36" s="105">
        <v>148.10720155231115</v>
      </c>
      <c r="U36" s="105">
        <v>156.98489324381808</v>
      </c>
      <c r="V36" s="105">
        <v>131.26995807501089</v>
      </c>
      <c r="W36" s="105">
        <v>137.35287622234466</v>
      </c>
    </row>
    <row r="37" spans="1:23" x14ac:dyDescent="0.2">
      <c r="A37" s="94" t="s">
        <v>50</v>
      </c>
    </row>
  </sheetData>
  <mergeCells count="6">
    <mergeCell ref="V3:W3"/>
    <mergeCell ref="R3:U3"/>
    <mergeCell ref="N3:Q3"/>
    <mergeCell ref="J3:M3"/>
    <mergeCell ref="B3:E3"/>
    <mergeCell ref="F3:I3"/>
  </mergeCells>
  <pageMargins left="0.51181102362204722" right="0" top="0.51181102362204722" bottom="0" header="0" footer="0"/>
  <pageSetup paperSize="9" scale="8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pageSetUpPr fitToPage="1"/>
  </sheetPr>
  <dimension ref="A1:W38"/>
  <sheetViews>
    <sheetView showGridLines="0" view="pageBreakPreview" zoomScaleNormal="100" zoomScaleSheetLayoutView="100" workbookViewId="0">
      <pane xSplit="1" ySplit="4" topLeftCell="B5" activePane="bottomRight" state="frozen"/>
      <selection activeCell="BA22" activeCellId="1" sqref="BR15 BA22"/>
      <selection pane="topRight" activeCell="BA22" activeCellId="1" sqref="BR15 BA22"/>
      <selection pane="bottomLeft" activeCell="BA22" activeCellId="1" sqref="BR15 BA22"/>
      <selection pane="bottomRight" activeCell="B1" sqref="B1:AQ1048576"/>
    </sheetView>
  </sheetViews>
  <sheetFormatPr defaultColWidth="9.140625" defaultRowHeight="11.25" x14ac:dyDescent="0.2"/>
  <cols>
    <col min="1" max="1" width="26.42578125" style="1" customWidth="1"/>
    <col min="2" max="2" width="6.7109375" style="1" customWidth="1"/>
    <col min="3" max="8" width="6.85546875" style="1" bestFit="1" customWidth="1"/>
    <col min="9" max="9" width="6.85546875" style="1" customWidth="1"/>
    <col min="10" max="16" width="6.85546875" style="1" bestFit="1" customWidth="1"/>
    <col min="17" max="17" width="7.140625" style="1" customWidth="1"/>
    <col min="18" max="18" width="6.7109375" style="1" customWidth="1"/>
    <col min="19" max="21" width="6.85546875" style="1" customWidth="1"/>
    <col min="22" max="22" width="6.85546875" style="1" bestFit="1" customWidth="1"/>
    <col min="23" max="23" width="6.7109375" style="1" bestFit="1" customWidth="1"/>
    <col min="24" max="16384" width="9.140625" style="1"/>
  </cols>
  <sheetData>
    <row r="1" spans="1:23" ht="16.5" customHeight="1" x14ac:dyDescent="0.2">
      <c r="A1" s="31" t="s">
        <v>172</v>
      </c>
    </row>
    <row r="2" spans="1:23" ht="1.5" customHeight="1" thickBot="1" x14ac:dyDescent="0.25"/>
    <row r="3" spans="1:23" s="82" customFormat="1" ht="12" customHeight="1" x14ac:dyDescent="0.2">
      <c r="A3" s="81"/>
      <c r="B3" s="196" t="s">
        <v>134</v>
      </c>
      <c r="C3" s="196"/>
      <c r="D3" s="196"/>
      <c r="E3" s="196"/>
      <c r="F3" s="196" t="s">
        <v>136</v>
      </c>
      <c r="G3" s="196"/>
      <c r="H3" s="196"/>
      <c r="I3" s="196"/>
      <c r="J3" s="198" t="s">
        <v>137</v>
      </c>
      <c r="K3" s="198"/>
      <c r="L3" s="198"/>
      <c r="M3" s="198"/>
      <c r="N3" s="198" t="s">
        <v>138</v>
      </c>
      <c r="O3" s="198"/>
      <c r="P3" s="198"/>
      <c r="Q3" s="198"/>
      <c r="R3" s="198" t="s">
        <v>139</v>
      </c>
      <c r="S3" s="198"/>
      <c r="T3" s="198"/>
      <c r="U3" s="198"/>
      <c r="V3" s="198" t="s">
        <v>140</v>
      </c>
      <c r="W3" s="198"/>
    </row>
    <row r="4" spans="1:23" s="86" customFormat="1" ht="12" customHeight="1" x14ac:dyDescent="0.2">
      <c r="A4" s="83"/>
      <c r="B4" s="85" t="s">
        <v>46</v>
      </c>
      <c r="C4" s="85" t="s">
        <v>47</v>
      </c>
      <c r="D4" s="85" t="s">
        <v>48</v>
      </c>
      <c r="E4" s="85" t="s">
        <v>49</v>
      </c>
      <c r="F4" s="125" t="s">
        <v>46</v>
      </c>
      <c r="G4" s="125" t="s">
        <v>47</v>
      </c>
      <c r="H4" s="125" t="s">
        <v>48</v>
      </c>
      <c r="I4" s="125" t="s">
        <v>49</v>
      </c>
      <c r="J4" s="125" t="s">
        <v>46</v>
      </c>
      <c r="K4" s="125" t="s">
        <v>47</v>
      </c>
      <c r="L4" s="125" t="s">
        <v>48</v>
      </c>
      <c r="M4" s="125" t="s">
        <v>49</v>
      </c>
      <c r="N4" s="125" t="s">
        <v>46</v>
      </c>
      <c r="O4" s="125" t="s">
        <v>47</v>
      </c>
      <c r="P4" s="125" t="s">
        <v>48</v>
      </c>
      <c r="Q4" s="125" t="s">
        <v>49</v>
      </c>
      <c r="R4" s="125" t="s">
        <v>46</v>
      </c>
      <c r="S4" s="125" t="s">
        <v>47</v>
      </c>
      <c r="T4" s="125" t="s">
        <v>48</v>
      </c>
      <c r="U4" s="125" t="s">
        <v>49</v>
      </c>
      <c r="V4" s="125" t="s">
        <v>46</v>
      </c>
      <c r="W4" s="125" t="s">
        <v>47</v>
      </c>
    </row>
    <row r="5" spans="1:23" s="8" customFormat="1" ht="17.100000000000001" customHeight="1" x14ac:dyDescent="0.2">
      <c r="A5" s="39" t="s">
        <v>97</v>
      </c>
      <c r="B5" s="76">
        <v>28356.923061007463</v>
      </c>
      <c r="C5" s="76">
        <v>28622.452621240056</v>
      </c>
      <c r="D5" s="76">
        <v>29269.03163987086</v>
      </c>
      <c r="E5" s="76">
        <v>29502.492616250431</v>
      </c>
      <c r="F5" s="76">
        <v>30040.200633436005</v>
      </c>
      <c r="G5" s="76">
        <v>30211.157198391058</v>
      </c>
      <c r="H5" s="76">
        <v>31609.182587919651</v>
      </c>
      <c r="I5" s="76">
        <v>31475.854068053392</v>
      </c>
      <c r="J5" s="76">
        <v>32387.191361044723</v>
      </c>
      <c r="K5" s="76">
        <v>32748.365646149767</v>
      </c>
      <c r="L5" s="76">
        <v>31986.470236042183</v>
      </c>
      <c r="M5" s="76">
        <v>29771.843518869777</v>
      </c>
      <c r="N5" s="76">
        <v>32006.484757546885</v>
      </c>
      <c r="O5" s="76">
        <v>32765.931602591452</v>
      </c>
      <c r="P5" s="76">
        <v>32922.006019845037</v>
      </c>
      <c r="Q5" s="76">
        <v>33454.462622595413</v>
      </c>
      <c r="R5" s="76">
        <v>32774.802882252967</v>
      </c>
      <c r="S5" s="76">
        <v>34350.227294670876</v>
      </c>
      <c r="T5" s="76">
        <v>34941.096865080959</v>
      </c>
      <c r="U5" s="76">
        <v>35374.299019571139</v>
      </c>
      <c r="V5" s="76">
        <v>35734.163422586993</v>
      </c>
      <c r="W5" s="76">
        <v>35912.528441962837</v>
      </c>
    </row>
    <row r="6" spans="1:23" s="130" customFormat="1" ht="17.100000000000001" customHeight="1" x14ac:dyDescent="0.2">
      <c r="A6" s="127" t="s">
        <v>96</v>
      </c>
      <c r="B6" s="128">
        <v>6685.7255233692458</v>
      </c>
      <c r="C6" s="128">
        <v>6595.7894802831734</v>
      </c>
      <c r="D6" s="128">
        <v>6931.1889027047409</v>
      </c>
      <c r="E6" s="128">
        <v>6737.7592069286056</v>
      </c>
      <c r="F6" s="128">
        <v>6850.8029565889374</v>
      </c>
      <c r="G6" s="128">
        <v>6845.068069785817</v>
      </c>
      <c r="H6" s="128">
        <v>7586.2067943934271</v>
      </c>
      <c r="I6" s="128">
        <v>7277.932006449053</v>
      </c>
      <c r="J6" s="128">
        <v>7250.316714864005</v>
      </c>
      <c r="K6" s="128">
        <v>7363.6613460676444</v>
      </c>
      <c r="L6" s="128">
        <v>7525.5783642105507</v>
      </c>
      <c r="M6" s="128">
        <v>7684.3120596475374</v>
      </c>
      <c r="N6" s="128">
        <v>7632.4703163324939</v>
      </c>
      <c r="O6" s="128">
        <v>7932.30655410698</v>
      </c>
      <c r="P6" s="128">
        <v>7611.7866391104653</v>
      </c>
      <c r="Q6" s="128">
        <v>7725.1777897688307</v>
      </c>
      <c r="R6" s="128">
        <v>7968.8559375597833</v>
      </c>
      <c r="S6" s="128">
        <v>7781.0385279935354</v>
      </c>
      <c r="T6" s="128">
        <v>8120.603951631465</v>
      </c>
      <c r="U6" s="128">
        <v>8548.5706818642557</v>
      </c>
      <c r="V6" s="128">
        <v>8253.5125873880061</v>
      </c>
      <c r="W6" s="128">
        <v>8778.909022587115</v>
      </c>
    </row>
    <row r="7" spans="1:23" ht="17.100000000000001" customHeight="1" x14ac:dyDescent="0.2">
      <c r="A7" s="72" t="s">
        <v>1</v>
      </c>
      <c r="B7" s="77">
        <v>711.03991390451199</v>
      </c>
      <c r="C7" s="77">
        <v>670.62530184013599</v>
      </c>
      <c r="D7" s="77">
        <v>663.46659542922703</v>
      </c>
      <c r="E7" s="77">
        <v>664.76447889791996</v>
      </c>
      <c r="F7" s="77">
        <v>706.66505254251297</v>
      </c>
      <c r="G7" s="77">
        <v>708.42124053984105</v>
      </c>
      <c r="H7" s="77">
        <v>676.05150354488796</v>
      </c>
      <c r="I7" s="77">
        <v>747.88477121642597</v>
      </c>
      <c r="J7" s="77">
        <v>720.10957217182101</v>
      </c>
      <c r="K7" s="77">
        <v>770.48475236757599</v>
      </c>
      <c r="L7" s="77">
        <v>808.39199541580103</v>
      </c>
      <c r="M7" s="77">
        <v>761.21267222061499</v>
      </c>
      <c r="N7" s="77">
        <v>770.006262841948</v>
      </c>
      <c r="O7" s="77">
        <v>864.07360481493595</v>
      </c>
      <c r="P7" s="77">
        <v>908.10518210580506</v>
      </c>
      <c r="Q7" s="77">
        <v>897.77210234578104</v>
      </c>
      <c r="R7" s="77">
        <v>945.23335077971103</v>
      </c>
      <c r="S7" s="77">
        <v>909.19478047754296</v>
      </c>
      <c r="T7" s="77">
        <v>864.92538570312502</v>
      </c>
      <c r="U7" s="77">
        <v>913.61644581016799</v>
      </c>
      <c r="V7" s="77">
        <v>946.38546835006002</v>
      </c>
      <c r="W7" s="77">
        <v>857.55971831797797</v>
      </c>
    </row>
    <row r="8" spans="1:23" ht="17.100000000000001" customHeight="1" x14ac:dyDescent="0.2">
      <c r="A8" s="72" t="s">
        <v>2</v>
      </c>
      <c r="B8" s="77">
        <v>3596.6290392772698</v>
      </c>
      <c r="C8" s="77">
        <v>3573.0680096332699</v>
      </c>
      <c r="D8" s="77">
        <v>3890.53819859547</v>
      </c>
      <c r="E8" s="77">
        <v>3594.98952610987</v>
      </c>
      <c r="F8" s="77">
        <v>3596.8551321135401</v>
      </c>
      <c r="G8" s="77">
        <v>3496.97398654984</v>
      </c>
      <c r="H8" s="77">
        <v>4194.7694171337398</v>
      </c>
      <c r="I8" s="77">
        <v>3754.5196934201299</v>
      </c>
      <c r="J8" s="77">
        <v>3728.8251023248999</v>
      </c>
      <c r="K8" s="77">
        <v>3784.92190066584</v>
      </c>
      <c r="L8" s="77">
        <v>3940.76387009682</v>
      </c>
      <c r="M8" s="77">
        <v>4163.7366436222701</v>
      </c>
      <c r="N8" s="77">
        <v>4085.1097553200998</v>
      </c>
      <c r="O8" s="77">
        <v>4143.7333727198502</v>
      </c>
      <c r="P8" s="77">
        <v>3836.4227034437599</v>
      </c>
      <c r="Q8" s="77">
        <v>3951.5150576094302</v>
      </c>
      <c r="R8" s="77">
        <v>4088.6908116487598</v>
      </c>
      <c r="S8" s="77">
        <v>3945.1543227563602</v>
      </c>
      <c r="T8" s="77">
        <v>4206.7086743485897</v>
      </c>
      <c r="U8" s="77">
        <v>4525.6781953946702</v>
      </c>
      <c r="V8" s="77">
        <v>4409.1620504159901</v>
      </c>
      <c r="W8" s="77">
        <v>4707.9262749297804</v>
      </c>
    </row>
    <row r="9" spans="1:23" ht="17.100000000000001" customHeight="1" x14ac:dyDescent="0.2">
      <c r="A9" s="72" t="s">
        <v>3</v>
      </c>
      <c r="B9" s="77">
        <v>929.20750823859998</v>
      </c>
      <c r="C9" s="77">
        <v>939.58306655894899</v>
      </c>
      <c r="D9" s="77">
        <v>961.20436959791903</v>
      </c>
      <c r="E9" s="77">
        <v>975.36808266222795</v>
      </c>
      <c r="F9" s="77">
        <v>996.83100387595596</v>
      </c>
      <c r="G9" s="77">
        <v>1017.9590778527501</v>
      </c>
      <c r="H9" s="77">
        <v>1034.08877668736</v>
      </c>
      <c r="I9" s="77">
        <v>1056.8972673620001</v>
      </c>
      <c r="J9" s="77">
        <v>1075.0907640576299</v>
      </c>
      <c r="K9" s="77">
        <v>1096.1106473045099</v>
      </c>
      <c r="L9" s="77">
        <v>1117.5021985846199</v>
      </c>
      <c r="M9" s="77">
        <v>1136.8371358524901</v>
      </c>
      <c r="N9" s="77">
        <v>1159.4166477978799</v>
      </c>
      <c r="O9" s="77">
        <v>1184.1728325540701</v>
      </c>
      <c r="P9" s="77">
        <v>1210.7259441814299</v>
      </c>
      <c r="Q9" s="77">
        <v>1238.7823253117001</v>
      </c>
      <c r="R9" s="77">
        <v>1264.6676210319199</v>
      </c>
      <c r="S9" s="77">
        <v>1288.7263504202499</v>
      </c>
      <c r="T9" s="77">
        <v>1316.11285719333</v>
      </c>
      <c r="U9" s="77">
        <v>1347.2204139467999</v>
      </c>
      <c r="V9" s="77">
        <v>1377.2589100666501</v>
      </c>
      <c r="W9" s="77">
        <v>1404.1039660896799</v>
      </c>
    </row>
    <row r="10" spans="1:23" ht="17.100000000000001" customHeight="1" x14ac:dyDescent="0.2">
      <c r="A10" s="72" t="s">
        <v>4</v>
      </c>
      <c r="B10" s="77">
        <v>4.0987418086221101</v>
      </c>
      <c r="C10" s="77">
        <v>4.0207287225209596</v>
      </c>
      <c r="D10" s="77">
        <v>3.9998418475793298</v>
      </c>
      <c r="E10" s="77">
        <v>4.2421095071995598</v>
      </c>
      <c r="F10" s="77">
        <v>4.2945805912954098</v>
      </c>
      <c r="G10" s="77">
        <v>4.3760259946603703</v>
      </c>
      <c r="H10" s="77">
        <v>4.2734994763028498</v>
      </c>
      <c r="I10" s="77">
        <v>4.8886748560706499</v>
      </c>
      <c r="J10" s="77">
        <v>5.0417343520544398</v>
      </c>
      <c r="K10" s="77">
        <v>5.32413539678591</v>
      </c>
      <c r="L10" s="77">
        <v>4.1159762209105804</v>
      </c>
      <c r="M10" s="77">
        <v>4.2625408272526997</v>
      </c>
      <c r="N10" s="77">
        <v>4.6621886631350096</v>
      </c>
      <c r="O10" s="77">
        <v>4.84448461359327</v>
      </c>
      <c r="P10" s="77">
        <v>5.1020803979514904</v>
      </c>
      <c r="Q10" s="77">
        <v>5.0126615811783504</v>
      </c>
      <c r="R10" s="77">
        <v>4.9785126747218804</v>
      </c>
      <c r="S10" s="77">
        <v>4.9612955187346204</v>
      </c>
      <c r="T10" s="77">
        <v>5.2163938091000102</v>
      </c>
      <c r="U10" s="77">
        <v>5.1957609068344501</v>
      </c>
      <c r="V10" s="77">
        <v>5.1833693544848396</v>
      </c>
      <c r="W10" s="77">
        <v>5.2166996521178302</v>
      </c>
    </row>
    <row r="11" spans="1:23" ht="17.100000000000001" customHeight="1" x14ac:dyDescent="0.2">
      <c r="A11" s="72" t="s">
        <v>5</v>
      </c>
      <c r="B11" s="77">
        <v>1013.30867163944</v>
      </c>
      <c r="C11" s="77">
        <v>1012.4389293525001</v>
      </c>
      <c r="D11" s="77">
        <v>1041.2028769185899</v>
      </c>
      <c r="E11" s="77">
        <v>1063.57707044016</v>
      </c>
      <c r="F11" s="77">
        <v>1059.31118653211</v>
      </c>
      <c r="G11" s="77">
        <v>1068.5408481039999</v>
      </c>
      <c r="H11" s="77">
        <v>1060.4477298842501</v>
      </c>
      <c r="I11" s="77">
        <v>1092.4213242317801</v>
      </c>
      <c r="J11" s="77">
        <v>1109.66537881511</v>
      </c>
      <c r="K11" s="77">
        <v>1123.64625789863</v>
      </c>
      <c r="L11" s="77">
        <v>1102.22947601245</v>
      </c>
      <c r="M11" s="77">
        <v>1085.58172470304</v>
      </c>
      <c r="N11" s="77">
        <v>1085.2997894708799</v>
      </c>
      <c r="O11" s="77">
        <v>1170.42871373812</v>
      </c>
      <c r="P11" s="77">
        <v>1154.72052256027</v>
      </c>
      <c r="Q11" s="77">
        <v>1142.64520743002</v>
      </c>
      <c r="R11" s="77">
        <v>1141.10819444146</v>
      </c>
      <c r="S11" s="77">
        <v>1144.0020172309601</v>
      </c>
      <c r="T11" s="77">
        <v>1210.20933941201</v>
      </c>
      <c r="U11" s="77">
        <v>1203.36731869766</v>
      </c>
      <c r="V11" s="77">
        <v>1178.51073603957</v>
      </c>
      <c r="W11" s="77">
        <v>1186.5075620697301</v>
      </c>
    </row>
    <row r="12" spans="1:23" ht="17.100000000000001" customHeight="1" x14ac:dyDescent="0.2">
      <c r="A12" s="72" t="s">
        <v>6</v>
      </c>
      <c r="B12" s="77">
        <v>431.44164850080102</v>
      </c>
      <c r="C12" s="77">
        <v>396.05344417579698</v>
      </c>
      <c r="D12" s="77">
        <v>370.77702031595499</v>
      </c>
      <c r="E12" s="77">
        <v>434.817939311229</v>
      </c>
      <c r="F12" s="77">
        <v>486.84600093352299</v>
      </c>
      <c r="G12" s="77">
        <v>548.79689074472697</v>
      </c>
      <c r="H12" s="77">
        <v>616.57586766688598</v>
      </c>
      <c r="I12" s="77">
        <v>621.32027536264604</v>
      </c>
      <c r="J12" s="77">
        <v>611.58416314248996</v>
      </c>
      <c r="K12" s="77">
        <v>583.17365243430197</v>
      </c>
      <c r="L12" s="77">
        <v>552.57484787994895</v>
      </c>
      <c r="M12" s="77">
        <v>532.68134242187</v>
      </c>
      <c r="N12" s="77">
        <v>527.97567223855197</v>
      </c>
      <c r="O12" s="77">
        <v>565.05354566641097</v>
      </c>
      <c r="P12" s="77">
        <v>496.71020642124898</v>
      </c>
      <c r="Q12" s="77">
        <v>489.45043549072102</v>
      </c>
      <c r="R12" s="77">
        <v>524.17744698321098</v>
      </c>
      <c r="S12" s="77">
        <v>488.99976158968701</v>
      </c>
      <c r="T12" s="77">
        <v>517.43130116530904</v>
      </c>
      <c r="U12" s="77">
        <v>553.49254710812397</v>
      </c>
      <c r="V12" s="77">
        <v>337.01205316124998</v>
      </c>
      <c r="W12" s="77">
        <v>617.59480152782896</v>
      </c>
    </row>
    <row r="13" spans="1:23" s="130" customFormat="1" ht="17.100000000000001" customHeight="1" x14ac:dyDescent="0.2">
      <c r="A13" s="127" t="s">
        <v>93</v>
      </c>
      <c r="B13" s="128">
        <v>7161.9488888400983</v>
      </c>
      <c r="C13" s="128">
        <v>7225.704894479848</v>
      </c>
      <c r="D13" s="128">
        <v>7504.3247449271512</v>
      </c>
      <c r="E13" s="128">
        <v>7730.48619524079</v>
      </c>
      <c r="F13" s="128">
        <v>7794.8225350014854</v>
      </c>
      <c r="G13" s="128">
        <v>7962.410879140265</v>
      </c>
      <c r="H13" s="128">
        <v>8230.3819724641126</v>
      </c>
      <c r="I13" s="128">
        <v>8302.7874047289915</v>
      </c>
      <c r="J13" s="128">
        <v>8570.0199943501812</v>
      </c>
      <c r="K13" s="128">
        <v>8802.7541804464436</v>
      </c>
      <c r="L13" s="128">
        <v>8503.2208701044074</v>
      </c>
      <c r="M13" s="128">
        <v>7493.2839734551453</v>
      </c>
      <c r="N13" s="128">
        <v>8343.9002651116243</v>
      </c>
      <c r="O13" s="128">
        <v>8665.9720139534584</v>
      </c>
      <c r="P13" s="128">
        <v>8722.9010485774106</v>
      </c>
      <c r="Q13" s="128">
        <v>8775.4288493441818</v>
      </c>
      <c r="R13" s="128">
        <v>8347.021857415255</v>
      </c>
      <c r="S13" s="128">
        <v>9415.3097003022449</v>
      </c>
      <c r="T13" s="128">
        <v>9238.8295674634737</v>
      </c>
      <c r="U13" s="128">
        <v>9329.7125234979594</v>
      </c>
      <c r="V13" s="128">
        <v>9291.3830382006272</v>
      </c>
      <c r="W13" s="128">
        <v>9099.9076074359309</v>
      </c>
    </row>
    <row r="14" spans="1:23" ht="17.100000000000001" customHeight="1" x14ac:dyDescent="0.2">
      <c r="A14" s="72" t="s">
        <v>8</v>
      </c>
      <c r="B14" s="77">
        <v>309.58305983829598</v>
      </c>
      <c r="C14" s="77">
        <v>273.48057213000601</v>
      </c>
      <c r="D14" s="77">
        <v>312.25465421761203</v>
      </c>
      <c r="E14" s="77">
        <v>386.19159202050002</v>
      </c>
      <c r="F14" s="77">
        <v>376.98614679992698</v>
      </c>
      <c r="G14" s="77">
        <v>319.74969040422701</v>
      </c>
      <c r="H14" s="77">
        <v>432.93298751388301</v>
      </c>
      <c r="I14" s="77">
        <v>372.65795012186499</v>
      </c>
      <c r="J14" s="77">
        <v>423.43349791089503</v>
      </c>
      <c r="K14" s="77">
        <v>548.74600612782103</v>
      </c>
      <c r="L14" s="77">
        <v>503.83060908248098</v>
      </c>
      <c r="M14" s="77">
        <v>305.042754633046</v>
      </c>
      <c r="N14" s="77">
        <v>590.68849181767405</v>
      </c>
      <c r="O14" s="77">
        <v>533.22068741035002</v>
      </c>
      <c r="P14" s="77">
        <v>408.59974417356398</v>
      </c>
      <c r="Q14" s="77">
        <v>350.50729324235499</v>
      </c>
      <c r="R14" s="77">
        <v>256.992445156082</v>
      </c>
      <c r="S14" s="77">
        <v>808.12526173589595</v>
      </c>
      <c r="T14" s="77">
        <v>603.37259270362699</v>
      </c>
      <c r="U14" s="77">
        <v>614.03941035550599</v>
      </c>
      <c r="V14" s="77">
        <v>448.61562797629199</v>
      </c>
      <c r="W14" s="77">
        <v>363.28394130647501</v>
      </c>
    </row>
    <row r="15" spans="1:23" ht="17.100000000000001" customHeight="1" x14ac:dyDescent="0.2">
      <c r="A15" s="42" t="s">
        <v>9</v>
      </c>
      <c r="B15" s="77">
        <v>4280.3453583764604</v>
      </c>
      <c r="C15" s="77">
        <v>4337.9306823563902</v>
      </c>
      <c r="D15" s="77">
        <v>4460.18680325682</v>
      </c>
      <c r="E15" s="77">
        <v>4555.4029219369304</v>
      </c>
      <c r="F15" s="77">
        <v>4581.5281015535402</v>
      </c>
      <c r="G15" s="77">
        <v>4723.3916290917095</v>
      </c>
      <c r="H15" s="77">
        <v>4812.3297886154496</v>
      </c>
      <c r="I15" s="77">
        <v>4866.3486246171897</v>
      </c>
      <c r="J15" s="77">
        <v>5120.8972616226201</v>
      </c>
      <c r="K15" s="77">
        <v>5131.9784841740002</v>
      </c>
      <c r="L15" s="77">
        <v>4775.60913100179</v>
      </c>
      <c r="M15" s="77">
        <v>4194.8222151770997</v>
      </c>
      <c r="N15" s="77">
        <v>4929.3727201659203</v>
      </c>
      <c r="O15" s="77">
        <v>4846.1241390077203</v>
      </c>
      <c r="P15" s="77">
        <v>4896.2976654833501</v>
      </c>
      <c r="Q15" s="77">
        <v>4974.3923472510996</v>
      </c>
      <c r="R15" s="77">
        <v>4630.6515173103598</v>
      </c>
      <c r="S15" s="77">
        <v>5178.4308277111604</v>
      </c>
      <c r="T15" s="77">
        <v>5280.79146129542</v>
      </c>
      <c r="U15" s="77">
        <v>5308.9465342534504</v>
      </c>
      <c r="V15" s="77">
        <v>5336.5480512723097</v>
      </c>
      <c r="W15" s="77">
        <v>5249.2224043670203</v>
      </c>
    </row>
    <row r="16" spans="1:23" ht="17.100000000000001" customHeight="1" x14ac:dyDescent="0.2">
      <c r="A16" s="42" t="s">
        <v>10</v>
      </c>
      <c r="B16" s="77">
        <v>363.177869689874</v>
      </c>
      <c r="C16" s="77">
        <v>366.34874467604902</v>
      </c>
      <c r="D16" s="77">
        <v>364.84607652163299</v>
      </c>
      <c r="E16" s="77">
        <v>359.322000628392</v>
      </c>
      <c r="F16" s="77">
        <v>363.54301444593699</v>
      </c>
      <c r="G16" s="77">
        <v>365.00231136601002</v>
      </c>
      <c r="H16" s="77">
        <v>372.09655843670703</v>
      </c>
      <c r="I16" s="77">
        <v>389.22502015090998</v>
      </c>
      <c r="J16" s="77">
        <v>409.12933733972898</v>
      </c>
      <c r="K16" s="77">
        <v>421.78873766750098</v>
      </c>
      <c r="L16" s="77">
        <v>435.01816705629801</v>
      </c>
      <c r="M16" s="77">
        <v>385.825255714533</v>
      </c>
      <c r="N16" s="77">
        <v>444.51762893339702</v>
      </c>
      <c r="O16" s="77">
        <v>458.00566882974402</v>
      </c>
      <c r="P16" s="77">
        <v>467.24315288778399</v>
      </c>
      <c r="Q16" s="77">
        <v>474.61140001511302</v>
      </c>
      <c r="R16" s="77">
        <v>473.094665476025</v>
      </c>
      <c r="S16" s="77">
        <v>477.20110706624899</v>
      </c>
      <c r="T16" s="77">
        <v>476.89996482703299</v>
      </c>
      <c r="U16" s="77">
        <v>474.91399278517298</v>
      </c>
      <c r="V16" s="77">
        <v>477.93993431725403</v>
      </c>
      <c r="W16" s="77">
        <v>483.06474950032998</v>
      </c>
    </row>
    <row r="17" spans="1:23" ht="17.100000000000001" customHeight="1" x14ac:dyDescent="0.2">
      <c r="A17" s="42" t="s">
        <v>11</v>
      </c>
      <c r="B17" s="77">
        <v>660.59448755522806</v>
      </c>
      <c r="C17" s="77">
        <v>667.03370298516302</v>
      </c>
      <c r="D17" s="77">
        <v>673.21493422082597</v>
      </c>
      <c r="E17" s="77">
        <v>680.91944202924799</v>
      </c>
      <c r="F17" s="77">
        <v>689.95774880351098</v>
      </c>
      <c r="G17" s="77">
        <v>698.63332065259794</v>
      </c>
      <c r="H17" s="77">
        <v>705.98119410737399</v>
      </c>
      <c r="I17" s="77">
        <v>714.04722140031697</v>
      </c>
      <c r="J17" s="77">
        <v>719.56423237434603</v>
      </c>
      <c r="K17" s="77">
        <v>725.935822035201</v>
      </c>
      <c r="L17" s="77">
        <v>735.84035493982799</v>
      </c>
      <c r="M17" s="77">
        <v>742.365493824856</v>
      </c>
      <c r="N17" s="77">
        <v>751.99796958687296</v>
      </c>
      <c r="O17" s="77">
        <v>761.10088892259398</v>
      </c>
      <c r="P17" s="77">
        <v>769.544376288271</v>
      </c>
      <c r="Q17" s="77">
        <v>780.40168485397396</v>
      </c>
      <c r="R17" s="77">
        <v>795.71977648591906</v>
      </c>
      <c r="S17" s="77">
        <v>809.09589951088901</v>
      </c>
      <c r="T17" s="77">
        <v>820.23303285205395</v>
      </c>
      <c r="U17" s="77">
        <v>830.35881248623002</v>
      </c>
      <c r="V17" s="77">
        <v>835.33592878182196</v>
      </c>
      <c r="W17" s="77">
        <v>842.50600576235502</v>
      </c>
    </row>
    <row r="18" spans="1:23" ht="17.100000000000001" customHeight="1" x14ac:dyDescent="0.2">
      <c r="A18" s="72" t="s">
        <v>12</v>
      </c>
      <c r="B18" s="77">
        <v>1548.2481133802401</v>
      </c>
      <c r="C18" s="77">
        <v>1580.91119233224</v>
      </c>
      <c r="D18" s="77">
        <v>1693.82227671026</v>
      </c>
      <c r="E18" s="77">
        <v>1748.65023862572</v>
      </c>
      <c r="F18" s="77">
        <v>1782.8075233985701</v>
      </c>
      <c r="G18" s="77">
        <v>1855.6339276257199</v>
      </c>
      <c r="H18" s="77">
        <v>1907.0414437907</v>
      </c>
      <c r="I18" s="77">
        <v>1960.5085884387099</v>
      </c>
      <c r="J18" s="77">
        <v>1896.99566510259</v>
      </c>
      <c r="K18" s="77">
        <v>1974.30513044192</v>
      </c>
      <c r="L18" s="77">
        <v>2052.9226080240101</v>
      </c>
      <c r="M18" s="77">
        <v>1865.2282541056099</v>
      </c>
      <c r="N18" s="77">
        <v>1627.3234546077599</v>
      </c>
      <c r="O18" s="77">
        <v>2067.52062978305</v>
      </c>
      <c r="P18" s="77">
        <v>2181.21610974444</v>
      </c>
      <c r="Q18" s="77">
        <v>2195.5161239816398</v>
      </c>
      <c r="R18" s="77">
        <v>2190.5634529868698</v>
      </c>
      <c r="S18" s="77">
        <v>2142.4566042780498</v>
      </c>
      <c r="T18" s="77">
        <v>2057.5325157853399</v>
      </c>
      <c r="U18" s="77">
        <v>2101.4537736175998</v>
      </c>
      <c r="V18" s="77">
        <v>2192.94349585295</v>
      </c>
      <c r="W18" s="77">
        <v>2161.8305064997498</v>
      </c>
    </row>
    <row r="19" spans="1:23" s="130" customFormat="1" ht="17.100000000000001" customHeight="1" x14ac:dyDescent="0.2">
      <c r="A19" s="127" t="s">
        <v>94</v>
      </c>
      <c r="B19" s="128">
        <v>12498.14025600507</v>
      </c>
      <c r="C19" s="128">
        <v>12812.543216161857</v>
      </c>
      <c r="D19" s="128">
        <v>12871.017878618937</v>
      </c>
      <c r="E19" s="128">
        <v>13023.647988099226</v>
      </c>
      <c r="F19" s="128">
        <v>13398.816931969941</v>
      </c>
      <c r="G19" s="128">
        <v>13354.596965482215</v>
      </c>
      <c r="H19" s="128">
        <v>13635.841283835782</v>
      </c>
      <c r="I19" s="128">
        <v>13776.844297982356</v>
      </c>
      <c r="J19" s="128">
        <v>14354.097976882218</v>
      </c>
      <c r="K19" s="128">
        <v>14332.724960575451</v>
      </c>
      <c r="L19" s="128">
        <v>13823.184669613425</v>
      </c>
      <c r="M19" s="128">
        <v>13002.535037999623</v>
      </c>
      <c r="N19" s="128">
        <v>13900.205832296655</v>
      </c>
      <c r="O19" s="128">
        <v>14017.750363660891</v>
      </c>
      <c r="P19" s="128">
        <v>14534.897132215583</v>
      </c>
      <c r="Q19" s="128">
        <v>14587.333183447172</v>
      </c>
      <c r="R19" s="128">
        <v>14361.661554224418</v>
      </c>
      <c r="S19" s="128">
        <v>14798.178805736676</v>
      </c>
      <c r="T19" s="128">
        <v>15092.81645773679</v>
      </c>
      <c r="U19" s="128">
        <v>15084.648148413313</v>
      </c>
      <c r="V19" s="128">
        <v>15780.501582664172</v>
      </c>
      <c r="W19" s="128">
        <v>15605.959938926013</v>
      </c>
    </row>
    <row r="20" spans="1:23" ht="17.100000000000001" customHeight="1" x14ac:dyDescent="0.2">
      <c r="A20" s="78" t="s">
        <v>52</v>
      </c>
      <c r="B20" s="77">
        <v>2547.8838500002798</v>
      </c>
      <c r="C20" s="77">
        <v>2663.9549287897498</v>
      </c>
      <c r="D20" s="77">
        <v>2670.87499498132</v>
      </c>
      <c r="E20" s="77">
        <v>2685.7202039399999</v>
      </c>
      <c r="F20" s="77">
        <v>2760.5964837717702</v>
      </c>
      <c r="G20" s="77">
        <v>2740.1071792426601</v>
      </c>
      <c r="H20" s="77">
        <v>2825.3940437913302</v>
      </c>
      <c r="I20" s="77">
        <v>2758.8305926038802</v>
      </c>
      <c r="J20" s="77">
        <v>2897.2348551095702</v>
      </c>
      <c r="K20" s="77">
        <v>2875.2878108715299</v>
      </c>
      <c r="L20" s="77">
        <v>2739.3675228345701</v>
      </c>
      <c r="M20" s="77">
        <v>2425.7744260075401</v>
      </c>
      <c r="N20" s="77">
        <v>2827.28002306185</v>
      </c>
      <c r="O20" s="77">
        <v>2671.1364540341101</v>
      </c>
      <c r="P20" s="77">
        <v>2665.9308731255301</v>
      </c>
      <c r="Q20" s="77">
        <v>2707.0037816385802</v>
      </c>
      <c r="R20" s="77">
        <v>2653.5469562538901</v>
      </c>
      <c r="S20" s="77">
        <v>2772.1859743109799</v>
      </c>
      <c r="T20" s="77">
        <v>2905.6300897230599</v>
      </c>
      <c r="U20" s="77">
        <v>2908.2041667211001</v>
      </c>
      <c r="V20" s="77">
        <v>2913.4476506955102</v>
      </c>
      <c r="W20" s="77">
        <v>2931.6537036117202</v>
      </c>
    </row>
    <row r="21" spans="1:23" ht="17.100000000000001" customHeight="1" x14ac:dyDescent="0.2">
      <c r="A21" s="78" t="s">
        <v>53</v>
      </c>
      <c r="B21" s="77">
        <v>976.981266038542</v>
      </c>
      <c r="C21" s="77">
        <v>998.82159615092201</v>
      </c>
      <c r="D21" s="77">
        <v>1014.04142572745</v>
      </c>
      <c r="E21" s="77">
        <v>1036.32355932777</v>
      </c>
      <c r="F21" s="77">
        <v>1013.41673386919</v>
      </c>
      <c r="G21" s="77">
        <v>1002.73231397621</v>
      </c>
      <c r="H21" s="77">
        <v>1010.1072409362999</v>
      </c>
      <c r="I21" s="77">
        <v>1031.2568385115101</v>
      </c>
      <c r="J21" s="77">
        <v>1067.1624785914701</v>
      </c>
      <c r="K21" s="77">
        <v>1017.30045386414</v>
      </c>
      <c r="L21" s="77">
        <v>977.61746311306104</v>
      </c>
      <c r="M21" s="77">
        <v>924.81293034414705</v>
      </c>
      <c r="N21" s="77">
        <v>1005.69474650156</v>
      </c>
      <c r="O21" s="77">
        <v>983.72153030115805</v>
      </c>
      <c r="P21" s="77">
        <v>982.03236813277101</v>
      </c>
      <c r="Q21" s="77">
        <v>1003.45002806501</v>
      </c>
      <c r="R21" s="77">
        <v>930.52927639624897</v>
      </c>
      <c r="S21" s="77">
        <v>953.85804725199898</v>
      </c>
      <c r="T21" s="77">
        <v>1007.4809902332699</v>
      </c>
      <c r="U21" s="77">
        <v>927.66913991535102</v>
      </c>
      <c r="V21" s="77">
        <v>884.91245240798696</v>
      </c>
      <c r="W21" s="77">
        <v>931.16917642934902</v>
      </c>
    </row>
    <row r="22" spans="1:23" ht="17.100000000000001" customHeight="1" x14ac:dyDescent="0.2">
      <c r="A22" s="78" t="s">
        <v>55</v>
      </c>
      <c r="B22" s="77">
        <v>896.44821746009904</v>
      </c>
      <c r="C22" s="77">
        <v>885.73714668278296</v>
      </c>
      <c r="D22" s="77">
        <v>882.21070018478804</v>
      </c>
      <c r="E22" s="77">
        <v>883.68858131151501</v>
      </c>
      <c r="F22" s="77">
        <v>906.810045032841</v>
      </c>
      <c r="G22" s="77">
        <v>874.55460086864298</v>
      </c>
      <c r="H22" s="77">
        <v>881.54944276914796</v>
      </c>
      <c r="I22" s="77">
        <v>897.11719610323098</v>
      </c>
      <c r="J22" s="77">
        <v>970.646678483046</v>
      </c>
      <c r="K22" s="77">
        <v>946.36795662604902</v>
      </c>
      <c r="L22" s="77">
        <v>866.28047214413095</v>
      </c>
      <c r="M22" s="77">
        <v>478.45425856004402</v>
      </c>
      <c r="N22" s="77">
        <v>746.92863551923199</v>
      </c>
      <c r="O22" s="77">
        <v>761.83688858146195</v>
      </c>
      <c r="P22" s="77">
        <v>900.35776074456703</v>
      </c>
      <c r="Q22" s="77">
        <v>830.81176330846699</v>
      </c>
      <c r="R22" s="77">
        <v>774.56162958377899</v>
      </c>
      <c r="S22" s="77">
        <v>876.793035150641</v>
      </c>
      <c r="T22" s="77">
        <v>732.473106969691</v>
      </c>
      <c r="U22" s="77">
        <v>770.90549206182197</v>
      </c>
      <c r="V22" s="77">
        <v>781.24198628591103</v>
      </c>
      <c r="W22" s="77">
        <v>859.54082916445498</v>
      </c>
    </row>
    <row r="23" spans="1:23" ht="17.100000000000001" customHeight="1" x14ac:dyDescent="0.2">
      <c r="A23" s="78" t="s">
        <v>54</v>
      </c>
      <c r="B23" s="77">
        <v>564.57009078482395</v>
      </c>
      <c r="C23" s="77">
        <v>584.31371829734996</v>
      </c>
      <c r="D23" s="77">
        <v>608.537952369251</v>
      </c>
      <c r="E23" s="77">
        <v>594.40168465901297</v>
      </c>
      <c r="F23" s="77">
        <v>549.69690679128701</v>
      </c>
      <c r="G23" s="77">
        <v>528.58358749265506</v>
      </c>
      <c r="H23" s="77">
        <v>541.26962403131097</v>
      </c>
      <c r="I23" s="77">
        <v>570.005508463816</v>
      </c>
      <c r="J23" s="77">
        <v>662.76658352822699</v>
      </c>
      <c r="K23" s="77">
        <v>696.14996373631902</v>
      </c>
      <c r="L23" s="77">
        <v>649.72956915017301</v>
      </c>
      <c r="M23" s="77">
        <v>610.90861731580196</v>
      </c>
      <c r="N23" s="77">
        <v>669.78946331029897</v>
      </c>
      <c r="O23" s="77">
        <v>708.44401994586701</v>
      </c>
      <c r="P23" s="77">
        <v>756.67244300864195</v>
      </c>
      <c r="Q23" s="77">
        <v>792.69366572855097</v>
      </c>
      <c r="R23" s="77">
        <v>767.76915460230998</v>
      </c>
      <c r="S23" s="77">
        <v>783.97693661877599</v>
      </c>
      <c r="T23" s="77">
        <v>792.49434070679899</v>
      </c>
      <c r="U23" s="77">
        <v>799.11498801641096</v>
      </c>
      <c r="V23" s="77">
        <v>800.44735640973397</v>
      </c>
      <c r="W23" s="77">
        <v>819.62506291140801</v>
      </c>
    </row>
    <row r="24" spans="1:23" ht="17.100000000000001" customHeight="1" x14ac:dyDescent="0.2">
      <c r="A24" s="78" t="s">
        <v>72</v>
      </c>
      <c r="B24" s="77">
        <v>729.90865877494002</v>
      </c>
      <c r="C24" s="77">
        <v>751.14327830886702</v>
      </c>
      <c r="D24" s="77">
        <v>700.12374166487302</v>
      </c>
      <c r="E24" s="77">
        <v>755.16553403988996</v>
      </c>
      <c r="F24" s="77">
        <v>763.88158788157602</v>
      </c>
      <c r="G24" s="77">
        <v>799.32788054306798</v>
      </c>
      <c r="H24" s="77">
        <v>826.11541503059698</v>
      </c>
      <c r="I24" s="77">
        <v>868.95876253072504</v>
      </c>
      <c r="J24" s="77">
        <v>924.89635388009003</v>
      </c>
      <c r="K24" s="77">
        <v>944.59490838399302</v>
      </c>
      <c r="L24" s="77">
        <v>898.22624306225305</v>
      </c>
      <c r="M24" s="77">
        <v>802.13313615923403</v>
      </c>
      <c r="N24" s="77">
        <v>957.20485321399303</v>
      </c>
      <c r="O24" s="77">
        <v>929.36635672759598</v>
      </c>
      <c r="P24" s="77">
        <v>984.35235353486098</v>
      </c>
      <c r="Q24" s="77">
        <v>985.30371065711802</v>
      </c>
      <c r="R24" s="77">
        <v>965.59514208066003</v>
      </c>
      <c r="S24" s="77">
        <v>959.65340816624405</v>
      </c>
      <c r="T24" s="77">
        <v>1043.7834563558299</v>
      </c>
      <c r="U24" s="77">
        <v>1061.85076331701</v>
      </c>
      <c r="V24" s="77">
        <v>991.40073265409399</v>
      </c>
      <c r="W24" s="77">
        <v>1093.94842690671</v>
      </c>
    </row>
    <row r="25" spans="1:23" ht="17.100000000000001" customHeight="1" x14ac:dyDescent="0.2">
      <c r="A25" s="78" t="s">
        <v>14</v>
      </c>
      <c r="B25" s="77">
        <v>1734.24566970815</v>
      </c>
      <c r="C25" s="77">
        <v>1816.83513764691</v>
      </c>
      <c r="D25" s="77">
        <v>1835.9223866622301</v>
      </c>
      <c r="E25" s="77">
        <v>1883.7458477293001</v>
      </c>
      <c r="F25" s="77">
        <v>1980.7913414012601</v>
      </c>
      <c r="G25" s="77">
        <v>2005.5022869628799</v>
      </c>
      <c r="H25" s="77">
        <v>2027.6483301835899</v>
      </c>
      <c r="I25" s="77">
        <v>1994.33458552806</v>
      </c>
      <c r="J25" s="77">
        <v>2071.8671487885199</v>
      </c>
      <c r="K25" s="77">
        <v>2029.99978537785</v>
      </c>
      <c r="L25" s="77">
        <v>2152.3717465691302</v>
      </c>
      <c r="M25" s="77">
        <v>2164.2803346269202</v>
      </c>
      <c r="N25" s="77">
        <v>2152.74751932047</v>
      </c>
      <c r="O25" s="77">
        <v>2159.1043799466001</v>
      </c>
      <c r="P25" s="77">
        <v>2188.3044747433701</v>
      </c>
      <c r="Q25" s="77">
        <v>2245.2693568949298</v>
      </c>
      <c r="R25" s="77">
        <v>2297.34585643318</v>
      </c>
      <c r="S25" s="77">
        <v>2363.8886718813101</v>
      </c>
      <c r="T25" s="77">
        <v>2408.0970917077798</v>
      </c>
      <c r="U25" s="77">
        <v>2461.1160319493401</v>
      </c>
      <c r="V25" s="77">
        <v>2518.0004215034</v>
      </c>
      <c r="W25" s="77">
        <v>2546.8652326999199</v>
      </c>
    </row>
    <row r="26" spans="1:23" ht="17.100000000000001" customHeight="1" x14ac:dyDescent="0.2">
      <c r="A26" s="78" t="s">
        <v>56</v>
      </c>
      <c r="B26" s="77">
        <v>611.83272080204597</v>
      </c>
      <c r="C26" s="77">
        <v>612.809620243371</v>
      </c>
      <c r="D26" s="77">
        <v>626.86974093055198</v>
      </c>
      <c r="E26" s="77">
        <v>657.18588801918997</v>
      </c>
      <c r="F26" s="77">
        <v>626.95474526948794</v>
      </c>
      <c r="G26" s="77">
        <v>583.28994625440396</v>
      </c>
      <c r="H26" s="77">
        <v>681.90036234163995</v>
      </c>
      <c r="I26" s="77">
        <v>773.73685898621397</v>
      </c>
      <c r="J26" s="77">
        <v>834.10213013981195</v>
      </c>
      <c r="K26" s="77">
        <v>754.16380887408502</v>
      </c>
      <c r="L26" s="77">
        <v>512.73227740199002</v>
      </c>
      <c r="M26" s="77">
        <v>637.48552603380801</v>
      </c>
      <c r="N26" s="77">
        <v>578.70986499670505</v>
      </c>
      <c r="O26" s="77">
        <v>688.04751684509495</v>
      </c>
      <c r="P26" s="77">
        <v>774.22437389158904</v>
      </c>
      <c r="Q26" s="77">
        <v>754.76474998106096</v>
      </c>
      <c r="R26" s="77">
        <v>766.71074779684704</v>
      </c>
      <c r="S26" s="77">
        <v>718.73437514741295</v>
      </c>
      <c r="T26" s="77">
        <v>690.09768481352103</v>
      </c>
      <c r="U26" s="77">
        <v>708.74693992102698</v>
      </c>
      <c r="V26" s="77">
        <v>1162.23912204263</v>
      </c>
      <c r="W26" s="77">
        <v>849.67020368148997</v>
      </c>
    </row>
    <row r="27" spans="1:23" ht="17.100000000000001" customHeight="1" x14ac:dyDescent="0.2">
      <c r="A27" s="78" t="s">
        <v>57</v>
      </c>
      <c r="B27" s="77">
        <v>485.96289971615698</v>
      </c>
      <c r="C27" s="77">
        <v>485.81148174301399</v>
      </c>
      <c r="D27" s="77">
        <v>500.30938443992602</v>
      </c>
      <c r="E27" s="77">
        <v>527.70258731243405</v>
      </c>
      <c r="F27" s="77">
        <v>555.07854976733404</v>
      </c>
      <c r="G27" s="77">
        <v>571.74864158117396</v>
      </c>
      <c r="H27" s="77">
        <v>593.985597681287</v>
      </c>
      <c r="I27" s="77">
        <v>623.60815524311295</v>
      </c>
      <c r="J27" s="77">
        <v>641.23006859053498</v>
      </c>
      <c r="K27" s="77">
        <v>658.30725239282901</v>
      </c>
      <c r="L27" s="77">
        <v>603.94617506347197</v>
      </c>
      <c r="M27" s="77">
        <v>615.30246588045497</v>
      </c>
      <c r="N27" s="77">
        <v>635.79282426041595</v>
      </c>
      <c r="O27" s="77">
        <v>644.82915328027696</v>
      </c>
      <c r="P27" s="77">
        <v>650.74580809475594</v>
      </c>
      <c r="Q27" s="77">
        <v>645.13242167975602</v>
      </c>
      <c r="R27" s="77">
        <v>652.04516107151198</v>
      </c>
      <c r="S27" s="77">
        <v>661.40676397724496</v>
      </c>
      <c r="T27" s="77">
        <v>667.03285206282806</v>
      </c>
      <c r="U27" s="77">
        <v>687.30918181916195</v>
      </c>
      <c r="V27" s="77">
        <v>771.09568107802295</v>
      </c>
      <c r="W27" s="77">
        <v>758.80022460988903</v>
      </c>
    </row>
    <row r="28" spans="1:23" ht="17.100000000000001" customHeight="1" x14ac:dyDescent="0.2">
      <c r="A28" s="78" t="s">
        <v>15</v>
      </c>
      <c r="B28" s="77">
        <v>745.811095993246</v>
      </c>
      <c r="C28" s="77">
        <v>744.08432127836204</v>
      </c>
      <c r="D28" s="77">
        <v>733.65676781556101</v>
      </c>
      <c r="E28" s="77">
        <v>712.50858248698501</v>
      </c>
      <c r="F28" s="77">
        <v>747.77627649368503</v>
      </c>
      <c r="G28" s="77">
        <v>731.37461683329002</v>
      </c>
      <c r="H28" s="77">
        <v>771.62985784802299</v>
      </c>
      <c r="I28" s="77">
        <v>812.19329881220904</v>
      </c>
      <c r="J28" s="77">
        <v>850.780150113682</v>
      </c>
      <c r="K28" s="77">
        <v>888.04806008368098</v>
      </c>
      <c r="L28" s="77">
        <v>897.22090675459003</v>
      </c>
      <c r="M28" s="77">
        <v>921.64283739732105</v>
      </c>
      <c r="N28" s="77">
        <v>954.02909566245103</v>
      </c>
      <c r="O28" s="77">
        <v>983.78502540727402</v>
      </c>
      <c r="P28" s="77">
        <v>1098.0464671454399</v>
      </c>
      <c r="Q28" s="77">
        <v>965.86629211677098</v>
      </c>
      <c r="R28" s="77">
        <v>1007.42965067078</v>
      </c>
      <c r="S28" s="77">
        <v>1022.00978891848</v>
      </c>
      <c r="T28" s="77">
        <v>1051.54048948689</v>
      </c>
      <c r="U28" s="77">
        <v>1061.9371001198499</v>
      </c>
      <c r="V28" s="77">
        <v>1093.3196714276801</v>
      </c>
      <c r="W28" s="77">
        <v>1076.8841232837001</v>
      </c>
    </row>
    <row r="29" spans="1:23" ht="17.100000000000001" customHeight="1" x14ac:dyDescent="0.2">
      <c r="A29" s="78" t="s">
        <v>16</v>
      </c>
      <c r="B29" s="77">
        <v>1262.9772726082699</v>
      </c>
      <c r="C29" s="77">
        <v>1278.3078167876499</v>
      </c>
      <c r="D29" s="77">
        <v>1283.3000251416599</v>
      </c>
      <c r="E29" s="77">
        <v>1277.3584885796299</v>
      </c>
      <c r="F29" s="77">
        <v>1404.7419856491799</v>
      </c>
      <c r="G29" s="77">
        <v>1454.85237731296</v>
      </c>
      <c r="H29" s="77">
        <v>1386.67989911573</v>
      </c>
      <c r="I29" s="77">
        <v>1320.36080009545</v>
      </c>
      <c r="J29" s="77">
        <v>1294.2427368052099</v>
      </c>
      <c r="K29" s="77">
        <v>1393.84896018154</v>
      </c>
      <c r="L29" s="77">
        <v>1393.3219030009</v>
      </c>
      <c r="M29" s="77">
        <v>1371.4284909755499</v>
      </c>
      <c r="N29" s="77">
        <v>1129.19203311672</v>
      </c>
      <c r="O29" s="77">
        <v>1310.6493362476001</v>
      </c>
      <c r="P29" s="77">
        <v>1361.1622309045399</v>
      </c>
      <c r="Q29" s="77">
        <v>1425.6787315425399</v>
      </c>
      <c r="R29" s="77">
        <v>1276.10325639502</v>
      </c>
      <c r="S29" s="77">
        <v>1298.1365638391501</v>
      </c>
      <c r="T29" s="77">
        <v>1419.37057287987</v>
      </c>
      <c r="U29" s="77">
        <v>1309.44066645987</v>
      </c>
      <c r="V29" s="77">
        <v>1429.02861815509</v>
      </c>
      <c r="W29" s="77">
        <v>1308.8097212503801</v>
      </c>
    </row>
    <row r="30" spans="1:23" ht="17.100000000000001" customHeight="1" x14ac:dyDescent="0.2">
      <c r="A30" s="78" t="s">
        <v>58</v>
      </c>
      <c r="B30" s="77">
        <v>943.27334225590096</v>
      </c>
      <c r="C30" s="77">
        <v>973.56888725657302</v>
      </c>
      <c r="D30" s="77">
        <v>987.36976727600904</v>
      </c>
      <c r="E30" s="77">
        <v>974.60382810730005</v>
      </c>
      <c r="F30" s="77">
        <v>1027.8713442647399</v>
      </c>
      <c r="G30" s="77">
        <v>993.69945060690804</v>
      </c>
      <c r="H30" s="77">
        <v>1011.30819138218</v>
      </c>
      <c r="I30" s="77">
        <v>1044.98546023628</v>
      </c>
      <c r="J30" s="77">
        <v>1053.88629985035</v>
      </c>
      <c r="K30" s="77">
        <v>1040.4170288103601</v>
      </c>
      <c r="L30" s="77">
        <v>1044.7901942109399</v>
      </c>
      <c r="M30" s="77">
        <v>973.67242964879802</v>
      </c>
      <c r="N30" s="77">
        <v>1160.9938484976301</v>
      </c>
      <c r="O30" s="77">
        <v>1079.43738311731</v>
      </c>
      <c r="P30" s="77">
        <v>1061.8429299961599</v>
      </c>
      <c r="Q30" s="77">
        <v>1098.8089569060301</v>
      </c>
      <c r="R30" s="77">
        <v>1123.3830869792</v>
      </c>
      <c r="S30" s="77">
        <v>1244.94912126482</v>
      </c>
      <c r="T30" s="77">
        <v>1229.84728759257</v>
      </c>
      <c r="U30" s="77">
        <v>1222.60588845486</v>
      </c>
      <c r="V30" s="77">
        <v>1268.6551686832599</v>
      </c>
      <c r="W30" s="77">
        <v>1251.41818804426</v>
      </c>
    </row>
    <row r="31" spans="1:23" ht="17.100000000000001" customHeight="1" x14ac:dyDescent="0.2">
      <c r="A31" s="78" t="s">
        <v>71</v>
      </c>
      <c r="B31" s="77">
        <v>41.184830408207802</v>
      </c>
      <c r="C31" s="77">
        <v>55.1838443272026</v>
      </c>
      <c r="D31" s="77">
        <v>59.038938428605803</v>
      </c>
      <c r="E31" s="77">
        <v>62.323122511322097</v>
      </c>
      <c r="F31" s="77">
        <v>67.655839687407394</v>
      </c>
      <c r="G31" s="77">
        <v>64.933359506859503</v>
      </c>
      <c r="H31" s="77">
        <v>67.935849147898494</v>
      </c>
      <c r="I31" s="77">
        <v>64.902530369502202</v>
      </c>
      <c r="J31" s="77">
        <v>65.990601905830701</v>
      </c>
      <c r="K31" s="77">
        <v>66.359081027592794</v>
      </c>
      <c r="L31" s="77">
        <v>63.131128687495</v>
      </c>
      <c r="M31" s="77">
        <v>47.943337336830503</v>
      </c>
      <c r="N31" s="77">
        <v>48.033303643974897</v>
      </c>
      <c r="O31" s="77">
        <v>52.052209478441597</v>
      </c>
      <c r="P31" s="77">
        <v>51.092685627245601</v>
      </c>
      <c r="Q31" s="77">
        <v>58.709402547023998</v>
      </c>
      <c r="R31" s="77">
        <v>62.648928727470803</v>
      </c>
      <c r="S31" s="77">
        <v>50.672913850267797</v>
      </c>
      <c r="T31" s="77">
        <v>45.181548859460598</v>
      </c>
      <c r="U31" s="77">
        <v>46.797569598529698</v>
      </c>
      <c r="V31" s="77">
        <v>41.134739925970898</v>
      </c>
      <c r="W31" s="77">
        <v>48.325906058318303</v>
      </c>
    </row>
    <row r="32" spans="1:23" ht="17.100000000000001" customHeight="1" x14ac:dyDescent="0.2">
      <c r="A32" s="78" t="s">
        <v>17</v>
      </c>
      <c r="B32" s="77">
        <v>730.30425683983697</v>
      </c>
      <c r="C32" s="77">
        <v>733.64180361686897</v>
      </c>
      <c r="D32" s="77">
        <v>738.88490946547404</v>
      </c>
      <c r="E32" s="77">
        <v>741.46270311899696</v>
      </c>
      <c r="F32" s="77">
        <v>760.47398596469498</v>
      </c>
      <c r="G32" s="77">
        <v>769.19473503655797</v>
      </c>
      <c r="H32" s="77">
        <v>774.02978984164395</v>
      </c>
      <c r="I32" s="77">
        <v>778.65231525815898</v>
      </c>
      <c r="J32" s="77">
        <v>779.748216321153</v>
      </c>
      <c r="K32" s="77">
        <v>780.69039507503999</v>
      </c>
      <c r="L32" s="77">
        <v>781.65022033696403</v>
      </c>
      <c r="M32" s="77">
        <v>784.27603525354198</v>
      </c>
      <c r="N32" s="77">
        <v>787.73944978035797</v>
      </c>
      <c r="O32" s="77">
        <v>797.60318806985299</v>
      </c>
      <c r="P32" s="77">
        <v>810.69117499706101</v>
      </c>
      <c r="Q32" s="77">
        <v>822.672930954805</v>
      </c>
      <c r="R32" s="77">
        <v>831.11583509230695</v>
      </c>
      <c r="S32" s="77">
        <v>837.32238147491205</v>
      </c>
      <c r="T32" s="77">
        <v>843.46173541023302</v>
      </c>
      <c r="U32" s="77">
        <v>860.88435325784997</v>
      </c>
      <c r="V32" s="77">
        <v>865.79989118301796</v>
      </c>
      <c r="W32" s="77">
        <v>867.74150135154503</v>
      </c>
    </row>
    <row r="33" spans="1:23" ht="17.100000000000001" customHeight="1" x14ac:dyDescent="0.2">
      <c r="A33" s="78" t="s">
        <v>59</v>
      </c>
      <c r="B33" s="77">
        <v>226.756084614569</v>
      </c>
      <c r="C33" s="77">
        <v>228.32963503223499</v>
      </c>
      <c r="D33" s="77">
        <v>229.877143531238</v>
      </c>
      <c r="E33" s="77">
        <v>231.457376955879</v>
      </c>
      <c r="F33" s="77">
        <v>233.071106125488</v>
      </c>
      <c r="G33" s="77">
        <v>234.69598926394301</v>
      </c>
      <c r="H33" s="77">
        <v>236.28763973510101</v>
      </c>
      <c r="I33" s="77">
        <v>237.901395240206</v>
      </c>
      <c r="J33" s="77">
        <v>239.54367477472101</v>
      </c>
      <c r="K33" s="77">
        <v>241.189495270441</v>
      </c>
      <c r="L33" s="77">
        <v>242.79884728375399</v>
      </c>
      <c r="M33" s="77">
        <v>244.42021245963201</v>
      </c>
      <c r="N33" s="77">
        <v>246.07017141099701</v>
      </c>
      <c r="O33" s="77">
        <v>247.73692167824399</v>
      </c>
      <c r="P33" s="77">
        <v>249.44118826905</v>
      </c>
      <c r="Q33" s="77">
        <v>251.16739142652801</v>
      </c>
      <c r="R33" s="77">
        <v>252.87687214121499</v>
      </c>
      <c r="S33" s="77">
        <v>254.59082388443699</v>
      </c>
      <c r="T33" s="77">
        <v>256.32521093498599</v>
      </c>
      <c r="U33" s="77">
        <v>258.06586680112798</v>
      </c>
      <c r="V33" s="77">
        <v>259.778090211863</v>
      </c>
      <c r="W33" s="77">
        <v>261.50763892286898</v>
      </c>
    </row>
    <row r="34" spans="1:23" ht="17.100000000000001" customHeight="1" x14ac:dyDescent="0.2">
      <c r="A34" s="79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</row>
    <row r="35" spans="1:23" s="86" customFormat="1" ht="17.100000000000001" customHeight="1" x14ac:dyDescent="0.2">
      <c r="A35" s="127" t="s">
        <v>95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</row>
    <row r="36" spans="1:23" s="11" customFormat="1" ht="17.100000000000001" customHeight="1" thickBot="1" x14ac:dyDescent="0.25">
      <c r="A36" s="51" t="s">
        <v>19</v>
      </c>
      <c r="B36" s="80">
        <v>2011.1083927930499</v>
      </c>
      <c r="C36" s="80">
        <v>1988.41503031518</v>
      </c>
      <c r="D36" s="80">
        <v>1962.5001136200301</v>
      </c>
      <c r="E36" s="80">
        <v>2010.5992259818099</v>
      </c>
      <c r="F36" s="80">
        <v>1995.75820987564</v>
      </c>
      <c r="G36" s="80">
        <v>2049.0812839827599</v>
      </c>
      <c r="H36" s="80">
        <v>2156.7525372263299</v>
      </c>
      <c r="I36" s="80">
        <v>2118.2903588929898</v>
      </c>
      <c r="J36" s="80">
        <v>2212.7566749483199</v>
      </c>
      <c r="K36" s="80">
        <v>2249.22515906023</v>
      </c>
      <c r="L36" s="80">
        <v>2134.4863321138</v>
      </c>
      <c r="M36" s="80">
        <v>1591.7124477674699</v>
      </c>
      <c r="N36" s="80">
        <v>2129.9083438061102</v>
      </c>
      <c r="O36" s="80">
        <v>2149.9026708701199</v>
      </c>
      <c r="P36" s="80">
        <v>2052.4211999415802</v>
      </c>
      <c r="Q36" s="80">
        <v>2366.5228000352299</v>
      </c>
      <c r="R36" s="80">
        <v>2097.2635330535099</v>
      </c>
      <c r="S36" s="80">
        <v>2355.7002606384199</v>
      </c>
      <c r="T36" s="80">
        <v>2488.8468882492298</v>
      </c>
      <c r="U36" s="80">
        <v>2411.3676657956098</v>
      </c>
      <c r="V36" s="80">
        <v>2408.76621433419</v>
      </c>
      <c r="W36" s="80">
        <v>2427.7518730137799</v>
      </c>
    </row>
    <row r="37" spans="1:23" ht="13.5" customHeight="1" x14ac:dyDescent="0.2">
      <c r="A37" s="13" t="s">
        <v>50</v>
      </c>
    </row>
    <row r="38" spans="1:23" ht="20.100000000000001" customHeight="1" x14ac:dyDescent="0.2"/>
  </sheetData>
  <mergeCells count="6">
    <mergeCell ref="V3:W3"/>
    <mergeCell ref="R3:U3"/>
    <mergeCell ref="N3:Q3"/>
    <mergeCell ref="B3:E3"/>
    <mergeCell ref="F3:I3"/>
    <mergeCell ref="J3:M3"/>
  </mergeCells>
  <pageMargins left="0.51181102362204722" right="0" top="0.51181102362204722" bottom="0" header="0" footer="0"/>
  <pageSetup paperSize="9"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>
    <pageSetUpPr fitToPage="1"/>
  </sheetPr>
  <dimension ref="A1:W37"/>
  <sheetViews>
    <sheetView showGridLines="0" view="pageBreakPreview" zoomScaleNormal="100" zoomScaleSheetLayoutView="100" workbookViewId="0">
      <pane xSplit="1" ySplit="4" topLeftCell="B5" activePane="bottomRight" state="frozen"/>
      <selection activeCell="BA22" activeCellId="1" sqref="BR15 BA22"/>
      <selection pane="topRight" activeCell="BA22" activeCellId="1" sqref="BR15 BA22"/>
      <selection pane="bottomLeft" activeCell="BA22" activeCellId="1" sqref="BR15 BA22"/>
      <selection pane="bottomRight" activeCell="B1" sqref="B1:AQ1048576"/>
    </sheetView>
  </sheetViews>
  <sheetFormatPr defaultColWidth="9.140625" defaultRowHeight="11.25" x14ac:dyDescent="0.2"/>
  <cols>
    <col min="1" max="1" width="26.7109375" style="1" customWidth="1"/>
    <col min="2" max="4" width="6.42578125" style="1" customWidth="1"/>
    <col min="5" max="5" width="6.85546875" style="1" customWidth="1"/>
    <col min="6" max="6" width="6.42578125" style="1" customWidth="1"/>
    <col min="7" max="9" width="7.140625" style="1" customWidth="1"/>
    <col min="10" max="13" width="6.5703125" style="1" bestFit="1" customWidth="1"/>
    <col min="14" max="14" width="7.140625" style="1" customWidth="1"/>
    <col min="15" max="15" width="6.140625" style="1" customWidth="1"/>
    <col min="16" max="16" width="7.140625" style="1" customWidth="1"/>
    <col min="17" max="17" width="7.42578125" style="1" customWidth="1"/>
    <col min="18" max="18" width="7" style="1" customWidth="1"/>
    <col min="19" max="19" width="5.85546875" style="1" customWidth="1"/>
    <col min="20" max="20" width="7.42578125" style="1" customWidth="1"/>
    <col min="21" max="21" width="6.28515625" style="1" customWidth="1"/>
    <col min="22" max="22" width="6.5703125" style="1" bestFit="1" customWidth="1"/>
    <col min="23" max="23" width="6.5703125" style="1" customWidth="1"/>
    <col min="24" max="16384" width="9.140625" style="1"/>
  </cols>
  <sheetData>
    <row r="1" spans="1:23" ht="18.75" customHeight="1" x14ac:dyDescent="0.2">
      <c r="A1" s="31" t="s">
        <v>173</v>
      </c>
    </row>
    <row r="2" spans="1:23" ht="1.5" customHeight="1" thickBot="1" x14ac:dyDescent="0.25"/>
    <row r="3" spans="1:23" s="82" customFormat="1" ht="12" customHeight="1" x14ac:dyDescent="0.2">
      <c r="A3" s="81"/>
      <c r="B3" s="196" t="s">
        <v>134</v>
      </c>
      <c r="C3" s="196"/>
      <c r="D3" s="196"/>
      <c r="E3" s="196"/>
      <c r="F3" s="196" t="s">
        <v>136</v>
      </c>
      <c r="G3" s="196"/>
      <c r="H3" s="196"/>
      <c r="I3" s="196"/>
      <c r="J3" s="198" t="s">
        <v>137</v>
      </c>
      <c r="K3" s="198"/>
      <c r="L3" s="198"/>
      <c r="M3" s="198"/>
      <c r="N3" s="198" t="s">
        <v>138</v>
      </c>
      <c r="O3" s="198"/>
      <c r="P3" s="198"/>
      <c r="Q3" s="198"/>
      <c r="R3" s="198" t="s">
        <v>139</v>
      </c>
      <c r="S3" s="198"/>
      <c r="T3" s="198"/>
      <c r="U3" s="198"/>
      <c r="V3" s="198" t="s">
        <v>140</v>
      </c>
      <c r="W3" s="198"/>
    </row>
    <row r="4" spans="1:23" s="86" customFormat="1" ht="12" customHeight="1" x14ac:dyDescent="0.2">
      <c r="A4" s="83"/>
      <c r="B4" s="85" t="s">
        <v>46</v>
      </c>
      <c r="C4" s="85" t="s">
        <v>47</v>
      </c>
      <c r="D4" s="85" t="s">
        <v>48</v>
      </c>
      <c r="E4" s="85" t="s">
        <v>49</v>
      </c>
      <c r="F4" s="85" t="s">
        <v>46</v>
      </c>
      <c r="G4" s="85" t="s">
        <v>47</v>
      </c>
      <c r="H4" s="85" t="s">
        <v>48</v>
      </c>
      <c r="I4" s="85" t="s">
        <v>49</v>
      </c>
      <c r="J4" s="85" t="s">
        <v>46</v>
      </c>
      <c r="K4" s="85" t="s">
        <v>47</v>
      </c>
      <c r="L4" s="85" t="s">
        <v>48</v>
      </c>
      <c r="M4" s="85" t="s">
        <v>49</v>
      </c>
      <c r="N4" s="85" t="s">
        <v>46</v>
      </c>
      <c r="O4" s="85" t="s">
        <v>47</v>
      </c>
      <c r="P4" s="85" t="s">
        <v>48</v>
      </c>
      <c r="Q4" s="85" t="s">
        <v>49</v>
      </c>
      <c r="R4" s="85" t="s">
        <v>46</v>
      </c>
      <c r="S4" s="85" t="s">
        <v>47</v>
      </c>
      <c r="T4" s="85" t="s">
        <v>48</v>
      </c>
      <c r="U4" s="85" t="s">
        <v>49</v>
      </c>
      <c r="V4" s="85" t="s">
        <v>46</v>
      </c>
      <c r="W4" s="85" t="s">
        <v>47</v>
      </c>
    </row>
    <row r="5" spans="1:23" s="8" customFormat="1" ht="17.100000000000001" customHeight="1" x14ac:dyDescent="0.2">
      <c r="A5" s="39" t="s">
        <v>97</v>
      </c>
      <c r="B5" s="102">
        <v>1.5027309196722571</v>
      </c>
      <c r="C5" s="102">
        <v>0.93638354084231157</v>
      </c>
      <c r="D5" s="102">
        <v>2.2589923623490993</v>
      </c>
      <c r="E5" s="102">
        <v>0.79763819743714492</v>
      </c>
      <c r="F5" s="102">
        <v>1.8225850411344391</v>
      </c>
      <c r="G5" s="102">
        <v>0.56909262038939978</v>
      </c>
      <c r="H5" s="102">
        <v>4.6275135386176114</v>
      </c>
      <c r="I5" s="102">
        <v>-0.42180312475784687</v>
      </c>
      <c r="J5" s="102">
        <v>2.8953536606852515</v>
      </c>
      <c r="K5" s="102">
        <v>1.1151763086794331</v>
      </c>
      <c r="L5" s="102">
        <v>-2.326514301018745</v>
      </c>
      <c r="M5" s="102">
        <v>-6.9236358398713786</v>
      </c>
      <c r="N5" s="102">
        <v>7.5058880289383678</v>
      </c>
      <c r="O5" s="102">
        <v>2.3727905479076217</v>
      </c>
      <c r="P5" s="102">
        <v>0.47633138940337272</v>
      </c>
      <c r="Q5" s="102">
        <v>1.6173273354892714</v>
      </c>
      <c r="R5" s="102">
        <v>-2.0315966452959744</v>
      </c>
      <c r="S5" s="102">
        <v>4.8068158276276751</v>
      </c>
      <c r="T5" s="102">
        <v>1.7201329276262278</v>
      </c>
      <c r="U5" s="102">
        <v>1.2398069704649295</v>
      </c>
      <c r="V5" s="102">
        <v>1.0173046900993077</v>
      </c>
      <c r="W5" s="102">
        <v>0.49914424263002299</v>
      </c>
    </row>
    <row r="6" spans="1:23" s="8" customFormat="1" ht="17.100000000000001" customHeight="1" x14ac:dyDescent="0.2">
      <c r="A6" s="39" t="s">
        <v>96</v>
      </c>
      <c r="B6" s="102">
        <v>1.1631023661144546</v>
      </c>
      <c r="C6" s="102">
        <v>-1.3451949645810424</v>
      </c>
      <c r="D6" s="102">
        <v>5.0850534788015711</v>
      </c>
      <c r="E6" s="102">
        <v>-2.7907145295182123</v>
      </c>
      <c r="F6" s="102">
        <v>1.6777647610809021</v>
      </c>
      <c r="G6" s="102">
        <v>-8.3711162610577983E-2</v>
      </c>
      <c r="H6" s="102">
        <v>10.827338998701874</v>
      </c>
      <c r="I6" s="102">
        <v>-4.0636222594433331</v>
      </c>
      <c r="J6" s="102">
        <v>-0.37943871364252146</v>
      </c>
      <c r="K6" s="102">
        <v>1.5633059307777586</v>
      </c>
      <c r="L6" s="102">
        <v>2.1988656258530082</v>
      </c>
      <c r="M6" s="102">
        <v>2.1092557642064858</v>
      </c>
      <c r="N6" s="102">
        <v>-0.67464390972978849</v>
      </c>
      <c r="O6" s="102">
        <v>3.9284297920278322</v>
      </c>
      <c r="P6" s="102">
        <v>-4.0406899659035993</v>
      </c>
      <c r="Q6" s="102">
        <v>1.4896785214097541</v>
      </c>
      <c r="R6" s="102">
        <v>3.1543370835254825</v>
      </c>
      <c r="S6" s="102">
        <v>-2.3568930225103424</v>
      </c>
      <c r="T6" s="102">
        <v>4.36401159583375</v>
      </c>
      <c r="U6" s="102">
        <v>5.2701342508744142</v>
      </c>
      <c r="V6" s="102">
        <v>-3.4515488665516125</v>
      </c>
      <c r="W6" s="102">
        <v>6.3657313130164095</v>
      </c>
    </row>
    <row r="7" spans="1:23" ht="17.100000000000001" customHeight="1" x14ac:dyDescent="0.2">
      <c r="A7" s="72" t="s">
        <v>1</v>
      </c>
      <c r="B7" s="71">
        <v>2.9906732609268349</v>
      </c>
      <c r="C7" s="71">
        <v>-5.6838738970993123</v>
      </c>
      <c r="D7" s="71">
        <v>-1.0674673906973298</v>
      </c>
      <c r="E7" s="71">
        <v>0.19562152452501369</v>
      </c>
      <c r="F7" s="71">
        <v>6.3030704820537187</v>
      </c>
      <c r="G7" s="71">
        <v>0.24851773708201019</v>
      </c>
      <c r="H7" s="71">
        <v>-4.5692781557885365</v>
      </c>
      <c r="I7" s="71">
        <v>10.625413492149494</v>
      </c>
      <c r="J7" s="71">
        <v>-3.7138340174287743</v>
      </c>
      <c r="K7" s="71">
        <v>6.9954882065830004</v>
      </c>
      <c r="L7" s="71">
        <v>4.9199212485051991</v>
      </c>
      <c r="M7" s="71">
        <v>-5.8361937602955933</v>
      </c>
      <c r="N7" s="71">
        <v>1.1552081228075606</v>
      </c>
      <c r="O7" s="71">
        <v>12.216438555422027</v>
      </c>
      <c r="P7" s="71">
        <v>5.0958132554343782</v>
      </c>
      <c r="Q7" s="71">
        <v>-1.1378725684686231</v>
      </c>
      <c r="R7" s="71">
        <v>5.2865586165931067</v>
      </c>
      <c r="S7" s="71">
        <v>-3.8126638541097102</v>
      </c>
      <c r="T7" s="71">
        <v>-4.8690770916179238</v>
      </c>
      <c r="U7" s="71">
        <v>5.6295098874292515</v>
      </c>
      <c r="V7" s="71">
        <v>3.5867373765183785</v>
      </c>
      <c r="W7" s="71">
        <v>-9.3857897233927225</v>
      </c>
    </row>
    <row r="8" spans="1:23" ht="17.100000000000001" customHeight="1" x14ac:dyDescent="0.2">
      <c r="A8" s="72" t="s">
        <v>2</v>
      </c>
      <c r="B8" s="71">
        <v>3.0644051142326711</v>
      </c>
      <c r="C8" s="71">
        <v>-0.65508645419640743</v>
      </c>
      <c r="D8" s="71">
        <v>8.8850866567967923</v>
      </c>
      <c r="E8" s="71">
        <v>-7.5966012258225968</v>
      </c>
      <c r="F8" s="71">
        <v>5.1894615829062296E-2</v>
      </c>
      <c r="G8" s="71">
        <v>-2.7769020962767899</v>
      </c>
      <c r="H8" s="71">
        <v>19.954264265841836</v>
      </c>
      <c r="I8" s="71">
        <v>-10.4952067666792</v>
      </c>
      <c r="J8" s="71">
        <v>-0.68436426476228274</v>
      </c>
      <c r="K8" s="71">
        <v>1.5044094802398655</v>
      </c>
      <c r="L8" s="71">
        <v>4.1174421433521458</v>
      </c>
      <c r="M8" s="71">
        <v>5.6581104799859894</v>
      </c>
      <c r="N8" s="71">
        <v>-1.8883732337540038</v>
      </c>
      <c r="O8" s="71">
        <v>1.4350561162623343</v>
      </c>
      <c r="P8" s="71">
        <v>-7.4162751710634023</v>
      </c>
      <c r="Q8" s="71">
        <v>2.9999914780599601</v>
      </c>
      <c r="R8" s="71">
        <v>3.4714723856402951</v>
      </c>
      <c r="S8" s="71">
        <v>-3.5105733229683578</v>
      </c>
      <c r="T8" s="71">
        <v>6.6297622398073797</v>
      </c>
      <c r="U8" s="71">
        <v>7.5824010108204831</v>
      </c>
      <c r="V8" s="71">
        <v>-2.574556562533481</v>
      </c>
      <c r="W8" s="71">
        <v>6.7759864821843596</v>
      </c>
    </row>
    <row r="9" spans="1:23" ht="17.100000000000001" customHeight="1" x14ac:dyDescent="0.2">
      <c r="A9" s="72" t="s">
        <v>3</v>
      </c>
      <c r="B9" s="71">
        <v>2.1812008508238279</v>
      </c>
      <c r="C9" s="71">
        <v>1.1166029361963314</v>
      </c>
      <c r="D9" s="71">
        <v>2.3011592916583945</v>
      </c>
      <c r="E9" s="71">
        <v>1.4735381477961607</v>
      </c>
      <c r="F9" s="71">
        <v>2.2004945205040816</v>
      </c>
      <c r="G9" s="71">
        <v>2.1195241615321159</v>
      </c>
      <c r="H9" s="71">
        <v>1.5845134824705731</v>
      </c>
      <c r="I9" s="71">
        <v>2.2056607893672142</v>
      </c>
      <c r="J9" s="71">
        <v>1.7214063521084233</v>
      </c>
      <c r="K9" s="71">
        <v>1.9551728979185334</v>
      </c>
      <c r="L9" s="71">
        <v>1.9515868523597435</v>
      </c>
      <c r="M9" s="71">
        <v>1.73019232466467</v>
      </c>
      <c r="N9" s="71">
        <v>1.9861694549991871</v>
      </c>
      <c r="O9" s="71">
        <v>2.1352276425571803</v>
      </c>
      <c r="P9" s="71">
        <v>2.2423341337842517</v>
      </c>
      <c r="Q9" s="71">
        <v>2.3173188998802718</v>
      </c>
      <c r="R9" s="71">
        <v>2.0895758028922851</v>
      </c>
      <c r="S9" s="71">
        <v>1.9023756905153455</v>
      </c>
      <c r="T9" s="71">
        <v>2.1250831694525019</v>
      </c>
      <c r="U9" s="71">
        <v>2.3635934094442534</v>
      </c>
      <c r="V9" s="71">
        <v>2.2296645603706144</v>
      </c>
      <c r="W9" s="71">
        <v>1.9491655364735072</v>
      </c>
    </row>
    <row r="10" spans="1:23" ht="17.100000000000001" customHeight="1" x14ac:dyDescent="0.2">
      <c r="A10" s="72" t="s">
        <v>4</v>
      </c>
      <c r="B10" s="71">
        <v>-1.8907803988258531</v>
      </c>
      <c r="C10" s="71">
        <v>-1.9033422875537664</v>
      </c>
      <c r="D10" s="71">
        <v>-0.51947983520096441</v>
      </c>
      <c r="E10" s="71">
        <v>6.0569309700794438</v>
      </c>
      <c r="F10" s="71">
        <v>1.2369101742139899</v>
      </c>
      <c r="G10" s="71">
        <v>1.8964693206605654</v>
      </c>
      <c r="H10" s="71">
        <v>-2.3429138328388222</v>
      </c>
      <c r="I10" s="71">
        <v>14.395120045738462</v>
      </c>
      <c r="J10" s="71">
        <v>3.1308994868767703</v>
      </c>
      <c r="K10" s="71">
        <v>5.601267837850199</v>
      </c>
      <c r="L10" s="71">
        <v>-22.692119674579924</v>
      </c>
      <c r="M10" s="71">
        <v>3.5608710662010212</v>
      </c>
      <c r="N10" s="71">
        <v>9.3758125042966878</v>
      </c>
      <c r="O10" s="71">
        <v>3.9100938127990537</v>
      </c>
      <c r="P10" s="71">
        <v>5.3173000825603944</v>
      </c>
      <c r="Q10" s="71">
        <v>-1.7525952121225319</v>
      </c>
      <c r="R10" s="71">
        <v>-0.68125298114465327</v>
      </c>
      <c r="S10" s="71">
        <v>-0.34582930911634113</v>
      </c>
      <c r="T10" s="71">
        <v>5.1417676976124316</v>
      </c>
      <c r="U10" s="71">
        <v>-0.3955395819534524</v>
      </c>
      <c r="V10" s="71">
        <v>-0.2384935059908333</v>
      </c>
      <c r="W10" s="71">
        <v>0.64302378151293027</v>
      </c>
    </row>
    <row r="11" spans="1:23" ht="17.100000000000001" customHeight="1" x14ac:dyDescent="0.2">
      <c r="A11" s="72" t="s">
        <v>5</v>
      </c>
      <c r="B11" s="71">
        <v>-0.23000377531374738</v>
      </c>
      <c r="C11" s="71">
        <v>-8.5831919856449446E-2</v>
      </c>
      <c r="D11" s="71">
        <v>2.8410550732660633</v>
      </c>
      <c r="E11" s="71">
        <v>2.1488793411506668</v>
      </c>
      <c r="F11" s="71">
        <v>-0.40108836741700182</v>
      </c>
      <c r="G11" s="71">
        <v>0.8712889743103025</v>
      </c>
      <c r="H11" s="71">
        <v>-0.75739904881597653</v>
      </c>
      <c r="I11" s="71">
        <v>3.0151032857621329</v>
      </c>
      <c r="J11" s="71">
        <v>1.578516841517752</v>
      </c>
      <c r="K11" s="71">
        <v>1.2599184718593781</v>
      </c>
      <c r="L11" s="71">
        <v>-1.9060074944077354</v>
      </c>
      <c r="M11" s="71">
        <v>-1.5103707233122488</v>
      </c>
      <c r="N11" s="71">
        <v>-2.5970889684723275E-2</v>
      </c>
      <c r="O11" s="71">
        <v>7.84381652821875</v>
      </c>
      <c r="P11" s="71">
        <v>-1.3420886717381619</v>
      </c>
      <c r="Q11" s="71">
        <v>-1.0457348678168721</v>
      </c>
      <c r="R11" s="71">
        <v>-0.13451358116812751</v>
      </c>
      <c r="S11" s="71">
        <v>0.25359758203440386</v>
      </c>
      <c r="T11" s="71">
        <v>5.787343132602496</v>
      </c>
      <c r="U11" s="71">
        <v>-0.56535844597548346</v>
      </c>
      <c r="V11" s="71">
        <v>-2.0655856505219838</v>
      </c>
      <c r="W11" s="71">
        <v>0.67855351551855403</v>
      </c>
    </row>
    <row r="12" spans="1:23" ht="17.100000000000001" customHeight="1" x14ac:dyDescent="0.2">
      <c r="A12" s="72" t="s">
        <v>6</v>
      </c>
      <c r="B12" s="71">
        <v>-13.639081868325665</v>
      </c>
      <c r="C12" s="71">
        <v>-8.2023152952370388</v>
      </c>
      <c r="D12" s="71">
        <v>-6.3820739931812138</v>
      </c>
      <c r="E12" s="71">
        <v>17.272084160097624</v>
      </c>
      <c r="F12" s="71">
        <v>11.965481853096671</v>
      </c>
      <c r="G12" s="71">
        <v>12.724945812929288</v>
      </c>
      <c r="H12" s="71">
        <v>12.350466641708158</v>
      </c>
      <c r="I12" s="71">
        <v>0.76947670912141941</v>
      </c>
      <c r="J12" s="71">
        <v>-1.5670037831090222</v>
      </c>
      <c r="K12" s="71">
        <v>-4.645396728752238</v>
      </c>
      <c r="L12" s="71">
        <v>-5.2469456441707418</v>
      </c>
      <c r="M12" s="71">
        <v>-3.6001467555759947</v>
      </c>
      <c r="N12" s="71">
        <v>-0.88339309237365216</v>
      </c>
      <c r="O12" s="71">
        <v>7.0226480835098748</v>
      </c>
      <c r="P12" s="71">
        <v>-12.095019979842691</v>
      </c>
      <c r="Q12" s="71">
        <v>-1.461570718031735</v>
      </c>
      <c r="R12" s="71">
        <v>7.0951027876137829</v>
      </c>
      <c r="S12" s="71">
        <v>-6.711026122161778</v>
      </c>
      <c r="T12" s="71">
        <v>5.8142236068160935</v>
      </c>
      <c r="U12" s="71">
        <v>6.9692818856534666</v>
      </c>
      <c r="V12" s="71">
        <v>-39.111726992158545</v>
      </c>
      <c r="W12" s="71">
        <v>83.255998037651409</v>
      </c>
    </row>
    <row r="13" spans="1:23" s="130" customFormat="1" ht="17.100000000000001" customHeight="1" x14ac:dyDescent="0.2">
      <c r="A13" s="127" t="s">
        <v>93</v>
      </c>
      <c r="B13" s="129">
        <v>0.28015796044629226</v>
      </c>
      <c r="C13" s="129">
        <v>0.8902047002750324</v>
      </c>
      <c r="D13" s="129">
        <v>3.8559539106026497</v>
      </c>
      <c r="E13" s="129">
        <v>3.0137481785622589</v>
      </c>
      <c r="F13" s="129">
        <v>0.83224182976102679</v>
      </c>
      <c r="G13" s="129">
        <v>2.1499956334637416</v>
      </c>
      <c r="H13" s="129">
        <v>3.365451712946288</v>
      </c>
      <c r="I13" s="129">
        <v>0.87973355923360863</v>
      </c>
      <c r="J13" s="129">
        <v>3.2185888496793602</v>
      </c>
      <c r="K13" s="129">
        <v>2.7156784494049457</v>
      </c>
      <c r="L13" s="129">
        <v>-3.4027226502290508</v>
      </c>
      <c r="M13" s="129">
        <v>-11.877110004280789</v>
      </c>
      <c r="N13" s="129">
        <v>11.351715678596674</v>
      </c>
      <c r="O13" s="129">
        <v>3.8599664258753608</v>
      </c>
      <c r="P13" s="129">
        <v>0.65692613052856785</v>
      </c>
      <c r="Q13" s="129">
        <v>0.6021826967226529</v>
      </c>
      <c r="R13" s="129">
        <v>-4.8818923756751005</v>
      </c>
      <c r="S13" s="129">
        <v>12.798431118734332</v>
      </c>
      <c r="T13" s="129">
        <v>-1.8743954097771853</v>
      </c>
      <c r="U13" s="129">
        <v>0.98370638153721934</v>
      </c>
      <c r="V13" s="129">
        <v>-0.41083243669935987</v>
      </c>
      <c r="W13" s="129">
        <v>-2.0607850303605346</v>
      </c>
    </row>
    <row r="14" spans="1:23" ht="17.100000000000001" customHeight="1" x14ac:dyDescent="0.2">
      <c r="A14" s="72" t="s">
        <v>8</v>
      </c>
      <c r="B14" s="71">
        <v>-18.436602669128465</v>
      </c>
      <c r="C14" s="71">
        <v>-11.661648323764007</v>
      </c>
      <c r="D14" s="71">
        <v>14.178002402735125</v>
      </c>
      <c r="E14" s="71">
        <v>23.678410170745103</v>
      </c>
      <c r="F14" s="71">
        <v>-2.3836472390326935</v>
      </c>
      <c r="G14" s="71">
        <v>-15.182641824256837</v>
      </c>
      <c r="H14" s="71">
        <v>35.397468865902539</v>
      </c>
      <c r="I14" s="71">
        <v>-13.922486650450761</v>
      </c>
      <c r="J14" s="71">
        <v>13.625242067806598</v>
      </c>
      <c r="K14" s="71">
        <v>29.594377590621335</v>
      </c>
      <c r="L14" s="71">
        <v>-8.1850977581197739</v>
      </c>
      <c r="M14" s="71">
        <v>-39.455295265098087</v>
      </c>
      <c r="N14" s="71">
        <v>93.64121351718326</v>
      </c>
      <c r="O14" s="71">
        <v>-9.7289527734802146</v>
      </c>
      <c r="P14" s="71">
        <v>-23.371363148347179</v>
      </c>
      <c r="Q14" s="71">
        <v>-14.217446721291294</v>
      </c>
      <c r="R14" s="71">
        <v>-26.679857991318034</v>
      </c>
      <c r="S14" s="71">
        <v>214.45487093797192</v>
      </c>
      <c r="T14" s="71">
        <v>-25.336748982756628</v>
      </c>
      <c r="U14" s="71">
        <v>1.767865789873313</v>
      </c>
      <c r="V14" s="71">
        <v>-26.940254907000149</v>
      </c>
      <c r="W14" s="71">
        <v>-19.021113253398859</v>
      </c>
    </row>
    <row r="15" spans="1:23" ht="17.100000000000001" customHeight="1" x14ac:dyDescent="0.2">
      <c r="A15" s="42" t="s">
        <v>9</v>
      </c>
      <c r="B15" s="71">
        <v>0.65957675708072649</v>
      </c>
      <c r="C15" s="71">
        <v>1.3453429375094084</v>
      </c>
      <c r="D15" s="71">
        <v>2.8183050825980382</v>
      </c>
      <c r="E15" s="71">
        <v>2.13480113905955</v>
      </c>
      <c r="F15" s="71">
        <v>0.57349876760190988</v>
      </c>
      <c r="G15" s="71">
        <v>3.0964238217826345</v>
      </c>
      <c r="H15" s="71">
        <v>1.8829300322243725</v>
      </c>
      <c r="I15" s="71">
        <v>1.1225090210885469</v>
      </c>
      <c r="J15" s="71">
        <v>5.230793283443691</v>
      </c>
      <c r="K15" s="71">
        <v>0.21639220599924958</v>
      </c>
      <c r="L15" s="71">
        <v>-6.944092892656939</v>
      </c>
      <c r="M15" s="71">
        <v>-12.161525365516201</v>
      </c>
      <c r="N15" s="71">
        <v>17.510885260671504</v>
      </c>
      <c r="O15" s="71">
        <v>-1.6888270756567625</v>
      </c>
      <c r="P15" s="71">
        <v>1.0353330834381724</v>
      </c>
      <c r="Q15" s="71">
        <v>1.5949741437960574</v>
      </c>
      <c r="R15" s="71">
        <v>-6.9102074373103006</v>
      </c>
      <c r="S15" s="71">
        <v>11.829422023080017</v>
      </c>
      <c r="T15" s="71">
        <v>1.9766727989587229</v>
      </c>
      <c r="U15" s="71">
        <v>0.53316009852666379</v>
      </c>
      <c r="V15" s="71">
        <v>0.51990572594344808</v>
      </c>
      <c r="W15" s="71">
        <v>-1.6363695420014035</v>
      </c>
    </row>
    <row r="16" spans="1:23" ht="17.100000000000001" customHeight="1" x14ac:dyDescent="0.2">
      <c r="A16" s="42" t="s">
        <v>10</v>
      </c>
      <c r="B16" s="71">
        <v>2.9450834858121944</v>
      </c>
      <c r="C16" s="71">
        <v>0.87309146586567188</v>
      </c>
      <c r="D16" s="71">
        <v>-0.4101742332281777</v>
      </c>
      <c r="E16" s="71">
        <v>-1.5140839517602589</v>
      </c>
      <c r="F16" s="71">
        <v>1.1747162183676885</v>
      </c>
      <c r="G16" s="71">
        <v>0.40140969901376611</v>
      </c>
      <c r="H16" s="71">
        <v>1.9436170264640173</v>
      </c>
      <c r="I16" s="71">
        <v>4.6032303513273254</v>
      </c>
      <c r="J16" s="71">
        <v>5.11383291369647</v>
      </c>
      <c r="K16" s="71">
        <v>3.094229421455541</v>
      </c>
      <c r="L16" s="71">
        <v>3.1365060769417363</v>
      </c>
      <c r="M16" s="71">
        <v>-11.308242980895711</v>
      </c>
      <c r="N16" s="71">
        <v>15.212164665106776</v>
      </c>
      <c r="O16" s="71">
        <v>3.0343093318280889</v>
      </c>
      <c r="P16" s="71">
        <v>2.0168929527974555</v>
      </c>
      <c r="Q16" s="71">
        <v>1.5769620339623591</v>
      </c>
      <c r="R16" s="71">
        <v>-0.31957397968943591</v>
      </c>
      <c r="S16" s="71">
        <v>0.86799575008780216</v>
      </c>
      <c r="T16" s="71">
        <v>-6.3105938933660788E-2</v>
      </c>
      <c r="U16" s="71">
        <v>-0.41643367337640402</v>
      </c>
      <c r="V16" s="71">
        <v>0.63715569093578672</v>
      </c>
      <c r="W16" s="71">
        <v>1.0722718097195383</v>
      </c>
    </row>
    <row r="17" spans="1:23" ht="17.100000000000001" customHeight="1" x14ac:dyDescent="0.2">
      <c r="A17" s="42" t="s">
        <v>11</v>
      </c>
      <c r="B17" s="71">
        <v>0.62700155093444732</v>
      </c>
      <c r="C17" s="71">
        <v>0.97476069680291211</v>
      </c>
      <c r="D17" s="71">
        <v>0.926674500553748</v>
      </c>
      <c r="E17" s="71">
        <v>1.1444350707013218</v>
      </c>
      <c r="F17" s="71">
        <v>1.327367999263962</v>
      </c>
      <c r="G17" s="71">
        <v>1.2574062490249061</v>
      </c>
      <c r="H17" s="71">
        <v>1.0517496428473105</v>
      </c>
      <c r="I17" s="71">
        <v>1.1425272174765855</v>
      </c>
      <c r="J17" s="71">
        <v>0.77263951300163836</v>
      </c>
      <c r="K17" s="71">
        <v>0.88547892935570971</v>
      </c>
      <c r="L17" s="71">
        <v>1.3643813411575501</v>
      </c>
      <c r="M17" s="71">
        <v>0.88676012958837092</v>
      </c>
      <c r="N17" s="71">
        <v>1.2975381859935409</v>
      </c>
      <c r="O17" s="71">
        <v>1.2104978608814543</v>
      </c>
      <c r="P17" s="71">
        <v>1.1093782031485366</v>
      </c>
      <c r="Q17" s="71">
        <v>1.4108749151115596</v>
      </c>
      <c r="R17" s="71">
        <v>1.9628470734031511</v>
      </c>
      <c r="S17" s="71">
        <v>1.6810092472556049</v>
      </c>
      <c r="T17" s="71">
        <v>1.3764911363285171</v>
      </c>
      <c r="U17" s="71">
        <v>1.2345003466840865</v>
      </c>
      <c r="V17" s="71">
        <v>0.59939344542989659</v>
      </c>
      <c r="W17" s="71">
        <v>0.85834653263259231</v>
      </c>
    </row>
    <row r="18" spans="1:23" ht="17.100000000000001" customHeight="1" x14ac:dyDescent="0.2">
      <c r="A18" s="72" t="s">
        <v>12</v>
      </c>
      <c r="B18" s="71">
        <v>3.1605317393049726</v>
      </c>
      <c r="C18" s="71">
        <v>2.1096798807451966</v>
      </c>
      <c r="D18" s="71">
        <v>7.1421522553362315</v>
      </c>
      <c r="E18" s="71">
        <v>3.236937113729943</v>
      </c>
      <c r="F18" s="71">
        <v>1.9533514489263881</v>
      </c>
      <c r="G18" s="71">
        <v>4.0849280290404355</v>
      </c>
      <c r="H18" s="71">
        <v>2.7703479333747616</v>
      </c>
      <c r="I18" s="71">
        <v>2.8036697798098809</v>
      </c>
      <c r="J18" s="71">
        <v>-3.2396146444173324</v>
      </c>
      <c r="K18" s="71">
        <v>4.0753633106035192</v>
      </c>
      <c r="L18" s="71">
        <v>3.9820327856055604</v>
      </c>
      <c r="M18" s="71">
        <v>-9.1427876133655435</v>
      </c>
      <c r="N18" s="71">
        <v>-12.754728488279687</v>
      </c>
      <c r="O18" s="71">
        <v>27.050379807952353</v>
      </c>
      <c r="P18" s="71">
        <v>5.49912191073616</v>
      </c>
      <c r="Q18" s="71">
        <v>0.6555982313405595</v>
      </c>
      <c r="R18" s="71">
        <v>-0.22558117158293367</v>
      </c>
      <c r="S18" s="71">
        <v>-2.1960947373254824</v>
      </c>
      <c r="T18" s="71">
        <v>-3.9638650474009052</v>
      </c>
      <c r="U18" s="71">
        <v>2.1346568034914304</v>
      </c>
      <c r="V18" s="71">
        <v>4.3536395320203924</v>
      </c>
      <c r="W18" s="71">
        <v>-1.4187775203527875</v>
      </c>
    </row>
    <row r="19" spans="1:23" s="130" customFormat="1" ht="17.100000000000001" customHeight="1" x14ac:dyDescent="0.2">
      <c r="A19" s="127" t="s">
        <v>94</v>
      </c>
      <c r="B19" s="129">
        <v>2.3755555217638058</v>
      </c>
      <c r="C19" s="129">
        <v>2.5155979507089032</v>
      </c>
      <c r="D19" s="129">
        <v>0.45638607004516718</v>
      </c>
      <c r="E19" s="129">
        <v>1.185843349140514</v>
      </c>
      <c r="F19" s="129">
        <v>2.8806747864618121</v>
      </c>
      <c r="G19" s="129">
        <v>-0.330028887716316</v>
      </c>
      <c r="H19" s="129">
        <v>2.1059738386751903</v>
      </c>
      <c r="I19" s="129">
        <v>1.0340617143565822</v>
      </c>
      <c r="J19" s="129">
        <v>4.1900283287980677</v>
      </c>
      <c r="K19" s="129">
        <v>-0.14889835879056124</v>
      </c>
      <c r="L19" s="129">
        <v>-3.5550831566474761</v>
      </c>
      <c r="M19" s="129">
        <v>-5.9367624120495233</v>
      </c>
      <c r="N19" s="129">
        <v>6.9038136922808357</v>
      </c>
      <c r="O19" s="129">
        <v>0.84563158835480046</v>
      </c>
      <c r="P19" s="129">
        <v>3.6892279797999805</v>
      </c>
      <c r="Q19" s="129">
        <v>0.36075969960165377</v>
      </c>
      <c r="R19" s="129">
        <v>-1.5470382857836751</v>
      </c>
      <c r="S19" s="129">
        <v>3.0394620417987683</v>
      </c>
      <c r="T19" s="129">
        <v>1.9910399507126808</v>
      </c>
      <c r="U19" s="129">
        <v>-5.4120510551158851E-2</v>
      </c>
      <c r="V19" s="129">
        <v>4.6129908195707836</v>
      </c>
      <c r="W19" s="129">
        <v>-1.1060589096223872</v>
      </c>
    </row>
    <row r="20" spans="1:23" ht="17.100000000000001" customHeight="1" x14ac:dyDescent="0.2">
      <c r="A20" s="78" t="s">
        <v>52</v>
      </c>
      <c r="B20" s="71">
        <v>0.16600963896062915</v>
      </c>
      <c r="C20" s="71">
        <v>4.5555875237192289</v>
      </c>
      <c r="D20" s="71">
        <v>0.25976663932201216</v>
      </c>
      <c r="E20" s="71">
        <v>0.55581818642109759</v>
      </c>
      <c r="F20" s="71">
        <v>2.787940445990067</v>
      </c>
      <c r="G20" s="71">
        <v>-0.74220570262828467</v>
      </c>
      <c r="H20" s="71">
        <v>3.1125375384857268</v>
      </c>
      <c r="I20" s="71">
        <v>-2.3558997490534139</v>
      </c>
      <c r="J20" s="71">
        <v>5.0167727904981474</v>
      </c>
      <c r="K20" s="71">
        <v>-0.75751691994642156</v>
      </c>
      <c r="L20" s="71">
        <v>-4.7271889625463581</v>
      </c>
      <c r="M20" s="71">
        <v>-11.447646006350343</v>
      </c>
      <c r="N20" s="71">
        <v>16.551646053715217</v>
      </c>
      <c r="O20" s="71">
        <v>-5.522748640180386</v>
      </c>
      <c r="P20" s="71">
        <v>-0.19488262760661845</v>
      </c>
      <c r="Q20" s="71">
        <v>1.5406591718897911</v>
      </c>
      <c r="R20" s="71">
        <v>-1.9747599078835498</v>
      </c>
      <c r="S20" s="71">
        <v>4.4709598139004436</v>
      </c>
      <c r="T20" s="71">
        <v>4.8136783263701188</v>
      </c>
      <c r="U20" s="71">
        <v>8.8589287643481285E-2</v>
      </c>
      <c r="V20" s="71">
        <v>0.18029972016448959</v>
      </c>
      <c r="W20" s="71">
        <v>0.62489720424061534</v>
      </c>
    </row>
    <row r="21" spans="1:23" ht="17.100000000000001" customHeight="1" x14ac:dyDescent="0.2">
      <c r="A21" s="78" t="s">
        <v>53</v>
      </c>
      <c r="B21" s="71">
        <v>3.4656048220893521</v>
      </c>
      <c r="C21" s="71">
        <v>2.235491188171701</v>
      </c>
      <c r="D21" s="71">
        <v>1.5237785842015628</v>
      </c>
      <c r="E21" s="71">
        <v>2.1973593025881755</v>
      </c>
      <c r="F21" s="71">
        <v>-2.210393197414029</v>
      </c>
      <c r="G21" s="71">
        <v>-1.0542967701142381</v>
      </c>
      <c r="H21" s="71">
        <v>0.7354831251867866</v>
      </c>
      <c r="I21" s="71">
        <v>2.0937972443010988</v>
      </c>
      <c r="J21" s="71">
        <v>3.4817359496772227</v>
      </c>
      <c r="K21" s="71">
        <v>-4.6723929792904739</v>
      </c>
      <c r="L21" s="71">
        <v>-3.9008132356911918</v>
      </c>
      <c r="M21" s="71">
        <v>-5.4013491740180992</v>
      </c>
      <c r="N21" s="71">
        <v>8.7457488432081796</v>
      </c>
      <c r="O21" s="71">
        <v>-2.1848792863678135</v>
      </c>
      <c r="P21" s="71">
        <v>-0.1717114159196953</v>
      </c>
      <c r="Q21" s="71">
        <v>2.1809525456846446</v>
      </c>
      <c r="R21" s="71">
        <v>-7.2670037998181947</v>
      </c>
      <c r="S21" s="71">
        <v>2.5070431900968915</v>
      </c>
      <c r="T21" s="71">
        <v>5.6216900550092319</v>
      </c>
      <c r="U21" s="71">
        <v>-7.9219212165422048</v>
      </c>
      <c r="V21" s="71">
        <v>-4.6090449350579377</v>
      </c>
      <c r="W21" s="71">
        <v>5.22726557813602</v>
      </c>
    </row>
    <row r="22" spans="1:23" ht="17.100000000000001" customHeight="1" x14ac:dyDescent="0.2">
      <c r="A22" s="78" t="s">
        <v>55</v>
      </c>
      <c r="B22" s="71">
        <v>4.1955656022627963</v>
      </c>
      <c r="C22" s="71">
        <v>-1.1948342992597727</v>
      </c>
      <c r="D22" s="71">
        <v>-0.3981369090369502</v>
      </c>
      <c r="E22" s="71">
        <v>0.16752019970029952</v>
      </c>
      <c r="F22" s="71">
        <v>2.6164719348314547</v>
      </c>
      <c r="G22" s="71">
        <v>-3.5570232532029178</v>
      </c>
      <c r="H22" s="71">
        <v>0.79981763214753698</v>
      </c>
      <c r="I22" s="71">
        <v>1.7659535108071944</v>
      </c>
      <c r="J22" s="71">
        <v>8.1961958481234998</v>
      </c>
      <c r="K22" s="71">
        <v>-2.5012934567437473</v>
      </c>
      <c r="L22" s="71">
        <v>-8.4626158272985705</v>
      </c>
      <c r="M22" s="71">
        <v>-44.769128019725322</v>
      </c>
      <c r="N22" s="71">
        <v>56.112861816130241</v>
      </c>
      <c r="O22" s="71">
        <v>1.9959407570264487</v>
      </c>
      <c r="P22" s="71">
        <v>18.182484235048069</v>
      </c>
      <c r="Q22" s="71">
        <v>-7.7242625618718197</v>
      </c>
      <c r="R22" s="71">
        <v>-6.7705028032689523</v>
      </c>
      <c r="S22" s="71">
        <v>13.198614759912308</v>
      </c>
      <c r="T22" s="71">
        <v>-16.459976573166379</v>
      </c>
      <c r="U22" s="71">
        <v>5.2469346282390195</v>
      </c>
      <c r="V22" s="71">
        <v>1.3408250856332016</v>
      </c>
      <c r="W22" s="71">
        <v>10.022354693298441</v>
      </c>
    </row>
    <row r="23" spans="1:23" ht="17.100000000000001" customHeight="1" x14ac:dyDescent="0.2">
      <c r="A23" s="78" t="s">
        <v>54</v>
      </c>
      <c r="B23" s="71">
        <v>1.0758684729724965</v>
      </c>
      <c r="C23" s="71">
        <v>3.4971083014829762</v>
      </c>
      <c r="D23" s="71">
        <v>4.1457582311243302</v>
      </c>
      <c r="E23" s="71">
        <v>-2.3229886739521532</v>
      </c>
      <c r="F23" s="71">
        <v>-7.5209709227812009</v>
      </c>
      <c r="G23" s="71">
        <v>-3.8409019657533627</v>
      </c>
      <c r="H23" s="71">
        <v>2.4000057585655155</v>
      </c>
      <c r="I23" s="71">
        <v>5.3089778470263305</v>
      </c>
      <c r="J23" s="71">
        <v>16.273715549592715</v>
      </c>
      <c r="K23" s="71">
        <v>5.0369739570115479</v>
      </c>
      <c r="L23" s="71">
        <v>-6.6681601672436086</v>
      </c>
      <c r="M23" s="71">
        <v>-5.9749399869776116</v>
      </c>
      <c r="N23" s="71">
        <v>9.638241191163166</v>
      </c>
      <c r="O23" s="71">
        <v>5.7711503021450561</v>
      </c>
      <c r="P23" s="71">
        <v>6.8076547623988848</v>
      </c>
      <c r="Q23" s="71">
        <v>4.7604776746835498</v>
      </c>
      <c r="R23" s="71">
        <v>-3.1442803448332501</v>
      </c>
      <c r="S23" s="71">
        <v>2.1110228145152954</v>
      </c>
      <c r="T23" s="71">
        <v>1.0864355429584194</v>
      </c>
      <c r="U23" s="71">
        <v>0.83541887550986349</v>
      </c>
      <c r="V23" s="71">
        <v>0.16673049727551348</v>
      </c>
      <c r="W23" s="71">
        <v>2.3958735509718387</v>
      </c>
    </row>
    <row r="24" spans="1:23" ht="17.100000000000001" customHeight="1" x14ac:dyDescent="0.2">
      <c r="A24" s="78" t="s">
        <v>72</v>
      </c>
      <c r="B24" s="71">
        <v>-1.9306522080467792</v>
      </c>
      <c r="C24" s="71">
        <v>2.9092160065023354</v>
      </c>
      <c r="D24" s="71">
        <v>-6.7922509749218545</v>
      </c>
      <c r="E24" s="71">
        <v>7.8617234496475286</v>
      </c>
      <c r="F24" s="71">
        <v>1.1541911605867483</v>
      </c>
      <c r="G24" s="71">
        <v>4.640286298795715</v>
      </c>
      <c r="H24" s="71">
        <v>3.3512573675435142</v>
      </c>
      <c r="I24" s="71">
        <v>5.1861212998357109</v>
      </c>
      <c r="J24" s="71">
        <v>6.4373125355746907</v>
      </c>
      <c r="K24" s="71">
        <v>2.1298121050282504</v>
      </c>
      <c r="L24" s="71">
        <v>-4.9088413361307648</v>
      </c>
      <c r="M24" s="71">
        <v>-10.698096125027057</v>
      </c>
      <c r="N24" s="71">
        <v>19.332416286562083</v>
      </c>
      <c r="O24" s="71">
        <v>-2.90831125572798</v>
      </c>
      <c r="P24" s="71">
        <v>5.9165039071219283</v>
      </c>
      <c r="Q24" s="71">
        <v>9.6648026373946649E-2</v>
      </c>
      <c r="R24" s="71">
        <v>-2.0002531567971049</v>
      </c>
      <c r="S24" s="71">
        <v>-0.61534422196996008</v>
      </c>
      <c r="T24" s="71">
        <v>8.7667117600661584</v>
      </c>
      <c r="U24" s="71">
        <v>1.7309439856671549</v>
      </c>
      <c r="V24" s="71">
        <v>-6.634645196547595</v>
      </c>
      <c r="W24" s="71">
        <v>10.343717820147669</v>
      </c>
    </row>
    <row r="25" spans="1:23" ht="17.100000000000001" customHeight="1" x14ac:dyDescent="0.2">
      <c r="A25" s="78" t="s">
        <v>14</v>
      </c>
      <c r="B25" s="71">
        <v>2.2977683572868557</v>
      </c>
      <c r="C25" s="71">
        <v>4.7622703854096171</v>
      </c>
      <c r="D25" s="71">
        <v>1.0505768310954844</v>
      </c>
      <c r="E25" s="71">
        <v>2.6048737906624986</v>
      </c>
      <c r="F25" s="71">
        <v>5.1517296661298673</v>
      </c>
      <c r="G25" s="71">
        <v>1.2475289569944703</v>
      </c>
      <c r="H25" s="71">
        <v>1.1042641718573165</v>
      </c>
      <c r="I25" s="71">
        <v>-1.6429744822916925</v>
      </c>
      <c r="J25" s="71">
        <v>3.8876407109958766</v>
      </c>
      <c r="K25" s="71">
        <v>-2.0207552127630812</v>
      </c>
      <c r="L25" s="71">
        <v>6.0281760654719907</v>
      </c>
      <c r="M25" s="71">
        <v>0.55327747526756621</v>
      </c>
      <c r="N25" s="71">
        <v>-0.53287067862390902</v>
      </c>
      <c r="O25" s="71">
        <v>0.29529057955373084</v>
      </c>
      <c r="P25" s="71">
        <v>1.3524170053090367</v>
      </c>
      <c r="Q25" s="71">
        <v>2.6031515636433689</v>
      </c>
      <c r="R25" s="71">
        <v>2.3193876217269871</v>
      </c>
      <c r="S25" s="71">
        <v>2.8965083886604459</v>
      </c>
      <c r="T25" s="71">
        <v>1.870156592073613</v>
      </c>
      <c r="U25" s="71">
        <v>2.2016944592528898</v>
      </c>
      <c r="V25" s="71">
        <v>2.3113249767831689</v>
      </c>
      <c r="W25" s="71">
        <v>1.1463386165474043</v>
      </c>
    </row>
    <row r="26" spans="1:23" ht="17.100000000000001" customHeight="1" x14ac:dyDescent="0.2">
      <c r="A26" s="78" t="s">
        <v>56</v>
      </c>
      <c r="B26" s="71">
        <v>9.6930870293974856</v>
      </c>
      <c r="C26" s="71">
        <v>0.15966773402449341</v>
      </c>
      <c r="D26" s="71">
        <v>2.2943700984323856</v>
      </c>
      <c r="E26" s="71">
        <v>4.8361158800926285</v>
      </c>
      <c r="F26" s="71">
        <v>-4.600090065966123</v>
      </c>
      <c r="G26" s="71">
        <v>-6.9645854576497861</v>
      </c>
      <c r="H26" s="71">
        <v>16.905900182312884</v>
      </c>
      <c r="I26" s="71">
        <v>13.467729556442576</v>
      </c>
      <c r="J26" s="71">
        <v>7.8017830548607225</v>
      </c>
      <c r="K26" s="71">
        <v>-9.5837569977584973</v>
      </c>
      <c r="L26" s="71">
        <v>-32.013142056304154</v>
      </c>
      <c r="M26" s="71">
        <v>24.331069864363066</v>
      </c>
      <c r="N26" s="71">
        <v>-9.2199208667187662</v>
      </c>
      <c r="O26" s="71">
        <v>18.893345087354341</v>
      </c>
      <c r="P26" s="71">
        <v>12.524840935643656</v>
      </c>
      <c r="Q26" s="71">
        <v>-2.5134346794993712</v>
      </c>
      <c r="R26" s="71">
        <v>1.582744532794611</v>
      </c>
      <c r="S26" s="71">
        <v>-6.2574279527572552</v>
      </c>
      <c r="T26" s="71">
        <v>-3.9843217917632678</v>
      </c>
      <c r="U26" s="71">
        <v>2.7024080094610659</v>
      </c>
      <c r="V26" s="71">
        <v>63.98506386103535</v>
      </c>
      <c r="W26" s="71">
        <v>-26.893684133760843</v>
      </c>
    </row>
    <row r="27" spans="1:23" ht="17.100000000000001" customHeight="1" x14ac:dyDescent="0.2">
      <c r="A27" s="78" t="s">
        <v>57</v>
      </c>
      <c r="B27" s="71">
        <v>0.94713977824356643</v>
      </c>
      <c r="C27" s="71">
        <v>-3.1158340118442318E-2</v>
      </c>
      <c r="D27" s="71">
        <v>2.9842651402341991</v>
      </c>
      <c r="E27" s="71">
        <v>5.4752526585471584</v>
      </c>
      <c r="F27" s="71">
        <v>5.1877635458117632</v>
      </c>
      <c r="G27" s="71">
        <v>3.00319510109468</v>
      </c>
      <c r="H27" s="71">
        <v>3.8892888382938029</v>
      </c>
      <c r="I27" s="71">
        <v>4.9870834709565548</v>
      </c>
      <c r="J27" s="71">
        <v>2.8257990533417932</v>
      </c>
      <c r="K27" s="71">
        <v>2.6631913627866544</v>
      </c>
      <c r="L27" s="71">
        <v>-8.2577059772263262</v>
      </c>
      <c r="M27" s="71">
        <v>1.8803481644352749</v>
      </c>
      <c r="N27" s="71">
        <v>3.3301277853064803</v>
      </c>
      <c r="O27" s="71">
        <v>1.421269425362337</v>
      </c>
      <c r="P27" s="71">
        <v>0.91755386436558339</v>
      </c>
      <c r="Q27" s="71">
        <v>-0.86260815593030005</v>
      </c>
      <c r="R27" s="71">
        <v>1.07152255249503</v>
      </c>
      <c r="S27" s="71">
        <v>1.435729220097115</v>
      </c>
      <c r="T27" s="71">
        <v>0.85062451610740109</v>
      </c>
      <c r="U27" s="71">
        <v>3.0397797790061576</v>
      </c>
      <c r="V27" s="71">
        <v>12.190510686485512</v>
      </c>
      <c r="W27" s="71">
        <v>-1.594543552746186</v>
      </c>
    </row>
    <row r="28" spans="1:23" ht="17.100000000000001" customHeight="1" x14ac:dyDescent="0.2">
      <c r="A28" s="78" t="s">
        <v>15</v>
      </c>
      <c r="B28" s="71">
        <v>1.2042192258982176</v>
      </c>
      <c r="C28" s="71">
        <v>-0.23152976995928221</v>
      </c>
      <c r="D28" s="71">
        <v>-1.4013940577172979</v>
      </c>
      <c r="E28" s="71">
        <v>-2.8825721040567798</v>
      </c>
      <c r="F28" s="71">
        <v>4.9497921672184475</v>
      </c>
      <c r="G28" s="71">
        <v>-2.1933912823902668</v>
      </c>
      <c r="H28" s="71">
        <v>5.5040522446663909</v>
      </c>
      <c r="I28" s="71">
        <v>5.2568521748642905</v>
      </c>
      <c r="J28" s="71">
        <v>4.750944308196603</v>
      </c>
      <c r="K28" s="71">
        <v>4.380439525419022</v>
      </c>
      <c r="L28" s="71">
        <v>1.0329223251773989</v>
      </c>
      <c r="M28" s="71">
        <v>2.7219529169320689</v>
      </c>
      <c r="N28" s="71">
        <v>3.5139705915349317</v>
      </c>
      <c r="O28" s="71">
        <v>3.1189750794928583</v>
      </c>
      <c r="P28" s="71">
        <v>11.614472551141253</v>
      </c>
      <c r="Q28" s="71">
        <v>-12.037757871239641</v>
      </c>
      <c r="R28" s="71">
        <v>4.3032207349238405</v>
      </c>
      <c r="S28" s="71">
        <v>1.4472611797748947</v>
      </c>
      <c r="T28" s="71">
        <v>2.8894733581427134</v>
      </c>
      <c r="U28" s="71">
        <v>0.98870283521208524</v>
      </c>
      <c r="V28" s="71">
        <v>2.9552194102916651</v>
      </c>
      <c r="W28" s="71">
        <v>-1.503270138962931</v>
      </c>
    </row>
    <row r="29" spans="1:23" ht="17.100000000000001" customHeight="1" x14ac:dyDescent="0.2">
      <c r="A29" s="78" t="s">
        <v>16</v>
      </c>
      <c r="B29" s="71">
        <v>6.5889151511610677</v>
      </c>
      <c r="C29" s="71">
        <v>1.2138416511422889</v>
      </c>
      <c r="D29" s="71">
        <v>0.39053256879515441</v>
      </c>
      <c r="E29" s="71">
        <v>-0.46298889157850853</v>
      </c>
      <c r="F29" s="71">
        <v>9.9724155911153254</v>
      </c>
      <c r="G29" s="71">
        <v>3.5672310058150858</v>
      </c>
      <c r="H29" s="71">
        <v>-4.6858691136169579</v>
      </c>
      <c r="I29" s="71">
        <v>-4.782581694778365</v>
      </c>
      <c r="J29" s="71">
        <v>-1.9781004774113264</v>
      </c>
      <c r="K29" s="71">
        <v>7.6961006265489518</v>
      </c>
      <c r="L29" s="71">
        <v>-3.7813077004511531E-2</v>
      </c>
      <c r="M29" s="71">
        <v>-1.5713104041640724</v>
      </c>
      <c r="N29" s="71">
        <v>-17.663076088387065</v>
      </c>
      <c r="O29" s="71">
        <v>16.069658464560167</v>
      </c>
      <c r="P29" s="71">
        <v>3.8540358019452103</v>
      </c>
      <c r="Q29" s="71">
        <v>4.7398097870469558</v>
      </c>
      <c r="R29" s="71">
        <v>-10.491527427478974</v>
      </c>
      <c r="S29" s="71">
        <v>1.7266085117887631</v>
      </c>
      <c r="T29" s="71">
        <v>9.3390797561528238</v>
      </c>
      <c r="U29" s="71">
        <v>-7.7449757322328283</v>
      </c>
      <c r="V29" s="71">
        <v>9.1327507048128531</v>
      </c>
      <c r="W29" s="71">
        <v>-8.4126304664153935</v>
      </c>
    </row>
    <row r="30" spans="1:23" ht="17.100000000000001" customHeight="1" x14ac:dyDescent="0.2">
      <c r="A30" s="78" t="s">
        <v>58</v>
      </c>
      <c r="B30" s="71">
        <v>5.739363474087833</v>
      </c>
      <c r="C30" s="71">
        <v>3.2117461231564448</v>
      </c>
      <c r="D30" s="71">
        <v>1.4175555731167133</v>
      </c>
      <c r="E30" s="71">
        <v>-1.2929238459395087</v>
      </c>
      <c r="F30" s="71">
        <v>5.4655558105991098</v>
      </c>
      <c r="G30" s="71">
        <v>-3.3245302389741993</v>
      </c>
      <c r="H30" s="71">
        <v>1.7720388961186773</v>
      </c>
      <c r="I30" s="71">
        <v>3.3300698185854127</v>
      </c>
      <c r="J30" s="71">
        <v>0.85176683817758114</v>
      </c>
      <c r="K30" s="71">
        <v>-1.2780573238216131</v>
      </c>
      <c r="L30" s="71">
        <v>0.42032812607655234</v>
      </c>
      <c r="M30" s="71">
        <v>-6.806894336891478</v>
      </c>
      <c r="N30" s="71">
        <v>19.238648763670806</v>
      </c>
      <c r="O30" s="71">
        <v>-7.0247112407922918</v>
      </c>
      <c r="P30" s="71">
        <v>-1.6299651463190012</v>
      </c>
      <c r="Q30" s="71">
        <v>3.4813083805157463</v>
      </c>
      <c r="R30" s="71">
        <v>2.2364333598412278</v>
      </c>
      <c r="S30" s="71">
        <v>10.821422869425025</v>
      </c>
      <c r="T30" s="71">
        <v>-1.2130482615150706</v>
      </c>
      <c r="U30" s="71">
        <v>-0.58880474110611924</v>
      </c>
      <c r="V30" s="71">
        <v>3.766486049449469</v>
      </c>
      <c r="W30" s="71">
        <v>-1.3586813079309978</v>
      </c>
    </row>
    <row r="31" spans="1:23" ht="17.100000000000001" customHeight="1" x14ac:dyDescent="0.2">
      <c r="A31" s="78" t="s">
        <v>71</v>
      </c>
      <c r="B31" s="71">
        <v>-19.088387987124268</v>
      </c>
      <c r="C31" s="71">
        <v>33.990704296320004</v>
      </c>
      <c r="D31" s="71">
        <v>6.9859107287725708</v>
      </c>
      <c r="E31" s="71">
        <v>5.5627424376672563</v>
      </c>
      <c r="F31" s="71">
        <v>8.5565628954430437</v>
      </c>
      <c r="G31" s="71">
        <v>-4.0240135857106507</v>
      </c>
      <c r="H31" s="71">
        <v>4.6239554888913625</v>
      </c>
      <c r="I31" s="71">
        <v>-4.4649751441137697</v>
      </c>
      <c r="J31" s="71">
        <v>1.6764701316480446</v>
      </c>
      <c r="K31" s="71">
        <v>0.55838121053648493</v>
      </c>
      <c r="L31" s="71">
        <v>-4.8643716731935687</v>
      </c>
      <c r="M31" s="71">
        <v>-24.05753178569876</v>
      </c>
      <c r="N31" s="71">
        <v>0.18765132371225679</v>
      </c>
      <c r="O31" s="71">
        <v>8.3669153057949419</v>
      </c>
      <c r="P31" s="71">
        <v>-1.8433873620550156</v>
      </c>
      <c r="Q31" s="71">
        <v>14.907646419973508</v>
      </c>
      <c r="R31" s="71">
        <v>6.7102133721960389</v>
      </c>
      <c r="S31" s="71">
        <v>-19.116072884980817</v>
      </c>
      <c r="T31" s="71">
        <v>-10.836884192279738</v>
      </c>
      <c r="U31" s="71">
        <v>3.5767271814780122</v>
      </c>
      <c r="V31" s="71">
        <v>-12.100691811860065</v>
      </c>
      <c r="W31" s="71">
        <v>17.481977873906949</v>
      </c>
    </row>
    <row r="32" spans="1:23" ht="17.100000000000001" customHeight="1" x14ac:dyDescent="0.2">
      <c r="A32" s="78" t="s">
        <v>17</v>
      </c>
      <c r="B32" s="71">
        <v>-0.30472555018244973</v>
      </c>
      <c r="C32" s="71">
        <v>0.45700771230257065</v>
      </c>
      <c r="D32" s="71">
        <v>0.71466836033013958</v>
      </c>
      <c r="E32" s="71">
        <v>0.34887620798587093</v>
      </c>
      <c r="F32" s="71">
        <v>2.5640241600455749</v>
      </c>
      <c r="G32" s="71">
        <v>1.1467517933306137</v>
      </c>
      <c r="H32" s="71">
        <v>0.62858657045490318</v>
      </c>
      <c r="I32" s="71">
        <v>0.59720252077903879</v>
      </c>
      <c r="J32" s="71">
        <v>0.14074331271083373</v>
      </c>
      <c r="K32" s="71">
        <v>0.12083115218040064</v>
      </c>
      <c r="L32" s="71">
        <v>0.12294569883004591</v>
      </c>
      <c r="M32" s="71">
        <v>0.33593221728331901</v>
      </c>
      <c r="N32" s="71">
        <v>0.44160657359577637</v>
      </c>
      <c r="O32" s="71">
        <v>1.2521574604706265</v>
      </c>
      <c r="P32" s="71">
        <v>1.6409145704244343</v>
      </c>
      <c r="Q32" s="71">
        <v>1.4779679768670784</v>
      </c>
      <c r="R32" s="71">
        <v>1.0262771290776573</v>
      </c>
      <c r="S32" s="71">
        <v>0.74677272656171745</v>
      </c>
      <c r="T32" s="71">
        <v>0.73321268738890666</v>
      </c>
      <c r="U32" s="71">
        <v>2.0656085648204536</v>
      </c>
      <c r="V32" s="71">
        <v>0.57098702126088252</v>
      </c>
      <c r="W32" s="71">
        <v>0.22425622690642744</v>
      </c>
    </row>
    <row r="33" spans="1:23" ht="17.100000000000001" customHeight="1" x14ac:dyDescent="0.2">
      <c r="A33" s="78" t="s">
        <v>59</v>
      </c>
      <c r="B33" s="71">
        <v>0.68886062254618352</v>
      </c>
      <c r="C33" s="71">
        <v>0.69393966664252904</v>
      </c>
      <c r="D33" s="71">
        <v>0.67775192597514522</v>
      </c>
      <c r="E33" s="71">
        <v>0.68742520477085289</v>
      </c>
      <c r="F33" s="71">
        <v>0.69720360216327659</v>
      </c>
      <c r="G33" s="71">
        <v>0.69716198007836461</v>
      </c>
      <c r="H33" s="71">
        <v>0.67817540306067681</v>
      </c>
      <c r="I33" s="71">
        <v>0.68296230260462831</v>
      </c>
      <c r="J33" s="71">
        <v>0.6903194211437258</v>
      </c>
      <c r="K33" s="71">
        <v>0.68706489422765138</v>
      </c>
      <c r="L33" s="71">
        <v>0.66725626317531983</v>
      </c>
      <c r="M33" s="71">
        <v>0.66778124938260408</v>
      </c>
      <c r="N33" s="71">
        <v>0.67505012566728695</v>
      </c>
      <c r="O33" s="71">
        <v>0.67734754590107471</v>
      </c>
      <c r="P33" s="71">
        <v>0.68793403068900805</v>
      </c>
      <c r="Q33" s="71">
        <v>0.69202811671027487</v>
      </c>
      <c r="R33" s="71">
        <v>0.68061411355104795</v>
      </c>
      <c r="S33" s="71">
        <v>0.67778113858703026</v>
      </c>
      <c r="T33" s="71">
        <v>0.68124491844854251</v>
      </c>
      <c r="U33" s="71">
        <v>0.67908102359213185</v>
      </c>
      <c r="V33" s="71">
        <v>0.66348309908590419</v>
      </c>
      <c r="W33" s="71">
        <v>0.66577928477165038</v>
      </c>
    </row>
    <row r="34" spans="1:23" ht="17.100000000000001" customHeight="1" x14ac:dyDescent="0.2">
      <c r="A34" s="79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</row>
    <row r="35" spans="1:23" s="86" customFormat="1" ht="17.100000000000001" customHeight="1" x14ac:dyDescent="0.2">
      <c r="A35" s="127" t="s">
        <v>98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</row>
    <row r="36" spans="1:23" s="11" customFormat="1" ht="17.100000000000001" customHeight="1" thickBot="1" x14ac:dyDescent="0.25">
      <c r="A36" s="51" t="s">
        <v>19</v>
      </c>
      <c r="B36" s="103">
        <v>1.6647711166556611</v>
      </c>
      <c r="C36" s="103">
        <v>-1.1284007644338345</v>
      </c>
      <c r="D36" s="103">
        <v>-1.3032951521716352</v>
      </c>
      <c r="E36" s="103">
        <v>2.4509100421429286</v>
      </c>
      <c r="F36" s="103">
        <v>-0.73813895451605438</v>
      </c>
      <c r="G36" s="103">
        <v>2.6718203559559672</v>
      </c>
      <c r="H36" s="103">
        <v>5.2546111315941335</v>
      </c>
      <c r="I36" s="103">
        <v>-1.7833375720890055</v>
      </c>
      <c r="J36" s="103">
        <v>4.4595546431461797</v>
      </c>
      <c r="K36" s="103">
        <v>1.6481018688040638</v>
      </c>
      <c r="L36" s="103">
        <v>-5.1012601599374818</v>
      </c>
      <c r="M36" s="103">
        <v>-25.428782381043234</v>
      </c>
      <c r="N36" s="103">
        <v>33.812382179552088</v>
      </c>
      <c r="O36" s="103">
        <v>0.93874119617185503</v>
      </c>
      <c r="P36" s="103">
        <v>-4.5342271652272785</v>
      </c>
      <c r="Q36" s="103">
        <v>15.303954183604729</v>
      </c>
      <c r="R36" s="103">
        <v>-11.377843770518991</v>
      </c>
      <c r="S36" s="103">
        <v>12.322568123264844</v>
      </c>
      <c r="T36" s="103">
        <v>5.6521039554805474</v>
      </c>
      <c r="U36" s="103">
        <v>-3.1130570072200214</v>
      </c>
      <c r="V36" s="103">
        <v>-0.10788282095345325</v>
      </c>
      <c r="W36" s="103">
        <v>0.78819017663935842</v>
      </c>
    </row>
    <row r="37" spans="1:23" x14ac:dyDescent="0.2">
      <c r="A37" s="13" t="s">
        <v>50</v>
      </c>
    </row>
  </sheetData>
  <mergeCells count="6">
    <mergeCell ref="B3:E3"/>
    <mergeCell ref="V3:W3"/>
    <mergeCell ref="R3:U3"/>
    <mergeCell ref="N3:Q3"/>
    <mergeCell ref="J3:M3"/>
    <mergeCell ref="F3:I3"/>
  </mergeCells>
  <conditionalFormatting sqref="B6:J36">
    <cfRule type="cellIs" dxfId="3" priority="5" operator="lessThan">
      <formula>0</formula>
    </cfRule>
  </conditionalFormatting>
  <conditionalFormatting sqref="H5:J5">
    <cfRule type="cellIs" dxfId="2" priority="3" operator="lessThan">
      <formula>0</formula>
    </cfRule>
  </conditionalFormatting>
  <conditionalFormatting sqref="K5:W36">
    <cfRule type="cellIs" dxfId="1" priority="1" operator="lessThan">
      <formula>0</formula>
    </cfRule>
  </conditionalFormatting>
  <pageMargins left="0.51181102362204722" right="0" top="0.51181102362204722" bottom="0" header="0" footer="0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pageSetUpPr fitToPage="1"/>
  </sheetPr>
  <dimension ref="A1:W37"/>
  <sheetViews>
    <sheetView showGridLines="0" view="pageBreakPreview" zoomScaleNormal="100" zoomScaleSheetLayoutView="100" workbookViewId="0">
      <pane xSplit="1" ySplit="4" topLeftCell="B5" activePane="bottomRight" state="frozen"/>
      <selection activeCell="BA22" activeCellId="1" sqref="BR15 BA22"/>
      <selection pane="topRight" activeCell="BA22" activeCellId="1" sqref="BR15 BA22"/>
      <selection pane="bottomLeft" activeCell="BA22" activeCellId="1" sqref="BR15 BA22"/>
      <selection pane="bottomRight" activeCell="W5" sqref="W5"/>
    </sheetView>
  </sheetViews>
  <sheetFormatPr defaultColWidth="9.140625" defaultRowHeight="11.25" x14ac:dyDescent="0.2"/>
  <cols>
    <col min="1" max="1" width="26.42578125" style="1" customWidth="1"/>
    <col min="2" max="5" width="7.140625" style="1" customWidth="1"/>
    <col min="6" max="6" width="6.28515625" style="1" customWidth="1"/>
    <col min="7" max="7" width="6" style="1" customWidth="1"/>
    <col min="8" max="8" width="6.7109375" style="1" customWidth="1"/>
    <col min="9" max="9" width="4.85546875" style="1" customWidth="1"/>
    <col min="10" max="13" width="6.5703125" style="1" bestFit="1" customWidth="1"/>
    <col min="14" max="14" width="7.28515625" style="1" customWidth="1"/>
    <col min="15" max="15" width="7.140625" style="1" customWidth="1"/>
    <col min="16" max="16" width="6.85546875" style="1" customWidth="1"/>
    <col min="17" max="17" width="6.5703125" style="1" customWidth="1"/>
    <col min="18" max="18" width="5.85546875" style="1" customWidth="1"/>
    <col min="19" max="19" width="5.5703125" style="1" customWidth="1"/>
    <col min="20" max="20" width="5.28515625" style="1" customWidth="1"/>
    <col min="21" max="21" width="5.7109375" style="1" customWidth="1"/>
    <col min="22" max="22" width="6.5703125" style="1" bestFit="1" customWidth="1"/>
    <col min="23" max="23" width="7.5703125" style="1" customWidth="1"/>
    <col min="24" max="16384" width="9.140625" style="1"/>
  </cols>
  <sheetData>
    <row r="1" spans="1:23" ht="18.75" customHeight="1" x14ac:dyDescent="0.2">
      <c r="A1" s="31" t="s">
        <v>174</v>
      </c>
    </row>
    <row r="2" spans="1:23" ht="2.25" customHeight="1" thickBot="1" x14ac:dyDescent="0.25">
      <c r="B2" s="118" t="s">
        <v>134</v>
      </c>
      <c r="C2" s="118"/>
      <c r="D2" s="118"/>
    </row>
    <row r="3" spans="1:23" s="82" customFormat="1" ht="12" customHeight="1" x14ac:dyDescent="0.2">
      <c r="A3" s="81"/>
      <c r="B3" s="196" t="s">
        <v>134</v>
      </c>
      <c r="C3" s="196"/>
      <c r="D3" s="196"/>
      <c r="E3" s="196"/>
      <c r="F3" s="196" t="s">
        <v>136</v>
      </c>
      <c r="G3" s="196"/>
      <c r="H3" s="196"/>
      <c r="I3" s="196"/>
      <c r="J3" s="198" t="s">
        <v>137</v>
      </c>
      <c r="K3" s="198"/>
      <c r="L3" s="198"/>
      <c r="M3" s="198"/>
      <c r="N3" s="198" t="s">
        <v>138</v>
      </c>
      <c r="O3" s="198"/>
      <c r="P3" s="198"/>
      <c r="Q3" s="198"/>
      <c r="R3" s="198" t="s">
        <v>139</v>
      </c>
      <c r="S3" s="198"/>
      <c r="T3" s="198"/>
      <c r="U3" s="198"/>
      <c r="V3" s="198" t="s">
        <v>140</v>
      </c>
      <c r="W3" s="198"/>
    </row>
    <row r="4" spans="1:23" s="86" customFormat="1" ht="12" customHeight="1" x14ac:dyDescent="0.2">
      <c r="A4" s="83"/>
      <c r="B4" s="85" t="s">
        <v>46</v>
      </c>
      <c r="C4" s="85" t="s">
        <v>47</v>
      </c>
      <c r="D4" s="85" t="s">
        <v>48</v>
      </c>
      <c r="E4" s="85" t="s">
        <v>49</v>
      </c>
      <c r="F4" s="85" t="s">
        <v>46</v>
      </c>
      <c r="G4" s="85" t="s">
        <v>47</v>
      </c>
      <c r="H4" s="85" t="s">
        <v>48</v>
      </c>
      <c r="I4" s="85" t="s">
        <v>49</v>
      </c>
      <c r="J4" s="85" t="s">
        <v>46</v>
      </c>
      <c r="K4" s="85" t="s">
        <v>47</v>
      </c>
      <c r="L4" s="85" t="s">
        <v>48</v>
      </c>
      <c r="M4" s="85" t="s">
        <v>49</v>
      </c>
      <c r="N4" s="85" t="s">
        <v>46</v>
      </c>
      <c r="O4" s="85" t="s">
        <v>47</v>
      </c>
      <c r="P4" s="85" t="s">
        <v>48</v>
      </c>
      <c r="Q4" s="85" t="s">
        <v>49</v>
      </c>
      <c r="R4" s="85" t="s">
        <v>46</v>
      </c>
      <c r="S4" s="85" t="s">
        <v>47</v>
      </c>
      <c r="T4" s="85" t="s">
        <v>48</v>
      </c>
      <c r="U4" s="85" t="s">
        <v>49</v>
      </c>
      <c r="V4" s="85" t="s">
        <v>46</v>
      </c>
      <c r="W4" s="85" t="s">
        <v>47</v>
      </c>
    </row>
    <row r="5" spans="1:23" s="8" customFormat="1" ht="17.100000000000001" customHeight="1" x14ac:dyDescent="0.2">
      <c r="A5" s="98" t="s">
        <v>97</v>
      </c>
      <c r="B5" s="98">
        <v>1.5027309196722618</v>
      </c>
      <c r="C5" s="98">
        <v>0.93638354084232178</v>
      </c>
      <c r="D5" s="98">
        <v>2.2589923623490931</v>
      </c>
      <c r="E5" s="98">
        <v>0.79763819743714204</v>
      </c>
      <c r="F5" s="98">
        <v>1.8225850411344353</v>
      </c>
      <c r="G5" s="98">
        <v>0.56909262038939623</v>
      </c>
      <c r="H5" s="98">
        <v>4.6275135386176087</v>
      </c>
      <c r="I5" s="98">
        <v>-0.42180312475785564</v>
      </c>
      <c r="J5" s="98">
        <v>2.8953536606852595</v>
      </c>
      <c r="K5" s="98">
        <v>1.1151763086794408</v>
      </c>
      <c r="L5" s="98">
        <v>-2.3265143010187508</v>
      </c>
      <c r="M5" s="98">
        <v>-6.9236358398713769</v>
      </c>
      <c r="N5" s="98">
        <v>7.5058880289383598</v>
      </c>
      <c r="O5" s="98">
        <v>2.3727905479076195</v>
      </c>
      <c r="P5" s="98">
        <v>0.4763313894033957</v>
      </c>
      <c r="Q5" s="98">
        <v>1.617327335489265</v>
      </c>
      <c r="R5" s="98">
        <v>-2.0315966452959864</v>
      </c>
      <c r="S5" s="98">
        <v>4.8068158276276831</v>
      </c>
      <c r="T5" s="98">
        <v>1.7201329276262178</v>
      </c>
      <c r="U5" s="98">
        <v>1.2398069704649377</v>
      </c>
      <c r="V5" s="98">
        <v>1.0173046900993272</v>
      </c>
      <c r="W5" s="98">
        <v>0.49914424263001461</v>
      </c>
    </row>
    <row r="6" spans="1:23" s="130" customFormat="1" ht="17.100000000000001" customHeight="1" x14ac:dyDescent="0.2">
      <c r="A6" s="127" t="s">
        <v>96</v>
      </c>
      <c r="B6" s="133">
        <v>0.27514584892857141</v>
      </c>
      <c r="C6" s="133">
        <v>-0.31715727017555062</v>
      </c>
      <c r="D6" s="133">
        <v>1.1718053196205676</v>
      </c>
      <c r="E6" s="133">
        <v>-0.66086810850496847</v>
      </c>
      <c r="F6" s="133">
        <v>0.38316677553565592</v>
      </c>
      <c r="G6" s="133">
        <v>-1.9090707392736984E-2</v>
      </c>
      <c r="H6" s="133">
        <v>2.453195419628218</v>
      </c>
      <c r="I6" s="133">
        <v>-0.97526972450780836</v>
      </c>
      <c r="J6" s="133">
        <v>-8.7734844383702701E-2</v>
      </c>
      <c r="K6" s="133">
        <v>0.34996746071649248</v>
      </c>
      <c r="L6" s="133">
        <v>0.49442778272491561</v>
      </c>
      <c r="M6" s="133">
        <v>0.49625261638943313</v>
      </c>
      <c r="N6" s="133">
        <v>-0.17413010814122243</v>
      </c>
      <c r="O6" s="133">
        <v>0.93679840209189791</v>
      </c>
      <c r="P6" s="133">
        <v>-0.97821090175005065</v>
      </c>
      <c r="Q6" s="133">
        <v>0.34442357671040585</v>
      </c>
      <c r="R6" s="133">
        <v>0.72838757130826082</v>
      </c>
      <c r="S6" s="133">
        <v>-0.5730542766069483</v>
      </c>
      <c r="T6" s="133">
        <v>0.98853908803861124</v>
      </c>
      <c r="U6" s="133">
        <v>1.2248233988913133</v>
      </c>
      <c r="V6" s="133">
        <v>-0.83410301448802182</v>
      </c>
      <c r="W6" s="133">
        <v>1.4702916897363667</v>
      </c>
    </row>
    <row r="7" spans="1:23" ht="17.100000000000001" customHeight="1" x14ac:dyDescent="0.2">
      <c r="A7" s="70" t="s">
        <v>1</v>
      </c>
      <c r="B7" s="70">
        <v>7.3906676525867146E-2</v>
      </c>
      <c r="C7" s="70">
        <v>-0.14252114722541465</v>
      </c>
      <c r="D7" s="70">
        <v>-2.5010807094835236E-2</v>
      </c>
      <c r="E7" s="70">
        <v>4.434323228257841E-3</v>
      </c>
      <c r="F7" s="70">
        <v>0.14202384249225614</v>
      </c>
      <c r="G7" s="70">
        <v>5.8461260587366814E-3</v>
      </c>
      <c r="H7" s="70">
        <v>-0.10714497555451795</v>
      </c>
      <c r="I7" s="70">
        <v>0.22725442985352975</v>
      </c>
      <c r="J7" s="70">
        <v>-8.8242876538163789E-2</v>
      </c>
      <c r="K7" s="70">
        <v>0.15554044076926715</v>
      </c>
      <c r="L7" s="70">
        <v>0.11575308355176438</v>
      </c>
      <c r="M7" s="70">
        <v>-0.14749774778845287</v>
      </c>
      <c r="N7" s="70">
        <v>2.9536600969165782E-2</v>
      </c>
      <c r="O7" s="70">
        <v>0.29390088504114026</v>
      </c>
      <c r="P7" s="70">
        <v>0.13438219253130182</v>
      </c>
      <c r="Q7" s="70">
        <v>-3.1386543559330342E-2</v>
      </c>
      <c r="R7" s="70">
        <v>0.14186821342595499</v>
      </c>
      <c r="S7" s="70">
        <v>-0.1099581603332308</v>
      </c>
      <c r="T7" s="70">
        <v>-0.12887657014510043</v>
      </c>
      <c r="U7" s="70">
        <v>0.13935183630627032</v>
      </c>
      <c r="V7" s="70">
        <v>9.2635114894466991E-2</v>
      </c>
      <c r="W7" s="70">
        <v>-0.24857374994803075</v>
      </c>
    </row>
    <row r="8" spans="1:23" ht="17.100000000000001" customHeight="1" x14ac:dyDescent="0.2">
      <c r="A8" s="70" t="s">
        <v>2</v>
      </c>
      <c r="B8" s="70">
        <v>0.38278221065964285</v>
      </c>
      <c r="C8" s="70">
        <v>-8.3087398422284603E-2</v>
      </c>
      <c r="D8" s="70">
        <v>1.1091648684453159</v>
      </c>
      <c r="E8" s="70">
        <v>-1.0097658033995145</v>
      </c>
      <c r="F8" s="70">
        <v>6.3235538364053503E-3</v>
      </c>
      <c r="G8" s="70">
        <v>-0.3324916061064126</v>
      </c>
      <c r="H8" s="70">
        <v>2.3097275817725449</v>
      </c>
      <c r="I8" s="70">
        <v>-1.3927905996590493</v>
      </c>
      <c r="J8" s="70">
        <v>-8.1632704992455896E-2</v>
      </c>
      <c r="K8" s="70">
        <v>0.1732067400213444</v>
      </c>
      <c r="L8" s="70">
        <v>0.47587708991304245</v>
      </c>
      <c r="M8" s="70">
        <v>0.69708464822794214</v>
      </c>
      <c r="N8" s="70">
        <v>-0.26409815116868918</v>
      </c>
      <c r="O8" s="70">
        <v>0.1831616869013627</v>
      </c>
      <c r="P8" s="70">
        <v>-0.93789693820817577</v>
      </c>
      <c r="Q8" s="70">
        <v>0.34959095170656918</v>
      </c>
      <c r="R8" s="70">
        <v>0.41003723654697116</v>
      </c>
      <c r="S8" s="70">
        <v>-0.43794768013729934</v>
      </c>
      <c r="T8" s="70">
        <v>0.76143412195938298</v>
      </c>
      <c r="U8" s="70">
        <v>0.91287781341761087</v>
      </c>
      <c r="V8" s="70">
        <v>-0.32938078833510326</v>
      </c>
      <c r="W8" s="70">
        <v>0.83607448978348353</v>
      </c>
    </row>
    <row r="9" spans="1:23" ht="17.100000000000001" customHeight="1" x14ac:dyDescent="0.2">
      <c r="A9" s="70" t="s">
        <v>3</v>
      </c>
      <c r="B9" s="70">
        <v>7.0999614175356107E-2</v>
      </c>
      <c r="C9" s="70">
        <v>3.6589154253537613E-2</v>
      </c>
      <c r="D9" s="70">
        <v>7.5539658760498313E-2</v>
      </c>
      <c r="E9" s="70">
        <v>4.8391464530089988E-2</v>
      </c>
      <c r="F9" s="70">
        <v>7.2749518126837526E-2</v>
      </c>
      <c r="G9" s="70">
        <v>7.0332665998500896E-2</v>
      </c>
      <c r="H9" s="70">
        <v>5.3389874239802217E-2</v>
      </c>
      <c r="I9" s="70">
        <v>7.2157799750750304E-2</v>
      </c>
      <c r="J9" s="70">
        <v>5.7801439339164574E-2</v>
      </c>
      <c r="K9" s="70">
        <v>6.4901840399049518E-2</v>
      </c>
      <c r="L9" s="70">
        <v>6.532097360597594E-2</v>
      </c>
      <c r="M9" s="70">
        <v>6.0447236363341025E-2</v>
      </c>
      <c r="N9" s="70">
        <v>7.5841833345250131E-2</v>
      </c>
      <c r="O9" s="70">
        <v>7.7347403014486948E-2</v>
      </c>
      <c r="P9" s="70">
        <v>8.1038781223787215E-2</v>
      </c>
      <c r="Q9" s="70">
        <v>8.5220752081018758E-2</v>
      </c>
      <c r="R9" s="70">
        <v>7.737471682697622E-2</v>
      </c>
      <c r="S9" s="70">
        <v>7.3406175697726048E-2</v>
      </c>
      <c r="T9" s="70">
        <v>7.9727294198512821E-2</v>
      </c>
      <c r="U9" s="70">
        <v>8.902856391024698E-2</v>
      </c>
      <c r="V9" s="70">
        <v>8.4916159337125222E-2</v>
      </c>
      <c r="W9" s="70">
        <v>7.5124344469924123E-2</v>
      </c>
    </row>
    <row r="10" spans="1:23" ht="17.100000000000001" customHeight="1" x14ac:dyDescent="0.2">
      <c r="A10" s="70" t="s">
        <v>4</v>
      </c>
      <c r="B10" s="70">
        <v>-2.8274859411478063E-4</v>
      </c>
      <c r="C10" s="70">
        <v>-2.7511125213871808E-4</v>
      </c>
      <c r="D10" s="70">
        <v>-7.2973742739747291E-5</v>
      </c>
      <c r="E10" s="70">
        <v>8.2772693883800428E-4</v>
      </c>
      <c r="F10" s="70">
        <v>1.7785305390415762E-4</v>
      </c>
      <c r="G10" s="70">
        <v>2.7112136952343912E-4</v>
      </c>
      <c r="H10" s="70">
        <v>-3.3936640587531281E-4</v>
      </c>
      <c r="I10" s="70">
        <v>1.946191990434156E-3</v>
      </c>
      <c r="J10" s="70">
        <v>4.8627591058486488E-4</v>
      </c>
      <c r="K10" s="70">
        <v>8.7195287045218088E-4</v>
      </c>
      <c r="L10" s="70">
        <v>-3.6892197581083661E-3</v>
      </c>
      <c r="M10" s="70">
        <v>4.5820812756316922E-4</v>
      </c>
      <c r="N10" s="70">
        <v>1.3423684550438E-3</v>
      </c>
      <c r="O10" s="70">
        <v>5.695594247202559E-4</v>
      </c>
      <c r="P10" s="70">
        <v>7.8616957235498597E-4</v>
      </c>
      <c r="Q10" s="70">
        <v>-2.7160804453786716E-4</v>
      </c>
      <c r="R10" s="70">
        <v>-1.0207578833864008E-4</v>
      </c>
      <c r="S10" s="70">
        <v>-5.2531684321991301E-5</v>
      </c>
      <c r="T10" s="70">
        <v>7.4263930825565734E-4</v>
      </c>
      <c r="U10" s="70">
        <v>-5.9050528222483778E-5</v>
      </c>
      <c r="V10" s="70">
        <v>-3.5029817390175848E-5</v>
      </c>
      <c r="W10" s="70">
        <v>9.3272919919325744E-5</v>
      </c>
    </row>
    <row r="11" spans="1:23" ht="17.100000000000001" customHeight="1" x14ac:dyDescent="0.2">
      <c r="A11" s="70" t="s">
        <v>5</v>
      </c>
      <c r="B11" s="70">
        <v>-8.3617155640506469E-3</v>
      </c>
      <c r="C11" s="70">
        <v>-3.0671250370458264E-3</v>
      </c>
      <c r="D11" s="70">
        <v>0.10049434947704246</v>
      </c>
      <c r="E11" s="70">
        <v>7.644323118326711E-2</v>
      </c>
      <c r="F11" s="70">
        <v>-1.4459401663235345E-2</v>
      </c>
      <c r="G11" s="70">
        <v>3.0724367272091026E-2</v>
      </c>
      <c r="H11" s="70">
        <v>-2.6788507856894843E-2</v>
      </c>
      <c r="I11" s="70">
        <v>0.1011528667614127</v>
      </c>
      <c r="J11" s="70">
        <v>5.478502520073588E-2</v>
      </c>
      <c r="K11" s="70">
        <v>4.3167926874746479E-2</v>
      </c>
      <c r="L11" s="70">
        <v>-6.5398017469302044E-2</v>
      </c>
      <c r="M11" s="70">
        <v>-5.2046228253880514E-2</v>
      </c>
      <c r="N11" s="70">
        <v>-9.4698614139027148E-4</v>
      </c>
      <c r="O11" s="70">
        <v>0.26597398905909952</v>
      </c>
      <c r="P11" s="70">
        <v>-4.7940621278131708E-2</v>
      </c>
      <c r="Q11" s="70">
        <v>-3.6678552099683862E-2</v>
      </c>
      <c r="R11" s="70">
        <v>-4.5943436781493109E-3</v>
      </c>
      <c r="S11" s="70">
        <v>8.8294132535180637E-3</v>
      </c>
      <c r="T11" s="70">
        <v>0.19274202063670584</v>
      </c>
      <c r="U11" s="70">
        <v>-1.958158537715406E-2</v>
      </c>
      <c r="V11" s="70">
        <v>-7.0267350440889012E-2</v>
      </c>
      <c r="W11" s="70">
        <v>2.2378657464540982E-2</v>
      </c>
    </row>
    <row r="12" spans="1:23" ht="17.100000000000001" customHeight="1" x14ac:dyDescent="0.2">
      <c r="A12" s="70" t="s">
        <v>6</v>
      </c>
      <c r="B12" s="70">
        <v>-0.24389818827413029</v>
      </c>
      <c r="C12" s="70">
        <v>-0.12479564249220335</v>
      </c>
      <c r="D12" s="70">
        <v>-8.8309776224714406E-2</v>
      </c>
      <c r="E12" s="70">
        <v>0.21880094901409786</v>
      </c>
      <c r="F12" s="70">
        <v>0.17635140968948546</v>
      </c>
      <c r="G12" s="70">
        <v>0.20622661801482789</v>
      </c>
      <c r="H12" s="70">
        <v>0.22435081343315341</v>
      </c>
      <c r="I12" s="70">
        <v>1.5009586795114627E-2</v>
      </c>
      <c r="J12" s="70">
        <v>-3.0932003303566637E-2</v>
      </c>
      <c r="K12" s="70">
        <v>-8.7721440218370139E-2</v>
      </c>
      <c r="L12" s="70">
        <v>-9.3436127118455239E-2</v>
      </c>
      <c r="M12" s="70">
        <v>-6.2193500287077791E-2</v>
      </c>
      <c r="N12" s="70">
        <v>-1.5805773600601924E-2</v>
      </c>
      <c r="O12" s="70">
        <v>0.1158448786510875</v>
      </c>
      <c r="P12" s="70">
        <v>-0.20858048559118861</v>
      </c>
      <c r="Q12" s="70">
        <v>-2.2051423373629937E-2</v>
      </c>
      <c r="R12" s="70">
        <v>0.10380382397484711</v>
      </c>
      <c r="S12" s="70">
        <v>-0.10733149340334286</v>
      </c>
      <c r="T12" s="70">
        <v>8.2769582080852541E-2</v>
      </c>
      <c r="U12" s="70">
        <v>0.1032058211625675</v>
      </c>
      <c r="V12" s="70">
        <v>-0.611971120126237</v>
      </c>
      <c r="W12" s="70">
        <v>0.78519467504653295</v>
      </c>
    </row>
    <row r="13" spans="1:23" s="130" customFormat="1" ht="17.100000000000001" customHeight="1" x14ac:dyDescent="0.2">
      <c r="A13" s="127" t="s">
        <v>93</v>
      </c>
      <c r="B13" s="133">
        <v>7.1620573986423464E-2</v>
      </c>
      <c r="C13" s="133">
        <v>0.22483400438963055</v>
      </c>
      <c r="D13" s="133">
        <v>0.97343108270374379</v>
      </c>
      <c r="E13" s="133">
        <v>0.77269877970802836</v>
      </c>
      <c r="F13" s="133">
        <v>0.21807086132531717</v>
      </c>
      <c r="G13" s="133">
        <v>0.55788024249161217</v>
      </c>
      <c r="H13" s="133">
        <v>0.88699380683808682</v>
      </c>
      <c r="I13" s="133">
        <v>0.22906455130083236</v>
      </c>
      <c r="J13" s="133">
        <v>0.8490082240291581</v>
      </c>
      <c r="K13" s="133">
        <v>0.71859947193875806</v>
      </c>
      <c r="L13" s="133">
        <v>-0.91465117245401339</v>
      </c>
      <c r="M13" s="133">
        <v>-3.1573877617520627</v>
      </c>
      <c r="N13" s="133">
        <v>2.8571166280561275</v>
      </c>
      <c r="O13" s="133">
        <v>1.0062702957902678</v>
      </c>
      <c r="P13" s="133">
        <v>0.17374459336126349</v>
      </c>
      <c r="Q13" s="133">
        <v>0.15955224822906594</v>
      </c>
      <c r="R13" s="133">
        <v>-1.2805675486760839</v>
      </c>
      <c r="S13" s="133">
        <v>3.259479078256946</v>
      </c>
      <c r="T13" s="133">
        <v>-0.51376700167032219</v>
      </c>
      <c r="U13" s="133">
        <v>0.26010332871178771</v>
      </c>
      <c r="V13" s="133">
        <v>-0.10835404901204146</v>
      </c>
      <c r="W13" s="133">
        <v>-0.53583297445734446</v>
      </c>
    </row>
    <row r="14" spans="1:23" ht="17.100000000000001" customHeight="1" x14ac:dyDescent="0.2">
      <c r="A14" s="70" t="s">
        <v>8</v>
      </c>
      <c r="B14" s="70">
        <v>-0.25048481314767573</v>
      </c>
      <c r="C14" s="70">
        <v>-0.12731454548372048</v>
      </c>
      <c r="D14" s="70">
        <v>0.1354673640330622</v>
      </c>
      <c r="E14" s="70">
        <v>0.25261149296845758</v>
      </c>
      <c r="F14" s="70">
        <v>-3.1202262603067438E-2</v>
      </c>
      <c r="G14" s="70">
        <v>-0.19053286991696519</v>
      </c>
      <c r="H14" s="70">
        <v>0.37464072086481925</v>
      </c>
      <c r="I14" s="70">
        <v>-0.19068837741806663</v>
      </c>
      <c r="J14" s="70">
        <v>0.16131586987043819</v>
      </c>
      <c r="K14" s="70">
        <v>0.38691996110428939</v>
      </c>
      <c r="L14" s="70">
        <v>-0.13715309499917219</v>
      </c>
      <c r="M14" s="70">
        <v>-0.62147480788749832</v>
      </c>
      <c r="N14" s="70">
        <v>0.95944927630558752</v>
      </c>
      <c r="O14" s="70">
        <v>-0.17955050310163648</v>
      </c>
      <c r="P14" s="70">
        <v>-0.38033694493499404</v>
      </c>
      <c r="Q14" s="70">
        <v>-0.1764547728233555</v>
      </c>
      <c r="R14" s="70">
        <v>-0.279528770619416</v>
      </c>
      <c r="S14" s="70">
        <v>1.6815747712040203</v>
      </c>
      <c r="T14" s="70">
        <v>-0.59607369487198258</v>
      </c>
      <c r="U14" s="70">
        <v>3.0527998857812287E-2</v>
      </c>
      <c r="V14" s="70">
        <v>-0.46763833337783417</v>
      </c>
      <c r="W14" s="70">
        <v>-0.23879581469614083</v>
      </c>
    </row>
    <row r="15" spans="1:23" ht="17.100000000000001" customHeight="1" x14ac:dyDescent="0.2">
      <c r="A15" s="70" t="s">
        <v>9</v>
      </c>
      <c r="B15" s="70">
        <v>0.10039398114829043</v>
      </c>
      <c r="C15" s="70">
        <v>0.20307324548590838</v>
      </c>
      <c r="D15" s="70">
        <v>0.42713363008488786</v>
      </c>
      <c r="E15" s="70">
        <v>0.32531352540685055</v>
      </c>
      <c r="F15" s="70">
        <v>8.8552448623339816E-2</v>
      </c>
      <c r="G15" s="70">
        <v>0.47224560604388671</v>
      </c>
      <c r="H15" s="70">
        <v>0.29438845701837801</v>
      </c>
      <c r="I15" s="70">
        <v>0.17089602317772332</v>
      </c>
      <c r="J15" s="70">
        <v>0.80871081831512914</v>
      </c>
      <c r="K15" s="70">
        <v>3.4214830263758322E-2</v>
      </c>
      <c r="L15" s="70">
        <v>-1.0882050024200478</v>
      </c>
      <c r="M15" s="70">
        <v>-1.8157268105508648</v>
      </c>
      <c r="N15" s="70">
        <v>2.4672657725184304</v>
      </c>
      <c r="O15" s="70">
        <v>-0.26009910738032765</v>
      </c>
      <c r="P15" s="70">
        <v>0.15312711716599453</v>
      </c>
      <c r="Q15" s="70">
        <v>0.23721118853047679</v>
      </c>
      <c r="R15" s="70">
        <v>-1.0274887204691623</v>
      </c>
      <c r="S15" s="70">
        <v>1.6713428067554124</v>
      </c>
      <c r="T15" s="70">
        <v>0.29799113905758623</v>
      </c>
      <c r="U15" s="70">
        <v>8.0578675210873696E-2</v>
      </c>
      <c r="V15" s="70">
        <v>7.8027035966390629E-2</v>
      </c>
      <c r="W15" s="70">
        <v>-0.2443757976717941</v>
      </c>
    </row>
    <row r="16" spans="1:23" ht="17.100000000000001" customHeight="1" x14ac:dyDescent="0.2">
      <c r="A16" s="70" t="s">
        <v>10</v>
      </c>
      <c r="B16" s="70">
        <v>3.719032720548162E-2</v>
      </c>
      <c r="C16" s="70">
        <v>1.11820135751441E-2</v>
      </c>
      <c r="D16" s="70">
        <v>-5.2499629374910149E-3</v>
      </c>
      <c r="E16" s="70">
        <v>-1.8873449457466791E-2</v>
      </c>
      <c r="F16" s="70">
        <v>1.4307312512367127E-2</v>
      </c>
      <c r="G16" s="70">
        <v>4.8578134942573277E-3</v>
      </c>
      <c r="H16" s="70">
        <v>2.3482208986932891E-2</v>
      </c>
      <c r="I16" s="70">
        <v>5.4188246300140276E-2</v>
      </c>
      <c r="J16" s="70">
        <v>6.3236781902039005E-2</v>
      </c>
      <c r="K16" s="70">
        <v>3.9087675700705302E-2</v>
      </c>
      <c r="L16" s="70">
        <v>4.039722022082777E-2</v>
      </c>
      <c r="M16" s="70">
        <v>-0.15379287235743411</v>
      </c>
      <c r="N16" s="70">
        <v>0.19714054046288412</v>
      </c>
      <c r="O16" s="70">
        <v>4.2141584739844411E-2</v>
      </c>
      <c r="P16" s="70">
        <v>2.8192343712605979E-2</v>
      </c>
      <c r="Q16" s="70">
        <v>2.2380917866570847E-2</v>
      </c>
      <c r="R16" s="70">
        <v>-4.5337285975820913E-3</v>
      </c>
      <c r="S16" s="70">
        <v>1.2529264035475151E-2</v>
      </c>
      <c r="T16" s="70">
        <v>-8.7668194050851344E-4</v>
      </c>
      <c r="U16" s="70">
        <v>-5.6837713181372039E-3</v>
      </c>
      <c r="V16" s="70">
        <v>8.554067828755901E-3</v>
      </c>
      <c r="W16" s="70">
        <v>1.4341500380100236E-2</v>
      </c>
    </row>
    <row r="17" spans="1:23" ht="17.100000000000001" customHeight="1" x14ac:dyDescent="0.2">
      <c r="A17" s="70" t="s">
        <v>11</v>
      </c>
      <c r="B17" s="70">
        <v>1.473355846168469E-2</v>
      </c>
      <c r="C17" s="70">
        <v>2.2707736717702223E-2</v>
      </c>
      <c r="D17" s="70">
        <v>2.1595742745944845E-2</v>
      </c>
      <c r="E17" s="70">
        <v>2.6323070415239798E-2</v>
      </c>
      <c r="F17" s="70">
        <v>3.0635739467263022E-2</v>
      </c>
      <c r="G17" s="70">
        <v>2.8879873190429655E-2</v>
      </c>
      <c r="H17" s="70">
        <v>2.4321721298273778E-2</v>
      </c>
      <c r="I17" s="70">
        <v>2.551798759903914E-2</v>
      </c>
      <c r="J17" s="70">
        <v>1.7527756235306054E-2</v>
      </c>
      <c r="K17" s="70">
        <v>1.9673177552897367E-2</v>
      </c>
      <c r="L17" s="70">
        <v>3.0244357876196695E-2</v>
      </c>
      <c r="M17" s="70">
        <v>2.0399684106674334E-2</v>
      </c>
      <c r="N17" s="70">
        <v>3.235431408844993E-2</v>
      </c>
      <c r="O17" s="70">
        <v>2.8440859421697749E-2</v>
      </c>
      <c r="P17" s="70">
        <v>2.576910514276121E-2</v>
      </c>
      <c r="Q17" s="70">
        <v>3.2978879109487727E-2</v>
      </c>
      <c r="R17" s="70">
        <v>4.5787887268585604E-2</v>
      </c>
      <c r="S17" s="70">
        <v>4.0812215020865662E-2</v>
      </c>
      <c r="T17" s="70">
        <v>3.2422298826805036E-2</v>
      </c>
      <c r="U17" s="70">
        <v>2.8979570026879887E-2</v>
      </c>
      <c r="V17" s="70">
        <v>1.4069865505570323E-2</v>
      </c>
      <c r="W17" s="70">
        <v>2.0065047824796598E-2</v>
      </c>
    </row>
    <row r="18" spans="1:23" ht="17.100000000000001" customHeight="1" x14ac:dyDescent="0.2">
      <c r="A18" s="70" t="s">
        <v>12</v>
      </c>
      <c r="B18" s="70">
        <v>0.1697875203186433</v>
      </c>
      <c r="C18" s="70">
        <v>0.11518555409459691</v>
      </c>
      <c r="D18" s="70">
        <v>0.3944843087773382</v>
      </c>
      <c r="E18" s="70">
        <v>0.18732414037494938</v>
      </c>
      <c r="F18" s="70">
        <v>0.11577762332541251</v>
      </c>
      <c r="G18" s="70">
        <v>0.24242981968000243</v>
      </c>
      <c r="H18" s="70">
        <v>0.17016069866968828</v>
      </c>
      <c r="I18" s="70">
        <v>0.16915067164199282</v>
      </c>
      <c r="J18" s="70">
        <v>-0.20178300229375742</v>
      </c>
      <c r="K18" s="70">
        <v>0.23870382731710957</v>
      </c>
      <c r="L18" s="70">
        <v>0.24006534686818212</v>
      </c>
      <c r="M18" s="70">
        <v>-0.58679295506294138</v>
      </c>
      <c r="N18" s="70">
        <v>-0.79909327531922214</v>
      </c>
      <c r="O18" s="70">
        <v>1.37533746211069</v>
      </c>
      <c r="P18" s="70">
        <v>0.34699297227489123</v>
      </c>
      <c r="Q18" s="70">
        <v>4.3436035545889512E-2</v>
      </c>
      <c r="R18" s="70">
        <v>-1.4804216258505634E-2</v>
      </c>
      <c r="S18" s="70">
        <v>-0.14677997875883228</v>
      </c>
      <c r="T18" s="70">
        <v>-0.24723006274221965</v>
      </c>
      <c r="U18" s="70">
        <v>0.12570085593435809</v>
      </c>
      <c r="V18" s="70">
        <v>0.25863331506507792</v>
      </c>
      <c r="W18" s="70">
        <v>-8.7067910294310033E-2</v>
      </c>
    </row>
    <row r="19" spans="1:23" s="130" customFormat="1" ht="17.100000000000001" customHeight="1" x14ac:dyDescent="0.2">
      <c r="A19" s="127" t="s">
        <v>94</v>
      </c>
      <c r="B19" s="133">
        <v>1.0380850345737902</v>
      </c>
      <c r="C19" s="133">
        <v>1.1087343978765838</v>
      </c>
      <c r="D19" s="133">
        <v>0.20429647742236856</v>
      </c>
      <c r="E19" s="133">
        <v>0.52147304139838213</v>
      </c>
      <c r="F19" s="133">
        <v>1.2716516829634441</v>
      </c>
      <c r="G19" s="133">
        <v>-0.14720263365520775</v>
      </c>
      <c r="H19" s="133">
        <v>0.93092865164577376</v>
      </c>
      <c r="I19" s="133">
        <v>0.44608244377841766</v>
      </c>
      <c r="J19" s="133">
        <v>1.8339571585628534</v>
      </c>
      <c r="K19" s="133">
        <v>-6.5992188296000551E-2</v>
      </c>
      <c r="L19" s="133">
        <v>-1.5559258635001008</v>
      </c>
      <c r="M19" s="133">
        <v>-2.5656148538987531</v>
      </c>
      <c r="N19" s="133">
        <v>3.0151669772416891</v>
      </c>
      <c r="O19" s="133">
        <v>0.36725223733455986</v>
      </c>
      <c r="P19" s="133">
        <v>1.5783063177541128</v>
      </c>
      <c r="Q19" s="133">
        <v>0.15927356066936191</v>
      </c>
      <c r="R19" s="133">
        <v>-0.67456360536586057</v>
      </c>
      <c r="S19" s="133">
        <v>1.3318684267316365</v>
      </c>
      <c r="T19" s="133">
        <v>0.85774585848468132</v>
      </c>
      <c r="U19" s="133">
        <v>-2.3377369505649625E-2</v>
      </c>
      <c r="V19" s="133">
        <v>1.9671158257181922</v>
      </c>
      <c r="W19" s="133">
        <v>-0.48844474592578296</v>
      </c>
    </row>
    <row r="20" spans="1:23" ht="17.100000000000001" customHeight="1" x14ac:dyDescent="0.2">
      <c r="A20" s="101" t="s">
        <v>52</v>
      </c>
      <c r="B20" s="70">
        <v>1.511510541408353E-2</v>
      </c>
      <c r="C20" s="70">
        <v>0.40932183840874814</v>
      </c>
      <c r="D20" s="70">
        <v>2.417705527595132E-2</v>
      </c>
      <c r="E20" s="70">
        <v>5.0719850049488702E-2</v>
      </c>
      <c r="F20" s="70">
        <v>0.25379645308521231</v>
      </c>
      <c r="G20" s="70">
        <v>-6.8206283903126233E-2</v>
      </c>
      <c r="H20" s="70">
        <v>0.28230254137108057</v>
      </c>
      <c r="I20" s="70">
        <v>-0.21058264003602911</v>
      </c>
      <c r="J20" s="70">
        <v>0.43971566968905296</v>
      </c>
      <c r="K20" s="70">
        <v>-6.7764580118664181E-2</v>
      </c>
      <c r="L20" s="70">
        <v>-0.41504449261864163</v>
      </c>
      <c r="M20" s="70">
        <v>-0.98039294274388211</v>
      </c>
      <c r="N20" s="70">
        <v>1.34860844878427</v>
      </c>
      <c r="O20" s="70">
        <v>-0.48784979109873178</v>
      </c>
      <c r="P20" s="70">
        <v>-1.5887175044241145E-2</v>
      </c>
      <c r="Q20" s="70">
        <v>0.1247582194362392</v>
      </c>
      <c r="R20" s="70">
        <v>-0.15978981933664338</v>
      </c>
      <c r="S20" s="70">
        <v>0.36198239996534315</v>
      </c>
      <c r="T20" s="70">
        <v>0.3884810259546162</v>
      </c>
      <c r="U20" s="70">
        <v>7.3669038152397179E-3</v>
      </c>
      <c r="V20" s="70">
        <v>1.4822863264397352E-2</v>
      </c>
      <c r="W20" s="70">
        <v>5.0948591410712021E-2</v>
      </c>
    </row>
    <row r="21" spans="1:23" ht="17.100000000000001" customHeight="1" x14ac:dyDescent="0.2">
      <c r="A21" s="101" t="s">
        <v>53</v>
      </c>
      <c r="B21" s="70">
        <v>0.11713532763895732</v>
      </c>
      <c r="C21" s="70">
        <v>7.7019393343179102E-2</v>
      </c>
      <c r="D21" s="70">
        <v>5.317444237896557E-2</v>
      </c>
      <c r="E21" s="70">
        <v>7.6128701060156734E-2</v>
      </c>
      <c r="F21" s="70">
        <v>-7.7643695251575287E-2</v>
      </c>
      <c r="G21" s="70">
        <v>-3.5567072348670743E-2</v>
      </c>
      <c r="H21" s="70">
        <v>2.4411269358734555E-2</v>
      </c>
      <c r="I21" s="70">
        <v>6.6909663090411728E-2</v>
      </c>
      <c r="J21" s="70">
        <v>0.11407360067920332</v>
      </c>
      <c r="K21" s="70">
        <v>-0.15395600122122377</v>
      </c>
      <c r="L21" s="70">
        <v>-0.12117548454130098</v>
      </c>
      <c r="M21" s="70">
        <v>-0.16508396324835531</v>
      </c>
      <c r="N21" s="70">
        <v>0.27167217947437139</v>
      </c>
      <c r="O21" s="70">
        <v>-6.8652388310843138E-2</v>
      </c>
      <c r="P21" s="70">
        <v>-5.1552392554388626E-3</v>
      </c>
      <c r="Q21" s="70">
        <v>6.5055756077951693E-2</v>
      </c>
      <c r="R21" s="70">
        <v>-0.21797017782467604</v>
      </c>
      <c r="S21" s="70">
        <v>7.1178981425338073E-2</v>
      </c>
      <c r="T21" s="70">
        <v>0.15610651574812165</v>
      </c>
      <c r="U21" s="70">
        <v>-0.22841827383410046</v>
      </c>
      <c r="V21" s="70">
        <v>-0.12086935626260341</v>
      </c>
      <c r="W21" s="70">
        <v>0.12944678031030643</v>
      </c>
    </row>
    <row r="22" spans="1:23" ht="17.100000000000001" customHeight="1" x14ac:dyDescent="0.2">
      <c r="A22" s="101" t="s">
        <v>55</v>
      </c>
      <c r="B22" s="70">
        <v>0.12920672240789771</v>
      </c>
      <c r="C22" s="70">
        <v>-3.7772330778879426E-2</v>
      </c>
      <c r="D22" s="70">
        <v>-1.2320560172324404E-2</v>
      </c>
      <c r="E22" s="70">
        <v>5.0492996998020628E-3</v>
      </c>
      <c r="F22" s="70">
        <v>7.837122111028115E-2</v>
      </c>
      <c r="G22" s="70">
        <v>-0.10737426343383459</v>
      </c>
      <c r="H22" s="70">
        <v>2.315317435400158E-2</v>
      </c>
      <c r="I22" s="70">
        <v>4.925073051409018E-2</v>
      </c>
      <c r="J22" s="70">
        <v>0.23360599595117648</v>
      </c>
      <c r="K22" s="70">
        <v>-7.4963962099533585E-2</v>
      </c>
      <c r="L22" s="70">
        <v>-0.24455414156319574</v>
      </c>
      <c r="M22" s="70">
        <v>-1.2124695557907681</v>
      </c>
      <c r="N22" s="70">
        <v>0.90177276657062055</v>
      </c>
      <c r="O22" s="70">
        <v>4.6578851676970574E-2</v>
      </c>
      <c r="P22" s="70">
        <v>0.42275883940424724</v>
      </c>
      <c r="Q22" s="70">
        <v>-0.21124471392836283</v>
      </c>
      <c r="R22" s="70">
        <v>-0.16813940298265681</v>
      </c>
      <c r="S22" s="70">
        <v>0.31192073354076122</v>
      </c>
      <c r="T22" s="70">
        <v>-0.42014257123515431</v>
      </c>
      <c r="U22" s="70">
        <v>0.10999192509763224</v>
      </c>
      <c r="V22" s="70">
        <v>2.9220350679939399E-2</v>
      </c>
      <c r="W22" s="70">
        <v>0.21911480605434436</v>
      </c>
    </row>
    <row r="23" spans="1:23" ht="17.100000000000001" customHeight="1" x14ac:dyDescent="0.2">
      <c r="A23" s="101" t="s">
        <v>54</v>
      </c>
      <c r="B23" s="70">
        <v>2.1510385248804546E-2</v>
      </c>
      <c r="C23" s="70">
        <v>6.9625422582165614E-2</v>
      </c>
      <c r="D23" s="70">
        <v>8.4633676898550614E-2</v>
      </c>
      <c r="E23" s="70">
        <v>-4.8297695271138814E-2</v>
      </c>
      <c r="F23" s="70">
        <v>-0.15152881639262536</v>
      </c>
      <c r="G23" s="70">
        <v>-7.028354955503173E-2</v>
      </c>
      <c r="H23" s="70">
        <v>4.1991230111938671E-2</v>
      </c>
      <c r="I23" s="70">
        <v>9.0909925786841664E-2</v>
      </c>
      <c r="J23" s="70">
        <v>0.29470550620756436</v>
      </c>
      <c r="K23" s="70">
        <v>0.10307587291513498</v>
      </c>
      <c r="L23" s="70">
        <v>-0.14174873667811169</v>
      </c>
      <c r="M23" s="70">
        <v>-0.12136678898263617</v>
      </c>
      <c r="N23" s="70">
        <v>0.1977735975845015</v>
      </c>
      <c r="O23" s="70">
        <v>0.12077101540010136</v>
      </c>
      <c r="P23" s="70">
        <v>0.14719075791197878</v>
      </c>
      <c r="Q23" s="70">
        <v>0.10941381487566647</v>
      </c>
      <c r="R23" s="70">
        <v>-7.4502799245105111E-2</v>
      </c>
      <c r="S23" s="70">
        <v>4.9451958794974986E-2</v>
      </c>
      <c r="T23" s="70">
        <v>2.4795772135529352E-2</v>
      </c>
      <c r="U23" s="70">
        <v>1.894802368447808E-2</v>
      </c>
      <c r="V23" s="70">
        <v>3.7664870548695939E-3</v>
      </c>
      <c r="W23" s="70">
        <v>5.3667708055401449E-2</v>
      </c>
    </row>
    <row r="24" spans="1:23" ht="17.100000000000001" customHeight="1" x14ac:dyDescent="0.2">
      <c r="A24" s="101" t="s">
        <v>72</v>
      </c>
      <c r="B24" s="70">
        <v>-5.1434899648639641E-2</v>
      </c>
      <c r="C24" s="70">
        <v>7.4883369709197845E-2</v>
      </c>
      <c r="D24" s="70">
        <v>-0.17825005187058496</v>
      </c>
      <c r="E24" s="70">
        <v>0.1880547093332528</v>
      </c>
      <c r="F24" s="70">
        <v>2.9543448938565701E-2</v>
      </c>
      <c r="G24" s="70">
        <v>0.11799619148361726</v>
      </c>
      <c r="H24" s="70">
        <v>8.8667687608323761E-2</v>
      </c>
      <c r="I24" s="70">
        <v>0.13554082703961431</v>
      </c>
      <c r="J24" s="70">
        <v>0.17771588096838709</v>
      </c>
      <c r="K24" s="70">
        <v>6.0822052410498255E-2</v>
      </c>
      <c r="L24" s="70">
        <v>-0.14159077684290955</v>
      </c>
      <c r="M24" s="70">
        <v>-0.30041797733199654</v>
      </c>
      <c r="N24" s="70">
        <v>0.52086702980442767</v>
      </c>
      <c r="O24" s="70">
        <v>-8.6977675609418326E-2</v>
      </c>
      <c r="P24" s="70">
        <v>0.16781453820442013</v>
      </c>
      <c r="Q24" s="70">
        <v>2.8897301145123667E-3</v>
      </c>
      <c r="R24" s="70">
        <v>-5.8911628020432372E-2</v>
      </c>
      <c r="S24" s="70">
        <v>-1.8128969183315306E-2</v>
      </c>
      <c r="T24" s="70">
        <v>0.24491846143515295</v>
      </c>
      <c r="U24" s="70">
        <v>5.1707898669992716E-2</v>
      </c>
      <c r="V24" s="70">
        <v>-0.19915597655783623</v>
      </c>
      <c r="W24" s="70">
        <v>0.28697382121389536</v>
      </c>
    </row>
    <row r="25" spans="1:23" ht="17.100000000000001" customHeight="1" x14ac:dyDescent="0.2">
      <c r="A25" s="101" t="s">
        <v>14</v>
      </c>
      <c r="B25" s="70">
        <v>0.13943420530801523</v>
      </c>
      <c r="C25" s="70">
        <v>0.2912497514666027</v>
      </c>
      <c r="D25" s="70">
        <v>6.6686280410351476E-2</v>
      </c>
      <c r="E25" s="70">
        <v>0.16339270002333756</v>
      </c>
      <c r="F25" s="70">
        <v>0.32893998122214879</v>
      </c>
      <c r="G25" s="70">
        <v>8.2259588952663373E-2</v>
      </c>
      <c r="H25" s="70">
        <v>7.3304187175886854E-2</v>
      </c>
      <c r="I25" s="70">
        <v>-0.10539261672733588</v>
      </c>
      <c r="J25" s="70">
        <v>0.24632393800285177</v>
      </c>
      <c r="K25" s="70">
        <v>-0.12927136207626794</v>
      </c>
      <c r="L25" s="70">
        <v>0.37367349110952508</v>
      </c>
      <c r="M25" s="70">
        <v>3.7230078748643702E-2</v>
      </c>
      <c r="N25" s="70">
        <v>-3.8737323401355807E-2</v>
      </c>
      <c r="O25" s="70">
        <v>1.9861164617995825E-2</v>
      </c>
      <c r="P25" s="70">
        <v>8.9117242723110876E-2</v>
      </c>
      <c r="Q25" s="70">
        <v>0.17302980297501297</v>
      </c>
      <c r="R25" s="70">
        <v>0.15566383512338122</v>
      </c>
      <c r="S25" s="70">
        <v>0.20303040627640809</v>
      </c>
      <c r="T25" s="70">
        <v>0.12869906055418809</v>
      </c>
      <c r="U25" s="70">
        <v>0.15173805346261421</v>
      </c>
      <c r="V25" s="70">
        <v>0.16080711457374214</v>
      </c>
      <c r="W25" s="70">
        <v>8.077651309523845E-2</v>
      </c>
    </row>
    <row r="26" spans="1:23" ht="17.100000000000001" customHeight="1" x14ac:dyDescent="0.2">
      <c r="A26" s="101" t="s">
        <v>56</v>
      </c>
      <c r="B26" s="70">
        <v>0.19352370716700734</v>
      </c>
      <c r="C26" s="70">
        <v>3.4450121376826278E-3</v>
      </c>
      <c r="D26" s="70">
        <v>4.9122697042206981E-2</v>
      </c>
      <c r="E26" s="70">
        <v>0.10357755412495687</v>
      </c>
      <c r="F26" s="70">
        <v>-0.10246979176617181</v>
      </c>
      <c r="G26" s="70">
        <v>-0.14535455188166496</v>
      </c>
      <c r="H26" s="70">
        <v>0.3264039687049381</v>
      </c>
      <c r="I26" s="70">
        <v>0.29053739807770906</v>
      </c>
      <c r="J26" s="70">
        <v>0.19178279014473532</v>
      </c>
      <c r="K26" s="70">
        <v>-0.24682078904154883</v>
      </c>
      <c r="L26" s="70">
        <v>-0.73723230673797047</v>
      </c>
      <c r="M26" s="70">
        <v>0.39001880392306215</v>
      </c>
      <c r="N26" s="70">
        <v>-0.19742029411060888</v>
      </c>
      <c r="O26" s="70">
        <v>0.34161093502343748</v>
      </c>
      <c r="P26" s="70">
        <v>0.26300749843376464</v>
      </c>
      <c r="Q26" s="70">
        <v>-5.9108256947641727E-2</v>
      </c>
      <c r="R26" s="70">
        <v>3.5708234056994428E-2</v>
      </c>
      <c r="S26" s="70">
        <v>-0.14638188007352604</v>
      </c>
      <c r="T26" s="70">
        <v>-8.3366814688689533E-2</v>
      </c>
      <c r="U26" s="70">
        <v>5.3373410627367661E-2</v>
      </c>
      <c r="V26" s="70">
        <v>1.2819821019512063</v>
      </c>
      <c r="W26" s="70">
        <v>-0.87470613111812845</v>
      </c>
    </row>
    <row r="27" spans="1:23" ht="17.100000000000001" customHeight="1" x14ac:dyDescent="0.2">
      <c r="A27" s="101" t="s">
        <v>57</v>
      </c>
      <c r="B27" s="70">
        <v>1.6320813249384478E-2</v>
      </c>
      <c r="C27" s="70">
        <v>-5.339718022905201E-4</v>
      </c>
      <c r="D27" s="70">
        <v>5.0652202621355655E-2</v>
      </c>
      <c r="E27" s="70">
        <v>9.3591080188633435E-2</v>
      </c>
      <c r="F27" s="70">
        <v>9.2792032222460033E-2</v>
      </c>
      <c r="G27" s="70">
        <v>5.5492611441767162E-2</v>
      </c>
      <c r="H27" s="70">
        <v>7.3605112025623809E-2</v>
      </c>
      <c r="I27" s="70">
        <v>9.371503827861416E-2</v>
      </c>
      <c r="J27" s="70">
        <v>5.5985497039483051E-2</v>
      </c>
      <c r="K27" s="70">
        <v>5.2728202368404344E-2</v>
      </c>
      <c r="L27" s="70">
        <v>-0.16599630624848691</v>
      </c>
      <c r="M27" s="70">
        <v>3.5503419830884612E-2</v>
      </c>
      <c r="N27" s="70">
        <v>6.8824620709073414E-2</v>
      </c>
      <c r="O27" s="70">
        <v>2.8232806846213574E-2</v>
      </c>
      <c r="P27" s="70">
        <v>1.8057337377860611E-2</v>
      </c>
      <c r="Q27" s="70">
        <v>-1.7050560077099292E-2</v>
      </c>
      <c r="R27" s="70">
        <v>2.0663130864601136E-2</v>
      </c>
      <c r="S27" s="70">
        <v>2.8563414826217423E-2</v>
      </c>
      <c r="T27" s="70">
        <v>1.6378605117573494E-2</v>
      </c>
      <c r="U27" s="70">
        <v>5.8030032184242693E-2</v>
      </c>
      <c r="V27" s="70">
        <v>0.23685698821199366</v>
      </c>
      <c r="W27" s="70">
        <v>-3.4408127378636653E-2</v>
      </c>
    </row>
    <row r="28" spans="1:23" ht="17.100000000000001" customHeight="1" x14ac:dyDescent="0.2">
      <c r="A28" s="101" t="s">
        <v>15</v>
      </c>
      <c r="B28" s="70">
        <v>3.1765405268728987E-2</v>
      </c>
      <c r="C28" s="70">
        <v>-6.0894290652372708E-3</v>
      </c>
      <c r="D28" s="70">
        <v>-3.6431376446975007E-2</v>
      </c>
      <c r="E28" s="70">
        <v>-7.2254475613629535E-2</v>
      </c>
      <c r="F28" s="70">
        <v>0.11954140440077268</v>
      </c>
      <c r="G28" s="70">
        <v>-5.4599035008239177E-2</v>
      </c>
      <c r="H28" s="70">
        <v>0.1332462730586064</v>
      </c>
      <c r="I28" s="70">
        <v>0.12832802889274497</v>
      </c>
      <c r="J28" s="70">
        <v>0.12259191194000647</v>
      </c>
      <c r="K28" s="70">
        <v>0.11506990388436332</v>
      </c>
      <c r="L28" s="70">
        <v>2.8010089938602802E-2</v>
      </c>
      <c r="M28" s="70">
        <v>7.6350814774218234E-2</v>
      </c>
      <c r="N28" s="70">
        <v>0.10878150103336111</v>
      </c>
      <c r="O28" s="70">
        <v>9.296844052143767E-2</v>
      </c>
      <c r="P28" s="70">
        <v>0.348720259579401</v>
      </c>
      <c r="Q28" s="70">
        <v>-0.40149489963944524</v>
      </c>
      <c r="R28" s="70">
        <v>0.12423860763477576</v>
      </c>
      <c r="S28" s="70">
        <v>4.4485815216282872E-2</v>
      </c>
      <c r="T28" s="70">
        <v>8.59694473491633E-2</v>
      </c>
      <c r="U28" s="70">
        <v>2.9754677344860168E-2</v>
      </c>
      <c r="V28" s="70">
        <v>8.8715740460234976E-2</v>
      </c>
      <c r="W28" s="70">
        <v>-4.5993935690100241E-2</v>
      </c>
    </row>
    <row r="29" spans="1:23" ht="17.100000000000001" customHeight="1" x14ac:dyDescent="0.2">
      <c r="A29" s="101" t="s">
        <v>16</v>
      </c>
      <c r="B29" s="70">
        <v>0.27945766793893501</v>
      </c>
      <c r="C29" s="70">
        <v>5.4062791461533657E-2</v>
      </c>
      <c r="D29" s="70">
        <v>1.7441581335016051E-2</v>
      </c>
      <c r="E29" s="70">
        <v>-2.0299737398678894E-2</v>
      </c>
      <c r="F29" s="70">
        <v>0.43177198186767857</v>
      </c>
      <c r="G29" s="70">
        <v>0.16681110847177605</v>
      </c>
      <c r="H29" s="70">
        <v>-0.22565331658616722</v>
      </c>
      <c r="I29" s="70">
        <v>-0.20980959832104512</v>
      </c>
      <c r="J29" s="70">
        <v>-8.2978092457064737E-2</v>
      </c>
      <c r="K29" s="70">
        <v>0.30754819788460042</v>
      </c>
      <c r="L29" s="70">
        <v>-1.6094152188689513E-3</v>
      </c>
      <c r="M29" s="70">
        <v>-6.8445851836069854E-2</v>
      </c>
      <c r="N29" s="70">
        <v>-0.81364278871510709</v>
      </c>
      <c r="O29" s="70">
        <v>0.56693918281073896</v>
      </c>
      <c r="P29" s="70">
        <v>0.15416285204277466</v>
      </c>
      <c r="Q29" s="70">
        <v>0.19596770804036107</v>
      </c>
      <c r="R29" s="70">
        <v>-0.44710171206425364</v>
      </c>
      <c r="S29" s="70">
        <v>6.7226361431637308E-2</v>
      </c>
      <c r="T29" s="70">
        <v>0.35293509996519956</v>
      </c>
      <c r="U29" s="70">
        <v>-0.31461492707133781</v>
      </c>
      <c r="V29" s="70">
        <v>0.33806451296478529</v>
      </c>
      <c r="W29" s="70">
        <v>-0.33642566493867182</v>
      </c>
    </row>
    <row r="30" spans="1:23" ht="17.100000000000001" customHeight="1" x14ac:dyDescent="0.2">
      <c r="A30" s="101" t="s">
        <v>58</v>
      </c>
      <c r="B30" s="70">
        <v>0.18326655705378425</v>
      </c>
      <c r="C30" s="70">
        <v>0.10683650315478101</v>
      </c>
      <c r="D30" s="70">
        <v>4.8216972186355234E-2</v>
      </c>
      <c r="E30" s="70">
        <v>-4.3615857626526255E-2</v>
      </c>
      <c r="F30" s="70">
        <v>0.18055259550543648</v>
      </c>
      <c r="G30" s="70">
        <v>-0.11375387959225929</v>
      </c>
      <c r="H30" s="70">
        <v>5.8285555431189247E-2</v>
      </c>
      <c r="I30" s="70">
        <v>0.10654267556722821</v>
      </c>
      <c r="J30" s="70">
        <v>2.8278310081199666E-2</v>
      </c>
      <c r="K30" s="70">
        <v>-4.1588265218301043E-2</v>
      </c>
      <c r="L30" s="70">
        <v>1.3353843204978439E-2</v>
      </c>
      <c r="M30" s="70">
        <v>-0.22233701948771706</v>
      </c>
      <c r="N30" s="70">
        <v>0.62918985426651652</v>
      </c>
      <c r="O30" s="70">
        <v>-0.25481231693552264</v>
      </c>
      <c r="P30" s="70">
        <v>-5.3697399282120639E-2</v>
      </c>
      <c r="Q30" s="70">
        <v>0.11228364057641999</v>
      </c>
      <c r="R30" s="70">
        <v>7.3455461982439338E-2</v>
      </c>
      <c r="S30" s="70">
        <v>0.37091309052981675</v>
      </c>
      <c r="T30" s="70">
        <v>-4.3964290374849738E-2</v>
      </c>
      <c r="U30" s="70">
        <v>-2.0724590202967647E-2</v>
      </c>
      <c r="V30" s="70">
        <v>0.13017722330815046</v>
      </c>
      <c r="W30" s="70">
        <v>-4.8236698408629167E-2</v>
      </c>
    </row>
    <row r="31" spans="1:23" ht="17.100000000000001" customHeight="1" x14ac:dyDescent="0.2">
      <c r="A31" s="101" t="s">
        <v>71</v>
      </c>
      <c r="B31" s="70">
        <v>-3.4778776863542117E-2</v>
      </c>
      <c r="C31" s="70">
        <v>4.9367182359232466E-2</v>
      </c>
      <c r="D31" s="70">
        <v>1.3468776252047765E-2</v>
      </c>
      <c r="E31" s="70">
        <v>1.1220678986326671E-2</v>
      </c>
      <c r="F31" s="70">
        <v>1.8075480080445652E-2</v>
      </c>
      <c r="G31" s="70">
        <v>-9.0627896057313799E-3</v>
      </c>
      <c r="H31" s="70">
        <v>9.9383470196861366E-3</v>
      </c>
      <c r="I31" s="70">
        <v>-9.5963214801877278E-3</v>
      </c>
      <c r="J31" s="70">
        <v>3.4568451549432107E-3</v>
      </c>
      <c r="K31" s="70">
        <v>1.1377310173468728E-3</v>
      </c>
      <c r="L31" s="70">
        <v>-9.856834918042099E-3</v>
      </c>
      <c r="M31" s="70">
        <v>-4.7481923571394809E-2</v>
      </c>
      <c r="N31" s="70">
        <v>3.0218587937751358E-4</v>
      </c>
      <c r="O31" s="70">
        <v>1.2556536167312386E-2</v>
      </c>
      <c r="P31" s="70">
        <v>-2.9284192582520918E-3</v>
      </c>
      <c r="Q31" s="70">
        <v>2.3135640383478217E-2</v>
      </c>
      <c r="R31" s="70">
        <v>1.1775786760914873E-2</v>
      </c>
      <c r="S31" s="70">
        <v>-3.6540310921863176E-2</v>
      </c>
      <c r="T31" s="70">
        <v>-1.5986400741106986E-2</v>
      </c>
      <c r="U31" s="70">
        <v>4.6249857161298809E-3</v>
      </c>
      <c r="V31" s="70">
        <v>-1.6008316290382997E-2</v>
      </c>
      <c r="W31" s="70">
        <v>2.0124064602564572E-2</v>
      </c>
    </row>
    <row r="32" spans="1:23" ht="17.100000000000001" customHeight="1" x14ac:dyDescent="0.2">
      <c r="A32" s="101" t="s">
        <v>17</v>
      </c>
      <c r="B32" s="70">
        <v>-7.9901834550950446E-3</v>
      </c>
      <c r="C32" s="70">
        <v>1.1769777594880659E-2</v>
      </c>
      <c r="D32" s="70">
        <v>1.8318157140434159E-2</v>
      </c>
      <c r="E32" s="70">
        <v>8.8072392870401466E-3</v>
      </c>
      <c r="F32" s="70">
        <v>6.4439581743090793E-2</v>
      </c>
      <c r="G32" s="70">
        <v>2.9030262408289105E-2</v>
      </c>
      <c r="H32" s="70">
        <v>1.6004202597520736E-2</v>
      </c>
      <c r="I32" s="70">
        <v>1.4623995428093294E-2</v>
      </c>
      <c r="J32" s="70">
        <v>3.4817198625479336E-3</v>
      </c>
      <c r="K32" s="70">
        <v>2.9091091703007123E-3</v>
      </c>
      <c r="L32" s="70">
        <v>2.930910422508017E-3</v>
      </c>
      <c r="M32" s="70">
        <v>8.2091424818084412E-3</v>
      </c>
      <c r="N32" s="70">
        <v>1.1633187997313095E-2</v>
      </c>
      <c r="O32" s="70">
        <v>3.081793694063583E-2</v>
      </c>
      <c r="P32" s="70">
        <v>3.9943887712238571E-2</v>
      </c>
      <c r="Q32" s="70">
        <v>3.6394367799220707E-2</v>
      </c>
      <c r="R32" s="70">
        <v>2.5237004201046562E-2</v>
      </c>
      <c r="S32" s="70">
        <v>1.8936944960135347E-2</v>
      </c>
      <c r="T32" s="70">
        <v>1.7872818955912508E-2</v>
      </c>
      <c r="U32" s="70">
        <v>4.9862824612780174E-2</v>
      </c>
      <c r="V32" s="70">
        <v>1.3895788924180325E-2</v>
      </c>
      <c r="W32" s="70">
        <v>5.4334843258141098E-3</v>
      </c>
    </row>
    <row r="33" spans="1:23" ht="17.100000000000001" customHeight="1" x14ac:dyDescent="0.2">
      <c r="A33" s="101" t="s">
        <v>59</v>
      </c>
      <c r="B33" s="70">
        <v>5.552997845457412E-3</v>
      </c>
      <c r="C33" s="70">
        <v>5.5490873049964806E-3</v>
      </c>
      <c r="D33" s="70">
        <v>5.4066243710178957E-3</v>
      </c>
      <c r="E33" s="70">
        <v>5.3989945553523837E-3</v>
      </c>
      <c r="F33" s="70">
        <v>5.4698061977316945E-3</v>
      </c>
      <c r="G33" s="70">
        <v>5.4090289152278204E-3</v>
      </c>
      <c r="H33" s="70">
        <v>5.2684194144101519E-3</v>
      </c>
      <c r="I33" s="70">
        <v>5.1053376676742429E-3</v>
      </c>
      <c r="J33" s="70">
        <v>5.2175852987635168E-3</v>
      </c>
      <c r="K33" s="70">
        <v>5.0817018288889949E-3</v>
      </c>
      <c r="L33" s="70">
        <v>4.9142971918117624E-3</v>
      </c>
      <c r="M33" s="70">
        <v>5.0689093354573406E-3</v>
      </c>
      <c r="N33" s="70">
        <v>5.5420113649301854E-3</v>
      </c>
      <c r="O33" s="70">
        <v>5.2075392842195062E-3</v>
      </c>
      <c r="P33" s="70">
        <v>5.2013372043760971E-3</v>
      </c>
      <c r="Q33" s="70">
        <v>5.2433109830472479E-3</v>
      </c>
      <c r="R33" s="70">
        <v>5.1098734837617104E-3</v>
      </c>
      <c r="S33" s="70">
        <v>5.2294799434173716E-3</v>
      </c>
      <c r="T33" s="70">
        <v>5.0491283090230883E-3</v>
      </c>
      <c r="U33" s="70">
        <v>4.9816863874171885E-3</v>
      </c>
      <c r="V33" s="70">
        <v>4.8403034355188734E-3</v>
      </c>
      <c r="W33" s="70">
        <v>4.8400425401109439E-3</v>
      </c>
    </row>
    <row r="34" spans="1:23" ht="17.100000000000001" customHeight="1" x14ac:dyDescent="0.2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</row>
    <row r="35" spans="1:23" s="86" customFormat="1" ht="17.100000000000001" customHeight="1" x14ac:dyDescent="0.2">
      <c r="A35" s="133" t="s">
        <v>95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</row>
    <row r="36" spans="1:23" s="11" customFormat="1" ht="17.100000000000001" customHeight="1" thickBot="1" x14ac:dyDescent="0.25">
      <c r="A36" s="93" t="s">
        <v>19</v>
      </c>
      <c r="B36" s="93">
        <v>0.11787946218347668</v>
      </c>
      <c r="C36" s="93">
        <v>-8.0027591248341953E-2</v>
      </c>
      <c r="D36" s="93">
        <v>-9.0540517397586964E-2</v>
      </c>
      <c r="E36" s="93">
        <v>0.16433448483570001</v>
      </c>
      <c r="F36" s="93">
        <v>-5.0304278689981885E-2</v>
      </c>
      <c r="G36" s="93">
        <v>0.17750571894572881</v>
      </c>
      <c r="H36" s="93">
        <v>0.35639566050553051</v>
      </c>
      <c r="I36" s="93">
        <v>-0.12168039532929728</v>
      </c>
      <c r="J36" s="93">
        <v>0.30012312247695028</v>
      </c>
      <c r="K36" s="93">
        <v>0.11260156432019103</v>
      </c>
      <c r="L36" s="93">
        <v>-0.35036504778955235</v>
      </c>
      <c r="M36" s="93">
        <v>-1.6968858406099945</v>
      </c>
      <c r="N36" s="93">
        <v>1.8077345317817648</v>
      </c>
      <c r="O36" s="93">
        <v>6.2469612690894329E-2</v>
      </c>
      <c r="P36" s="93">
        <v>-0.2975086199619299</v>
      </c>
      <c r="Q36" s="93">
        <v>0.95407794988043126</v>
      </c>
      <c r="R36" s="93">
        <v>-0.8048530625623026</v>
      </c>
      <c r="S36" s="93">
        <v>0.78852259924604862</v>
      </c>
      <c r="T36" s="93">
        <v>0.38761498277324757</v>
      </c>
      <c r="U36" s="93">
        <v>-0.22174238763251383</v>
      </c>
      <c r="V36" s="93">
        <v>-7.3540721188017901E-3</v>
      </c>
      <c r="W36" s="93">
        <v>5.3130273276775324E-2</v>
      </c>
    </row>
    <row r="37" spans="1:23" x14ac:dyDescent="0.2">
      <c r="A37" s="13" t="s">
        <v>50</v>
      </c>
    </row>
  </sheetData>
  <mergeCells count="6">
    <mergeCell ref="V3:W3"/>
    <mergeCell ref="R3:U3"/>
    <mergeCell ref="N3:Q3"/>
    <mergeCell ref="J3:M3"/>
    <mergeCell ref="B3:E3"/>
    <mergeCell ref="F3:I3"/>
  </mergeCells>
  <pageMargins left="0.51181102362204722" right="0" top="0.51181102362204722" bottom="0" header="0" footer="0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14</vt:i4>
      </vt:variant>
    </vt:vector>
  </HeadingPairs>
  <TitlesOfParts>
    <vt:vector size="32" baseType="lpstr">
      <vt:lpstr>USE OF DATA</vt:lpstr>
      <vt:lpstr>Summary</vt:lpstr>
      <vt:lpstr>Summary IPD</vt:lpstr>
      <vt:lpstr>Original_VA</vt:lpstr>
      <vt:lpstr>Original_Growth</vt:lpstr>
      <vt:lpstr>Original_IPD</vt:lpstr>
      <vt:lpstr>Deseason_VA</vt:lpstr>
      <vt:lpstr>Deseason_Growth</vt:lpstr>
      <vt:lpstr>Deseason_Growth_Decomp</vt:lpstr>
      <vt:lpstr>Deseason</vt:lpstr>
      <vt:lpstr>Trend_VA</vt:lpstr>
      <vt:lpstr>Trend_Growth</vt:lpstr>
      <vt:lpstr>TS IPD</vt:lpstr>
      <vt:lpstr>Graphs (2)</vt:lpstr>
      <vt:lpstr>Graphs</vt:lpstr>
      <vt:lpstr>Original_Expenditure</vt:lpstr>
      <vt:lpstr>Deseason_Exp</vt:lpstr>
      <vt:lpstr>Graphs Original</vt:lpstr>
      <vt:lpstr>Deseason!Print_Area</vt:lpstr>
      <vt:lpstr>Deseason_Exp!Print_Area</vt:lpstr>
      <vt:lpstr>Deseason_Growth!Print_Area</vt:lpstr>
      <vt:lpstr>Deseason_Growth_Decomp!Print_Area</vt:lpstr>
      <vt:lpstr>Deseason_VA!Print_Area</vt:lpstr>
      <vt:lpstr>Original_Expenditure!Print_Area</vt:lpstr>
      <vt:lpstr>Original_Growth!Print_Area</vt:lpstr>
      <vt:lpstr>Original_IPD!Print_Area</vt:lpstr>
      <vt:lpstr>Original_VA!Print_Area</vt:lpstr>
      <vt:lpstr>Summary!Print_Area</vt:lpstr>
      <vt:lpstr>'Summary IPD'!Print_Area</vt:lpstr>
      <vt:lpstr>Trend_Growth!Print_Area</vt:lpstr>
      <vt:lpstr>Trend_VA!Print_Area</vt:lpstr>
      <vt:lpstr>'TS IPD'!Print_Area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Nsanja, Godfrey</cp:lastModifiedBy>
  <cp:lastPrinted>2024-03-13T13:26:04Z</cp:lastPrinted>
  <dcterms:created xsi:type="dcterms:W3CDTF">2014-11-20T08:31:08Z</dcterms:created>
  <dcterms:modified xsi:type="dcterms:W3CDTF">2024-04-03T12:09:18Z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</Properties>
</file>