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QGDP Q22023_24\QGDP_Dissem Tables\Q2 202324\QGDP\"/>
    </mc:Choice>
  </mc:AlternateContent>
  <xr:revisionPtr revIDLastSave="0" documentId="13_ncr:1_{3116AD52-3E20-478E-B486-1472F3D9D247}" xr6:coauthVersionLast="47" xr6:coauthVersionMax="47" xr10:uidLastSave="{00000000-0000-0000-0000-000000000000}"/>
  <bookViews>
    <workbookView xWindow="-120" yWindow="-120" windowWidth="29040" windowHeight="15840" tabRatio="713" activeTab="8" xr2:uid="{00000000-000D-0000-FFFF-FFFF00000000}"/>
  </bookViews>
  <sheets>
    <sheet name="Summary" sheetId="2" r:id="rId1"/>
    <sheet name="Original_VA" sheetId="4" r:id="rId2"/>
    <sheet name="Original_%share" sheetId="6" r:id="rId3"/>
    <sheet name="Deseason_VA" sheetId="1" r:id="rId4"/>
    <sheet name="Deseason_%share" sheetId="8" r:id="rId5"/>
    <sheet name="Trend_VA" sheetId="9" r:id="rId6"/>
    <sheet name="Trend_%share" sheetId="11" r:id="rId7"/>
    <sheet name="Original_Expenditure" sheetId="15" r:id="rId8"/>
    <sheet name="Deseason_Exp" sheetId="16" r:id="rId9"/>
    <sheet name="OS VA CP Growth" sheetId="5" state="hidden" r:id="rId10"/>
    <sheet name="SA VA CKP growth" sheetId="7" state="hidden" r:id="rId11"/>
  </sheets>
  <externalReferences>
    <externalReference r:id="rId12"/>
  </externalReferences>
  <definedNames>
    <definedName name="_xlnm.Print_Area" localSheetId="4">'Deseason_%share'!$A$1:$W$37</definedName>
    <definedName name="_xlnm.Print_Area" localSheetId="8">Deseason_Exp!$A$1:$X$51</definedName>
    <definedName name="_xlnm.Print_Area" localSheetId="3">Deseason_VA!$A$1:$W$37</definedName>
    <definedName name="_xlnm.Print_Area" localSheetId="2">'Original_%share'!$A$1:$W$37</definedName>
    <definedName name="_xlnm.Print_Area" localSheetId="7">Original_Expenditure!$A$1:$X$51</definedName>
    <definedName name="_xlnm.Print_Area" localSheetId="1">Original_VA!$A$1:$W$37</definedName>
    <definedName name="_xlnm.Print_Area" localSheetId="0">Summary!$A$1:$W$55</definedName>
    <definedName name="_xlnm.Print_Area" localSheetId="6">'Trend_%share'!$A$1:$W$37</definedName>
    <definedName name="_xlnm.Print_Area" localSheetId="5">Trend_VA!$A$1:$W$37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7" l="1"/>
  <c r="E26" i="7" l="1"/>
  <c r="D26" i="7"/>
  <c r="F26" i="7" l="1"/>
  <c r="Q26" i="7" l="1"/>
  <c r="J26" i="7"/>
  <c r="N26" i="7"/>
  <c r="Z26" i="7"/>
  <c r="S26" i="7"/>
  <c r="T26" i="7"/>
  <c r="W26" i="7"/>
  <c r="M26" i="7"/>
  <c r="L26" i="7"/>
  <c r="V26" i="7"/>
  <c r="O26" i="7"/>
  <c r="R26" i="7"/>
  <c r="Y26" i="7"/>
  <c r="P26" i="7"/>
  <c r="AA26" i="7"/>
  <c r="K26" i="7"/>
  <c r="G26" i="7"/>
  <c r="H26" i="7"/>
  <c r="U26" i="7"/>
  <c r="X26" i="7"/>
  <c r="I26" i="7"/>
  <c r="AB26" i="7"/>
  <c r="Y21" i="7" l="1"/>
  <c r="P21" i="7"/>
  <c r="Q21" i="7"/>
  <c r="T21" i="7"/>
  <c r="E21" i="7"/>
  <c r="G20" i="7"/>
  <c r="N20" i="7"/>
  <c r="V20" i="7"/>
  <c r="F11" i="7"/>
  <c r="AB11" i="7"/>
  <c r="O10" i="7"/>
  <c r="T10" i="7"/>
  <c r="F10" i="7"/>
  <c r="L11" i="7"/>
  <c r="W11" i="7"/>
  <c r="H11" i="7"/>
  <c r="AB10" i="7"/>
  <c r="Z21" i="7"/>
  <c r="U20" i="7"/>
  <c r="AA20" i="7"/>
  <c r="P11" i="7"/>
  <c r="Y11" i="7"/>
  <c r="AB21" i="7"/>
  <c r="M21" i="7"/>
  <c r="J21" i="7"/>
  <c r="Y20" i="7"/>
  <c r="I11" i="7"/>
  <c r="D11" i="7"/>
  <c r="S11" i="7"/>
  <c r="C11" i="7"/>
  <c r="U11" i="7"/>
  <c r="Q10" i="7"/>
  <c r="I10" i="7"/>
  <c r="S21" i="7"/>
  <c r="G21" i="7"/>
  <c r="W21" i="7"/>
  <c r="D21" i="7"/>
  <c r="K21" i="7"/>
  <c r="X21" i="7"/>
  <c r="W20" i="7"/>
  <c r="R20" i="7"/>
  <c r="Q20" i="7"/>
  <c r="J11" i="7"/>
  <c r="O11" i="7"/>
  <c r="R10" i="7"/>
  <c r="AB20" i="7"/>
  <c r="D20" i="7"/>
  <c r="D10" i="7"/>
  <c r="J10" i="7"/>
  <c r="E10" i="7"/>
  <c r="C21" i="7"/>
  <c r="N21" i="7"/>
  <c r="L21" i="7"/>
  <c r="H21" i="7"/>
  <c r="AA21" i="7"/>
  <c r="S20" i="7"/>
  <c r="J20" i="7"/>
  <c r="H20" i="7"/>
  <c r="N11" i="7"/>
  <c r="G11" i="7"/>
  <c r="K10" i="7"/>
  <c r="W10" i="7"/>
  <c r="S10" i="7"/>
  <c r="G10" i="7"/>
  <c r="AA10" i="7"/>
  <c r="Q11" i="7"/>
  <c r="K20" i="7"/>
  <c r="T11" i="7"/>
  <c r="Z11" i="7"/>
  <c r="M11" i="7"/>
  <c r="P10" i="7"/>
  <c r="R21" i="7"/>
  <c r="I21" i="7"/>
  <c r="X20" i="7"/>
  <c r="Z20" i="7"/>
  <c r="O20" i="7"/>
  <c r="T20" i="7"/>
  <c r="P20" i="7"/>
  <c r="C20" i="7"/>
  <c r="I20" i="7"/>
  <c r="V11" i="7"/>
  <c r="X11" i="7"/>
  <c r="K11" i="7"/>
  <c r="R11" i="7"/>
  <c r="M10" i="7"/>
  <c r="U10" i="7"/>
  <c r="Z10" i="7"/>
  <c r="V10" i="7"/>
  <c r="O21" i="7"/>
  <c r="U21" i="7"/>
  <c r="F21" i="7"/>
  <c r="V21" i="7"/>
  <c r="L20" i="7"/>
  <c r="F20" i="7"/>
  <c r="E20" i="7"/>
  <c r="N10" i="7"/>
  <c r="L10" i="7"/>
  <c r="M20" i="7"/>
  <c r="AA11" i="7"/>
  <c r="E11" i="7"/>
  <c r="X10" i="7"/>
  <c r="Y10" i="7"/>
  <c r="H10" i="7"/>
  <c r="C10" i="7"/>
  <c r="C12" i="7" l="1"/>
  <c r="AA12" i="7"/>
  <c r="G12" i="7"/>
  <c r="Z12" i="7"/>
  <c r="Q12" i="7"/>
  <c r="N8" i="7"/>
  <c r="Y8" i="7"/>
  <c r="Q8" i="7"/>
  <c r="O8" i="7"/>
  <c r="X19" i="7"/>
  <c r="X14" i="7"/>
  <c r="X18" i="7"/>
  <c r="K18" i="7"/>
  <c r="V18" i="7"/>
  <c r="I12" i="7"/>
  <c r="M12" i="7"/>
  <c r="Z8" i="7"/>
  <c r="U8" i="7"/>
  <c r="R8" i="7"/>
  <c r="C8" i="7"/>
  <c r="AB19" i="7"/>
  <c r="AB14" i="7"/>
  <c r="Y19" i="7"/>
  <c r="Y14" i="7"/>
  <c r="E19" i="7"/>
  <c r="E14" i="7"/>
  <c r="D19" i="7"/>
  <c r="D14" i="7"/>
  <c r="C18" i="7"/>
  <c r="E18" i="7"/>
  <c r="J12" i="7"/>
  <c r="AB12" i="7"/>
  <c r="N12" i="7"/>
  <c r="D12" i="7"/>
  <c r="K12" i="7"/>
  <c r="X12" i="7"/>
  <c r="F8" i="7"/>
  <c r="L8" i="7"/>
  <c r="V8" i="7"/>
  <c r="H8" i="7"/>
  <c r="G19" i="7"/>
  <c r="G14" i="7"/>
  <c r="U18" i="7"/>
  <c r="AA18" i="7"/>
  <c r="U12" i="7"/>
  <c r="H12" i="7"/>
  <c r="P12" i="7"/>
  <c r="E8" i="7"/>
  <c r="D8" i="7"/>
  <c r="N14" i="7"/>
  <c r="N19" i="7"/>
  <c r="C19" i="7"/>
  <c r="C14" i="7"/>
  <c r="C13" i="7" s="1"/>
  <c r="H18" i="7"/>
  <c r="N18" i="7"/>
  <c r="S12" i="7"/>
  <c r="T12" i="7"/>
  <c r="AA8" i="7"/>
  <c r="K8" i="7"/>
  <c r="AB8" i="7"/>
  <c r="J8" i="7"/>
  <c r="L19" i="7"/>
  <c r="L14" i="7"/>
  <c r="P19" i="7"/>
  <c r="P14" i="7"/>
  <c r="R19" i="7"/>
  <c r="R14" i="7"/>
  <c r="AA19" i="7"/>
  <c r="AA14" i="7"/>
  <c r="AA13" i="7" s="1"/>
  <c r="V19" i="7"/>
  <c r="V14" i="7"/>
  <c r="V13" i="7" s="1"/>
  <c r="K19" i="7"/>
  <c r="K14" i="7"/>
  <c r="K13" i="7" s="1"/>
  <c r="J18" i="7"/>
  <c r="R18" i="7"/>
  <c r="M18" i="7"/>
  <c r="W12" i="7"/>
  <c r="Y12" i="7"/>
  <c r="G8" i="7"/>
  <c r="S8" i="7"/>
  <c r="M8" i="7"/>
  <c r="U19" i="7"/>
  <c r="U14" i="7"/>
  <c r="U13" i="7" s="1"/>
  <c r="H19" i="7"/>
  <c r="H14" i="7"/>
  <c r="H13" i="7" s="1"/>
  <c r="Q19" i="7"/>
  <c r="Q14" i="7"/>
  <c r="M19" i="7"/>
  <c r="M14" i="7"/>
  <c r="M13" i="7" s="1"/>
  <c r="S19" i="7"/>
  <c r="S14" i="7"/>
  <c r="W19" i="7"/>
  <c r="W14" i="7"/>
  <c r="L18" i="7"/>
  <c r="T18" i="7"/>
  <c r="G18" i="7"/>
  <c r="S18" i="7"/>
  <c r="R12" i="7"/>
  <c r="O12" i="7"/>
  <c r="V12" i="7"/>
  <c r="F12" i="7"/>
  <c r="I8" i="7"/>
  <c r="W8" i="7"/>
  <c r="T19" i="7"/>
  <c r="T14" i="7"/>
  <c r="O19" i="7"/>
  <c r="O14" i="7"/>
  <c r="F14" i="7"/>
  <c r="F19" i="7"/>
  <c r="Y18" i="7"/>
  <c r="O18" i="7"/>
  <c r="F18" i="7"/>
  <c r="Q18" i="7"/>
  <c r="W18" i="7"/>
  <c r="I18" i="7"/>
  <c r="E12" i="7"/>
  <c r="L12" i="7"/>
  <c r="X8" i="7"/>
  <c r="P8" i="7"/>
  <c r="T8" i="7"/>
  <c r="J14" i="7"/>
  <c r="J13" i="7" s="1"/>
  <c r="J19" i="7"/>
  <c r="Z19" i="7"/>
  <c r="Z14" i="7"/>
  <c r="I19" i="7"/>
  <c r="I14" i="7"/>
  <c r="D18" i="7"/>
  <c r="AB18" i="7"/>
  <c r="P18" i="7"/>
  <c r="Z18" i="7"/>
  <c r="I13" i="7" l="1"/>
  <c r="Z13" i="7"/>
  <c r="O13" i="7"/>
  <c r="T13" i="7"/>
  <c r="W13" i="7"/>
  <c r="S13" i="7"/>
  <c r="Q13" i="7"/>
  <c r="R13" i="7"/>
  <c r="P13" i="7"/>
  <c r="L13" i="7"/>
  <c r="G13" i="7"/>
  <c r="D13" i="7"/>
  <c r="E13" i="7"/>
  <c r="Y13" i="7"/>
  <c r="AB13" i="7"/>
  <c r="X13" i="7"/>
  <c r="F13" i="7"/>
  <c r="N13" i="7"/>
  <c r="Y7" i="7" l="1"/>
  <c r="Y6" i="7" s="1"/>
  <c r="Y5" i="7" s="1"/>
  <c r="W7" i="7"/>
  <c r="W6" i="7" s="1"/>
  <c r="W5" i="7" s="1"/>
  <c r="D7" i="7"/>
  <c r="D6" i="7" s="1"/>
  <c r="D5" i="7" s="1"/>
  <c r="S7" i="7"/>
  <c r="S6" i="7" s="1"/>
  <c r="S5" i="7" s="1"/>
  <c r="K7" i="7"/>
  <c r="K6" i="7" s="1"/>
  <c r="K5" i="7" s="1"/>
  <c r="X7" i="7"/>
  <c r="X6" i="7" s="1"/>
  <c r="X5" i="7" s="1"/>
  <c r="R7" i="7"/>
  <c r="R6" i="7" s="1"/>
  <c r="R5" i="7" s="1"/>
  <c r="G7" i="7"/>
  <c r="G6" i="7" s="1"/>
  <c r="G5" i="7" s="1"/>
  <c r="E7" i="7"/>
  <c r="E6" i="7" s="1"/>
  <c r="E5" i="7" s="1"/>
  <c r="Z7" i="7"/>
  <c r="Z6" i="7" s="1"/>
  <c r="Z5" i="7" s="1"/>
  <c r="P7" i="7"/>
  <c r="P6" i="7" s="1"/>
  <c r="P5" i="7" s="1"/>
  <c r="T7" i="7"/>
  <c r="T6" i="7" s="1"/>
  <c r="T5" i="7" s="1"/>
  <c r="AB7" i="7"/>
  <c r="AB6" i="7" s="1"/>
  <c r="AB5" i="7" s="1"/>
  <c r="U7" i="7"/>
  <c r="U6" i="7" s="1"/>
  <c r="U5" i="7" s="1"/>
  <c r="I7" i="7"/>
  <c r="I6" i="7" s="1"/>
  <c r="I5" i="7" s="1"/>
  <c r="L7" i="7"/>
  <c r="L6" i="7" s="1"/>
  <c r="L5" i="7" s="1"/>
  <c r="N7" i="7"/>
  <c r="N6" i="7" s="1"/>
  <c r="N5" i="7" s="1"/>
  <c r="Q7" i="7"/>
  <c r="Q6" i="7" s="1"/>
  <c r="Q5" i="7" s="1"/>
  <c r="J7" i="7"/>
  <c r="J6" i="7" s="1"/>
  <c r="J5" i="7" s="1"/>
  <c r="M7" i="7"/>
  <c r="M6" i="7" s="1"/>
  <c r="M5" i="7" s="1"/>
  <c r="H7" i="7"/>
  <c r="H6" i="7" s="1"/>
  <c r="H5" i="7" s="1"/>
  <c r="O7" i="7"/>
  <c r="O6" i="7" s="1"/>
  <c r="O5" i="7" s="1"/>
  <c r="V7" i="7"/>
  <c r="V6" i="7" s="1"/>
  <c r="V5" i="7" s="1"/>
  <c r="AA7" i="7"/>
  <c r="AA6" i="7" s="1"/>
  <c r="AA5" i="7" s="1"/>
  <c r="C7" i="7"/>
  <c r="C6" i="7" s="1"/>
  <c r="C5" i="7" s="1"/>
  <c r="F7" i="7"/>
  <c r="F6" i="7" s="1"/>
  <c r="F5" i="7" s="1"/>
  <c r="F28" i="7" l="1"/>
  <c r="I24" i="7"/>
  <c r="J32" i="7"/>
  <c r="F25" i="7"/>
  <c r="G31" i="7"/>
  <c r="I23" i="7"/>
  <c r="M25" i="7"/>
  <c r="P16" i="7"/>
  <c r="Q27" i="7"/>
  <c r="S9" i="7"/>
  <c r="U31" i="7"/>
  <c r="Z9" i="7"/>
  <c r="E22" i="7"/>
  <c r="E9" i="7"/>
  <c r="G22" i="7"/>
  <c r="H30" i="7"/>
  <c r="P15" i="7"/>
  <c r="Q24" i="7"/>
  <c r="X30" i="7"/>
  <c r="U16" i="7"/>
  <c r="X9" i="7"/>
  <c r="Y23" i="7"/>
  <c r="Z29" i="7"/>
  <c r="AB22" i="7"/>
  <c r="N22" i="7"/>
  <c r="R28" i="7"/>
  <c r="T15" i="7"/>
  <c r="U28" i="7"/>
  <c r="AA28" i="7"/>
  <c r="G9" i="7"/>
  <c r="I29" i="7"/>
  <c r="P29" i="7"/>
  <c r="S25" i="7"/>
  <c r="T31" i="7"/>
  <c r="AA31" i="7"/>
  <c r="I17" i="7"/>
  <c r="L17" i="7"/>
  <c r="O15" i="7"/>
  <c r="W30" i="7"/>
  <c r="M16" i="7"/>
  <c r="W9" i="7"/>
  <c r="AB27" i="7"/>
  <c r="G15" i="7"/>
  <c r="R30" i="7"/>
  <c r="AA30" i="7"/>
  <c r="H25" i="7"/>
  <c r="K16" i="7"/>
  <c r="L27" i="7"/>
  <c r="S27" i="7"/>
  <c r="AA22" i="7"/>
  <c r="G32" i="7"/>
  <c r="J30" i="7"/>
  <c r="O17" i="7"/>
  <c r="AB30" i="7"/>
  <c r="F23" i="7"/>
  <c r="G29" i="7"/>
  <c r="I16" i="7"/>
  <c r="N29" i="7"/>
  <c r="Q25" i="7"/>
  <c r="R31" i="7"/>
  <c r="AA16" i="7"/>
  <c r="E16" i="7"/>
  <c r="F15" i="7"/>
  <c r="T28" i="7"/>
  <c r="J16" i="7"/>
  <c r="M9" i="7"/>
  <c r="Q16" i="7"/>
  <c r="V29" i="7"/>
  <c r="Y27" i="7"/>
  <c r="AA9" i="7"/>
  <c r="AB23" i="7"/>
  <c r="K17" i="7"/>
  <c r="L30" i="7"/>
  <c r="N17" i="7"/>
  <c r="R24" i="7"/>
  <c r="X22" i="7"/>
  <c r="H16" i="7"/>
  <c r="L23" i="7"/>
  <c r="P27" i="7"/>
  <c r="R9" i="7"/>
  <c r="S23" i="7"/>
  <c r="T29" i="7"/>
  <c r="F32" i="7"/>
  <c r="I32" i="7"/>
  <c r="O28" i="7"/>
  <c r="Q15" i="7"/>
  <c r="U24" i="7"/>
  <c r="V32" i="7"/>
  <c r="Y32" i="7"/>
  <c r="F31" i="7"/>
  <c r="I27" i="7"/>
  <c r="L25" i="7"/>
  <c r="Y9" i="7"/>
  <c r="AA29" i="7"/>
  <c r="G30" i="7"/>
  <c r="P24" i="7"/>
  <c r="T30" i="7"/>
  <c r="Y17" i="7"/>
  <c r="G27" i="7"/>
  <c r="P9" i="7"/>
  <c r="Q23" i="7"/>
  <c r="X23" i="7"/>
  <c r="AB25" i="7"/>
  <c r="E23" i="7"/>
  <c r="H15" i="7"/>
  <c r="I28" i="7"/>
  <c r="O22" i="7"/>
  <c r="P32" i="7"/>
  <c r="R22" i="7"/>
  <c r="J29" i="7"/>
  <c r="M27" i="7"/>
  <c r="O9" i="7"/>
  <c r="Q29" i="7"/>
  <c r="T25" i="7"/>
  <c r="F30" i="7"/>
  <c r="S30" i="7"/>
  <c r="U17" i="7"/>
  <c r="Y28" i="7"/>
  <c r="G23" i="7"/>
  <c r="H29" i="7"/>
  <c r="K25" i="7"/>
  <c r="V27" i="7"/>
  <c r="K15" i="7"/>
  <c r="O24" i="7"/>
  <c r="S32" i="7"/>
  <c r="V30" i="7"/>
  <c r="X17" i="7"/>
  <c r="AA15" i="7"/>
  <c r="K27" i="7"/>
  <c r="U23" i="7"/>
  <c r="E32" i="7"/>
  <c r="AB24" i="7"/>
  <c r="E27" i="7"/>
  <c r="H17" i="7"/>
  <c r="I30" i="7"/>
  <c r="L28" i="7"/>
  <c r="U22" i="7"/>
  <c r="Y30" i="7"/>
  <c r="AA17" i="7"/>
  <c r="I25" i="7"/>
  <c r="M29" i="7"/>
  <c r="Q31" i="7"/>
  <c r="W25" i="7"/>
  <c r="G17" i="7"/>
  <c r="N24" i="7"/>
  <c r="O32" i="7"/>
  <c r="Q22" i="7"/>
  <c r="AA32" i="7"/>
  <c r="L29" i="7"/>
  <c r="R16" i="7"/>
  <c r="V25" i="7"/>
  <c r="W31" i="7"/>
  <c r="AB9" i="7"/>
  <c r="AA24" i="7"/>
  <c r="E31" i="7"/>
  <c r="M30" i="7"/>
  <c r="R17" i="7"/>
  <c r="U15" i="7"/>
  <c r="Z32" i="7"/>
  <c r="J27" i="7"/>
  <c r="L9" i="7"/>
  <c r="N31" i="7"/>
  <c r="T23" i="7"/>
  <c r="W16" i="7"/>
  <c r="AB29" i="7"/>
  <c r="E24" i="7"/>
  <c r="M15" i="7"/>
  <c r="R32" i="7"/>
  <c r="T22" i="7"/>
  <c r="U32" i="7"/>
  <c r="Z17" i="7"/>
  <c r="G16" i="7"/>
  <c r="O27" i="7"/>
  <c r="Q9" i="7"/>
  <c r="E29" i="7"/>
  <c r="L24" i="7"/>
  <c r="M32" i="7"/>
  <c r="P30" i="7"/>
  <c r="V28" i="7"/>
  <c r="X15" i="7"/>
  <c r="Y24" i="7"/>
  <c r="F27" i="7"/>
  <c r="P23" i="7"/>
  <c r="X27" i="7"/>
  <c r="AA25" i="7"/>
  <c r="AB31" i="7"/>
  <c r="F22" i="7"/>
  <c r="L15" i="7"/>
  <c r="S22" i="7"/>
  <c r="F16" i="7"/>
  <c r="J25" i="7"/>
  <c r="K31" i="7"/>
  <c r="N27" i="7"/>
  <c r="T16" i="7"/>
  <c r="Y29" i="7"/>
  <c r="E28" i="7"/>
  <c r="K24" i="7"/>
  <c r="L32" i="7"/>
  <c r="T17" i="7"/>
  <c r="W15" i="7"/>
  <c r="X24" i="7"/>
  <c r="N9" i="7"/>
  <c r="O23" i="7"/>
  <c r="Z25" i="7"/>
  <c r="I22" i="7"/>
  <c r="M28" i="7"/>
  <c r="P28" i="7"/>
  <c r="S24" i="7"/>
  <c r="T32" i="7"/>
  <c r="V22" i="7"/>
  <c r="W32" i="7"/>
  <c r="Z30" i="7"/>
  <c r="M23" i="7"/>
  <c r="U27" i="7"/>
  <c r="H28" i="7"/>
  <c r="J15" i="7"/>
  <c r="U30" i="7"/>
  <c r="X28" i="7"/>
  <c r="Z15" i="7"/>
  <c r="I31" i="7"/>
  <c r="O25" i="7"/>
  <c r="P31" i="7"/>
  <c r="U9" i="7"/>
  <c r="V23" i="7"/>
  <c r="W29" i="7"/>
  <c r="H22" i="7"/>
  <c r="N15" i="7"/>
  <c r="K9" i="7"/>
  <c r="P25" i="7"/>
  <c r="X31" i="7"/>
  <c r="Z16" i="7"/>
  <c r="E15" i="7"/>
  <c r="F17" i="7"/>
  <c r="G28" i="7"/>
  <c r="J24" i="7"/>
  <c r="Q30" i="7"/>
  <c r="S17" i="7"/>
  <c r="V17" i="7"/>
  <c r="W28" i="7"/>
  <c r="K29" i="7"/>
  <c r="U25" i="7"/>
  <c r="V31" i="7"/>
  <c r="X16" i="7"/>
  <c r="E30" i="7"/>
  <c r="E25" i="7"/>
  <c r="I15" i="7"/>
  <c r="J28" i="7"/>
  <c r="M24" i="7"/>
  <c r="N32" i="7"/>
  <c r="P22" i="7"/>
  <c r="Q32" i="7"/>
  <c r="Y15" i="7"/>
  <c r="Z28" i="7"/>
  <c r="AB28" i="7"/>
  <c r="I9" i="7"/>
  <c r="J23" i="7"/>
  <c r="N25" i="7"/>
  <c r="O31" i="7"/>
  <c r="R29" i="7"/>
  <c r="H24" i="7"/>
  <c r="K22" i="7"/>
  <c r="O30" i="7"/>
  <c r="Q17" i="7"/>
  <c r="H23" i="7"/>
  <c r="M31" i="7"/>
  <c r="O16" i="7"/>
  <c r="V16" i="7"/>
  <c r="W27" i="7"/>
  <c r="Z23" i="7"/>
  <c r="H32" i="7"/>
  <c r="J22" i="7"/>
  <c r="N28" i="7"/>
  <c r="W22" i="7"/>
  <c r="X32" i="7"/>
  <c r="L31" i="7"/>
  <c r="N16" i="7"/>
  <c r="R25" i="7"/>
  <c r="S31" i="7"/>
  <c r="AB16" i="7"/>
  <c r="K30" i="7"/>
  <c r="M17" i="7"/>
  <c r="S15" i="7"/>
  <c r="T24" i="7"/>
  <c r="W24" i="7"/>
  <c r="Z22" i="7"/>
  <c r="H9" i="7"/>
  <c r="W23" i="7"/>
  <c r="E17" i="7"/>
  <c r="K32" i="7"/>
  <c r="N30" i="7"/>
  <c r="Q28" i="7"/>
  <c r="AB15" i="7"/>
  <c r="F29" i="7"/>
  <c r="J31" i="7"/>
  <c r="L16" i="7"/>
  <c r="S16" i="7"/>
  <c r="T27" i="7"/>
  <c r="V9" i="7"/>
  <c r="X29" i="7"/>
  <c r="AA27" i="7"/>
  <c r="G24" i="7"/>
  <c r="M22" i="7"/>
  <c r="P17" i="7"/>
  <c r="V15" i="7"/>
  <c r="Z24" i="7"/>
  <c r="AB17" i="7"/>
  <c r="F9" i="7"/>
  <c r="G25" i="7"/>
  <c r="H31" i="7"/>
  <c r="N23" i="7"/>
  <c r="O29" i="7"/>
  <c r="R27" i="7"/>
  <c r="T9" i="7"/>
  <c r="Y25" i="7"/>
  <c r="Z31" i="7"/>
  <c r="F24" i="7"/>
  <c r="L22" i="7"/>
  <c r="R15" i="7"/>
  <c r="S28" i="7"/>
  <c r="V24" i="7"/>
  <c r="Y22" i="7"/>
  <c r="AB32" i="7"/>
  <c r="U29" i="7"/>
  <c r="X25" i="7"/>
  <c r="Y31" i="7"/>
  <c r="AA23" i="7"/>
  <c r="J17" i="7"/>
  <c r="K28" i="7"/>
  <c r="W17" i="7"/>
  <c r="H27" i="7"/>
  <c r="J9" i="7"/>
  <c r="K23" i="7"/>
  <c r="R23" i="7"/>
  <c r="S29" i="7"/>
  <c r="Y16" i="7"/>
  <c r="Z27" i="7"/>
  <c r="C31" i="7"/>
  <c r="D24" i="7"/>
  <c r="D23" i="7"/>
  <c r="D15" i="7"/>
  <c r="D31" i="7"/>
  <c r="D27" i="7"/>
  <c r="C23" i="7"/>
  <c r="C16" i="7"/>
  <c r="C29" i="7"/>
  <c r="C22" i="7"/>
  <c r="D17" i="7"/>
  <c r="C17" i="7"/>
  <c r="D29" i="7"/>
  <c r="D32" i="7"/>
  <c r="D16" i="7"/>
  <c r="C28" i="7"/>
  <c r="D22" i="7"/>
  <c r="C32" i="7"/>
  <c r="D25" i="7"/>
  <c r="C24" i="7"/>
  <c r="C15" i="7"/>
  <c r="D30" i="7"/>
  <c r="C30" i="7"/>
  <c r="C27" i="7"/>
  <c r="C25" i="7"/>
  <c r="D9" i="7"/>
  <c r="D28" i="7"/>
  <c r="C9" i="7"/>
  <c r="T29" i="5" l="1"/>
  <c r="W25" i="5"/>
  <c r="Z24" i="5"/>
  <c r="Q26" i="5"/>
  <c r="H36" i="5"/>
  <c r="O27" i="5"/>
  <c r="S33" i="5"/>
  <c r="S32" i="5"/>
  <c r="AA16" i="5"/>
  <c r="L18" i="5"/>
  <c r="W36" i="5"/>
  <c r="L23" i="5"/>
  <c r="N28" i="5"/>
  <c r="S8" i="5"/>
  <c r="I12" i="5"/>
  <c r="Z14" i="5"/>
  <c r="I28" i="5"/>
  <c r="Q17" i="5"/>
  <c r="O11" i="5"/>
  <c r="Z16" i="5"/>
  <c r="Z32" i="5"/>
  <c r="I14" i="5"/>
  <c r="I24" i="5"/>
  <c r="L11" i="5"/>
  <c r="N26" i="5"/>
  <c r="W20" i="5"/>
  <c r="W17" i="5"/>
  <c r="T24" i="5"/>
  <c r="K28" i="5"/>
  <c r="N29" i="5"/>
  <c r="T8" i="5"/>
  <c r="N31" i="5"/>
  <c r="T9" i="5"/>
  <c r="I25" i="5"/>
  <c r="G8" i="5"/>
  <c r="X24" i="5"/>
  <c r="L26" i="5"/>
  <c r="J26" i="5"/>
  <c r="L15" i="5"/>
  <c r="Z12" i="5"/>
  <c r="N23" i="5"/>
  <c r="J23" i="5"/>
  <c r="G24" i="5"/>
  <c r="P15" i="5"/>
  <c r="AB18" i="5"/>
  <c r="L24" i="5"/>
  <c r="X18" i="5"/>
  <c r="V15" i="5"/>
  <c r="R15" i="5"/>
  <c r="U36" i="5"/>
  <c r="R28" i="5"/>
  <c r="V17" i="5"/>
  <c r="W9" i="5"/>
  <c r="I22" i="5"/>
  <c r="S22" i="5"/>
  <c r="Z20" i="5"/>
  <c r="S15" i="5"/>
  <c r="Y11" i="5"/>
  <c r="N10" i="5"/>
  <c r="W33" i="5"/>
  <c r="I11" i="5"/>
  <c r="T21" i="5"/>
  <c r="J9" i="5"/>
  <c r="P12" i="5"/>
  <c r="H10" i="5"/>
  <c r="K9" i="5"/>
  <c r="L8" i="5"/>
  <c r="W7" i="5"/>
  <c r="K7" i="5"/>
  <c r="W22" i="5"/>
  <c r="G28" i="5"/>
  <c r="T23" i="5"/>
  <c r="T11" i="5"/>
  <c r="X11" i="5"/>
  <c r="P22" i="5"/>
  <c r="H26" i="5"/>
  <c r="J24" i="5"/>
  <c r="Z22" i="5"/>
  <c r="X9" i="5"/>
  <c r="Q31" i="5"/>
  <c r="V18" i="5"/>
  <c r="G26" i="5"/>
  <c r="N20" i="5"/>
  <c r="L17" i="5"/>
  <c r="X33" i="5"/>
  <c r="P29" i="5"/>
  <c r="L29" i="5"/>
  <c r="J27" i="5"/>
  <c r="H30" i="5"/>
  <c r="Y24" i="5"/>
  <c r="X31" i="5"/>
  <c r="I8" i="5"/>
  <c r="H27" i="5"/>
  <c r="X10" i="5"/>
  <c r="AA30" i="5"/>
  <c r="P9" i="5"/>
  <c r="V36" i="5"/>
  <c r="P36" i="5"/>
  <c r="U32" i="5"/>
  <c r="Y17" i="5"/>
  <c r="U7" i="5"/>
  <c r="U25" i="5"/>
  <c r="X16" i="5"/>
  <c r="I29" i="5"/>
  <c r="P32" i="5"/>
  <c r="V9" i="5"/>
  <c r="AB24" i="5"/>
  <c r="S30" i="5"/>
  <c r="M36" i="5"/>
  <c r="V33" i="5"/>
  <c r="P33" i="5"/>
  <c r="Q20" i="5"/>
  <c r="K11" i="5"/>
  <c r="N8" i="5"/>
  <c r="I7" i="5"/>
  <c r="J21" i="5"/>
  <c r="P8" i="5"/>
  <c r="Y12" i="5"/>
  <c r="K29" i="5"/>
  <c r="K27" i="5"/>
  <c r="H21" i="5"/>
  <c r="M20" i="5"/>
  <c r="K15" i="5"/>
  <c r="L32" i="5"/>
  <c r="X20" i="5"/>
  <c r="G20" i="5"/>
  <c r="L7" i="5"/>
  <c r="X36" i="5"/>
  <c r="I16" i="5"/>
  <c r="Y36" i="5"/>
  <c r="AA33" i="5"/>
  <c r="V14" i="5"/>
  <c r="AB26" i="5"/>
  <c r="Z21" i="5"/>
  <c r="R23" i="5"/>
  <c r="G29" i="5"/>
  <c r="G11" i="5"/>
  <c r="J12" i="5"/>
  <c r="AA18" i="5"/>
  <c r="Z17" i="5"/>
  <c r="Q22" i="5"/>
  <c r="J29" i="5"/>
  <c r="U24" i="5"/>
  <c r="G15" i="5"/>
  <c r="R9" i="5"/>
  <c r="I18" i="5"/>
  <c r="AA14" i="5"/>
  <c r="AB33" i="5"/>
  <c r="Y18" i="5"/>
  <c r="AA8" i="5"/>
  <c r="T22" i="5"/>
  <c r="S25" i="5"/>
  <c r="L9" i="5"/>
  <c r="O10" i="5"/>
  <c r="AB9" i="5"/>
  <c r="M29" i="5"/>
  <c r="U23" i="5"/>
  <c r="P21" i="5"/>
  <c r="Z23" i="5"/>
  <c r="AB14" i="5"/>
  <c r="T10" i="5"/>
  <c r="Y33" i="5"/>
  <c r="O23" i="5"/>
  <c r="W14" i="5"/>
  <c r="K17" i="5"/>
  <c r="Y23" i="5"/>
  <c r="AB15" i="5"/>
  <c r="H11" i="5"/>
  <c r="AA10" i="5"/>
  <c r="S18" i="5"/>
  <c r="X8" i="5"/>
  <c r="Q9" i="5"/>
  <c r="V20" i="5"/>
  <c r="Y27" i="5"/>
  <c r="T36" i="5"/>
  <c r="K23" i="5"/>
  <c r="Z25" i="5"/>
  <c r="P30" i="5"/>
  <c r="Q16" i="5"/>
  <c r="X7" i="5"/>
  <c r="L25" i="5"/>
  <c r="P24" i="5"/>
  <c r="U10" i="5"/>
  <c r="M11" i="5"/>
  <c r="L28" i="5"/>
  <c r="W29" i="5"/>
  <c r="R27" i="5"/>
  <c r="G27" i="5"/>
  <c r="Q30" i="5"/>
  <c r="W21" i="5"/>
  <c r="O15" i="5"/>
  <c r="P26" i="5"/>
  <c r="AA28" i="5"/>
  <c r="M22" i="5"/>
  <c r="R30" i="5"/>
  <c r="P31" i="5"/>
  <c r="H12" i="5"/>
  <c r="K10" i="5"/>
  <c r="G14" i="5"/>
  <c r="N17" i="5"/>
  <c r="O8" i="5"/>
  <c r="L12" i="5"/>
  <c r="V27" i="5"/>
  <c r="AB20" i="5"/>
  <c r="G23" i="5"/>
  <c r="O28" i="5"/>
  <c r="M12" i="5"/>
  <c r="R18" i="5"/>
  <c r="W15" i="5"/>
  <c r="O7" i="5"/>
  <c r="R36" i="5"/>
  <c r="M15" i="5"/>
  <c r="L16" i="5"/>
  <c r="J32" i="5"/>
  <c r="S28" i="5"/>
  <c r="Z29" i="5"/>
  <c r="S31" i="5"/>
  <c r="L10" i="5"/>
  <c r="O36" i="5"/>
  <c r="AB31" i="5"/>
  <c r="U26" i="5"/>
  <c r="J15" i="5"/>
  <c r="W31" i="5"/>
  <c r="J16" i="5"/>
  <c r="Y16" i="5"/>
  <c r="L20" i="5"/>
  <c r="K20" i="5"/>
  <c r="I32" i="5"/>
  <c r="G22" i="5"/>
  <c r="Y26" i="5"/>
  <c r="H31" i="5"/>
  <c r="V16" i="5"/>
  <c r="I15" i="5"/>
  <c r="S17" i="5"/>
  <c r="G16" i="5"/>
  <c r="R11" i="5"/>
  <c r="H15" i="5"/>
  <c r="O21" i="5"/>
  <c r="H16" i="5"/>
  <c r="W18" i="5"/>
  <c r="M31" i="5"/>
  <c r="W16" i="5"/>
  <c r="M10" i="5"/>
  <c r="R22" i="5"/>
  <c r="P11" i="5"/>
  <c r="J18" i="5"/>
  <c r="K18" i="5"/>
  <c r="W12" i="5"/>
  <c r="Q27" i="5"/>
  <c r="AA31" i="5"/>
  <c r="H22" i="5"/>
  <c r="J30" i="5"/>
  <c r="T32" i="5"/>
  <c r="W26" i="5"/>
  <c r="I23" i="5"/>
  <c r="R29" i="5"/>
  <c r="U9" i="5"/>
  <c r="S12" i="5"/>
  <c r="L30" i="5"/>
  <c r="AA7" i="5"/>
  <c r="I36" i="5"/>
  <c r="K22" i="5"/>
  <c r="U8" i="5"/>
  <c r="R10" i="5"/>
  <c r="P14" i="5"/>
  <c r="U27" i="5"/>
  <c r="O18" i="5"/>
  <c r="J20" i="5"/>
  <c r="H18" i="5"/>
  <c r="W30" i="5"/>
  <c r="V32" i="5"/>
  <c r="N32" i="5"/>
  <c r="S7" i="5"/>
  <c r="Q15" i="5"/>
  <c r="T31" i="5"/>
  <c r="X28" i="5"/>
  <c r="Q28" i="5"/>
  <c r="K8" i="5"/>
  <c r="H23" i="5"/>
  <c r="U11" i="5"/>
  <c r="AA11" i="5"/>
  <c r="G12" i="5"/>
  <c r="I33" i="5"/>
  <c r="U16" i="5"/>
  <c r="M17" i="5"/>
  <c r="Q23" i="5"/>
  <c r="N36" i="5"/>
  <c r="X22" i="5"/>
  <c r="Z26" i="5"/>
  <c r="R17" i="5"/>
  <c r="N25" i="5"/>
  <c r="R7" i="5"/>
  <c r="M7" i="5"/>
  <c r="Z28" i="5"/>
  <c r="Y32" i="5"/>
  <c r="X12" i="5"/>
  <c r="P7" i="5"/>
  <c r="AA20" i="5"/>
  <c r="S14" i="5"/>
  <c r="V23" i="5"/>
  <c r="Y30" i="5"/>
  <c r="W32" i="5"/>
  <c r="J25" i="5"/>
  <c r="R8" i="5"/>
  <c r="L31" i="5"/>
  <c r="X32" i="5"/>
  <c r="Y28" i="5"/>
  <c r="T16" i="5"/>
  <c r="Z8" i="5"/>
  <c r="N14" i="5"/>
  <c r="AB32" i="5"/>
  <c r="M26" i="5"/>
  <c r="H28" i="5"/>
  <c r="X17" i="5"/>
  <c r="V21" i="5"/>
  <c r="Q36" i="5"/>
  <c r="R32" i="5"/>
  <c r="I10" i="5"/>
  <c r="R20" i="5"/>
  <c r="Y8" i="5"/>
  <c r="P25" i="5"/>
  <c r="AB23" i="5"/>
  <c r="N33" i="5"/>
  <c r="R12" i="5"/>
  <c r="V25" i="5"/>
  <c r="G9" i="5"/>
  <c r="X21" i="5"/>
  <c r="O14" i="5"/>
  <c r="N9" i="5"/>
  <c r="N27" i="5"/>
  <c r="I17" i="5"/>
  <c r="W11" i="5"/>
  <c r="U30" i="5"/>
  <c r="R31" i="5"/>
  <c r="Q14" i="5"/>
  <c r="G17" i="5"/>
  <c r="Y29" i="5"/>
  <c r="T17" i="5"/>
  <c r="J14" i="5"/>
  <c r="H25" i="5"/>
  <c r="V30" i="5"/>
  <c r="M18" i="5"/>
  <c r="Q12" i="5"/>
  <c r="U12" i="5"/>
  <c r="U14" i="5"/>
  <c r="V24" i="5"/>
  <c r="L22" i="5"/>
  <c r="AB29" i="5"/>
  <c r="K26" i="5"/>
  <c r="AB30" i="5"/>
  <c r="Z7" i="5"/>
  <c r="AA32" i="5"/>
  <c r="T28" i="5"/>
  <c r="Q7" i="5"/>
  <c r="S24" i="5"/>
  <c r="J36" i="5"/>
  <c r="V10" i="5"/>
  <c r="AA15" i="5"/>
  <c r="K14" i="5"/>
  <c r="M21" i="5"/>
  <c r="AA24" i="5"/>
  <c r="AA36" i="5"/>
  <c r="AA25" i="5"/>
  <c r="S10" i="5"/>
  <c r="H29" i="5"/>
  <c r="H32" i="5"/>
  <c r="S26" i="5"/>
  <c r="AB22" i="5"/>
  <c r="U31" i="5"/>
  <c r="U17" i="5"/>
  <c r="Y22" i="5"/>
  <c r="Z10" i="5"/>
  <c r="L33" i="5"/>
  <c r="U18" i="5"/>
  <c r="H20" i="5"/>
  <c r="K25" i="5"/>
  <c r="Y7" i="5"/>
  <c r="Y31" i="5"/>
  <c r="J7" i="5"/>
  <c r="O32" i="5"/>
  <c r="X25" i="5"/>
  <c r="AB27" i="5"/>
  <c r="K33" i="5"/>
  <c r="T27" i="5"/>
  <c r="M33" i="5"/>
  <c r="Z9" i="5"/>
  <c r="K31" i="5"/>
  <c r="Z18" i="5"/>
  <c r="L14" i="5"/>
  <c r="V22" i="5"/>
  <c r="J22" i="5"/>
  <c r="I30" i="5"/>
  <c r="U33" i="5"/>
  <c r="V7" i="5"/>
  <c r="O17" i="5"/>
  <c r="V11" i="5"/>
  <c r="G21" i="5"/>
  <c r="U29" i="5"/>
  <c r="H7" i="5"/>
  <c r="AB10" i="5"/>
  <c r="K16" i="5"/>
  <c r="AA22" i="5"/>
  <c r="V29" i="5"/>
  <c r="R14" i="5"/>
  <c r="G36" i="5"/>
  <c r="S20" i="5"/>
  <c r="W28" i="5"/>
  <c r="Y25" i="5"/>
  <c r="R21" i="5"/>
  <c r="X26" i="5"/>
  <c r="L36" i="5"/>
  <c r="N16" i="5"/>
  <c r="O26" i="5"/>
  <c r="M16" i="5"/>
  <c r="W23" i="5"/>
  <c r="AA9" i="5"/>
  <c r="R33" i="5"/>
  <c r="J8" i="5"/>
  <c r="AA21" i="5"/>
  <c r="W27" i="5"/>
  <c r="T14" i="5"/>
  <c r="M25" i="5"/>
  <c r="O24" i="5"/>
  <c r="P18" i="5"/>
  <c r="M24" i="5"/>
  <c r="N30" i="5"/>
  <c r="Z30" i="5"/>
  <c r="O22" i="5"/>
  <c r="J17" i="5"/>
  <c r="AA26" i="5"/>
  <c r="K30" i="5"/>
  <c r="N22" i="5"/>
  <c r="G30" i="5"/>
  <c r="M27" i="5"/>
  <c r="I9" i="5"/>
  <c r="AA17" i="5"/>
  <c r="V8" i="5"/>
  <c r="J28" i="5"/>
  <c r="X27" i="5"/>
  <c r="P28" i="5"/>
  <c r="S21" i="5"/>
  <c r="Z27" i="5"/>
  <c r="Q10" i="5"/>
  <c r="R25" i="5"/>
  <c r="Y15" i="5"/>
  <c r="Q24" i="5"/>
  <c r="R16" i="5"/>
  <c r="AB25" i="5"/>
  <c r="AB8" i="5"/>
  <c r="S11" i="5"/>
  <c r="T12" i="5"/>
  <c r="X29" i="5"/>
  <c r="O31" i="5"/>
  <c r="S9" i="5"/>
  <c r="M30" i="5"/>
  <c r="X23" i="5"/>
  <c r="T30" i="5"/>
  <c r="AB11" i="5"/>
  <c r="Q33" i="5"/>
  <c r="N21" i="5"/>
  <c r="O29" i="5"/>
  <c r="N12" i="5"/>
  <c r="T26" i="5"/>
  <c r="V12" i="5"/>
  <c r="N24" i="5"/>
  <c r="T15" i="5"/>
  <c r="G33" i="5"/>
  <c r="AB21" i="5"/>
  <c r="I27" i="5"/>
  <c r="N15" i="5"/>
  <c r="AB28" i="5"/>
  <c r="M23" i="5"/>
  <c r="AB7" i="5"/>
  <c r="V26" i="5"/>
  <c r="Z31" i="5"/>
  <c r="AB17" i="5"/>
  <c r="T20" i="5"/>
  <c r="L21" i="5"/>
  <c r="P10" i="5"/>
  <c r="X15" i="5"/>
  <c r="AA29" i="5"/>
  <c r="K36" i="5"/>
  <c r="S23" i="5"/>
  <c r="K32" i="5"/>
  <c r="Z11" i="5"/>
  <c r="G31" i="5"/>
  <c r="W10" i="5"/>
  <c r="I21" i="5"/>
  <c r="AB36" i="5"/>
  <c r="U28" i="5"/>
  <c r="U20" i="5"/>
  <c r="Y14" i="5"/>
  <c r="U15" i="5"/>
  <c r="AB16" i="5"/>
  <c r="H33" i="5"/>
  <c r="J33" i="5"/>
  <c r="U21" i="5"/>
  <c r="J31" i="5"/>
  <c r="T18" i="5"/>
  <c r="S29" i="5"/>
  <c r="O12" i="5"/>
  <c r="H9" i="5"/>
  <c r="P20" i="5"/>
  <c r="Y20" i="5"/>
  <c r="G25" i="5"/>
  <c r="O9" i="5"/>
  <c r="S36" i="5"/>
  <c r="T7" i="5"/>
  <c r="I26" i="5"/>
  <c r="R24" i="5"/>
  <c r="T33" i="5"/>
  <c r="I20" i="5"/>
  <c r="O33" i="5"/>
  <c r="J11" i="5"/>
  <c r="K12" i="5"/>
  <c r="P23" i="5"/>
  <c r="Q21" i="5"/>
  <c r="Z33" i="5"/>
  <c r="N7" i="5"/>
  <c r="AB12" i="5"/>
  <c r="J10" i="5"/>
  <c r="Q32" i="5"/>
  <c r="H17" i="5"/>
  <c r="R26" i="5"/>
  <c r="U22" i="5"/>
  <c r="P16" i="5"/>
  <c r="AA23" i="5"/>
  <c r="S16" i="5"/>
  <c r="M9" i="5"/>
  <c r="G32" i="5"/>
  <c r="O25" i="5"/>
  <c r="Y21" i="5"/>
  <c r="M28" i="5"/>
  <c r="K21" i="5"/>
  <c r="Q29" i="5"/>
  <c r="AA27" i="5"/>
  <c r="Q11" i="5"/>
  <c r="X14" i="5"/>
  <c r="V31" i="5"/>
  <c r="L27" i="5"/>
  <c r="T25" i="5"/>
  <c r="H24" i="5"/>
  <c r="W8" i="5"/>
  <c r="W24" i="5"/>
  <c r="O30" i="5"/>
  <c r="Y10" i="5"/>
  <c r="H14" i="5"/>
  <c r="I31" i="5"/>
  <c r="V28" i="5"/>
  <c r="Z15" i="5"/>
  <c r="K24" i="5"/>
  <c r="P17" i="5"/>
  <c r="O20" i="5"/>
  <c r="X30" i="5"/>
  <c r="Q25" i="5"/>
  <c r="N18" i="5"/>
  <c r="P27" i="5"/>
  <c r="G7" i="5"/>
  <c r="H8" i="5"/>
  <c r="O16" i="5"/>
  <c r="Q18" i="5"/>
  <c r="Q8" i="5"/>
  <c r="M8" i="5"/>
  <c r="Z36" i="5"/>
  <c r="AA12" i="5"/>
  <c r="Y9" i="5"/>
  <c r="N11" i="5"/>
  <c r="M32" i="5"/>
  <c r="G18" i="5"/>
  <c r="M14" i="5"/>
  <c r="G10" i="5"/>
  <c r="S27" i="5"/>
  <c r="N13" i="5" l="1"/>
  <c r="S6" i="5"/>
  <c r="K13" i="5"/>
  <c r="G13" i="5"/>
  <c r="W13" i="5"/>
  <c r="U19" i="5"/>
  <c r="T13" i="5"/>
  <c r="X6" i="5"/>
  <c r="I13" i="5"/>
  <c r="H6" i="5"/>
  <c r="V6" i="5"/>
  <c r="J6" i="5"/>
  <c r="R19" i="5"/>
  <c r="P13" i="5"/>
  <c r="K19" i="5"/>
  <c r="AB13" i="5"/>
  <c r="L6" i="5"/>
  <c r="G6" i="5"/>
  <c r="N6" i="5"/>
  <c r="Y19" i="5"/>
  <c r="Q6" i="5"/>
  <c r="S13" i="5"/>
  <c r="AA19" i="5"/>
  <c r="AA6" i="5"/>
  <c r="AB19" i="5"/>
  <c r="U6" i="5"/>
  <c r="AB6" i="5"/>
  <c r="L13" i="5"/>
  <c r="J19" i="5"/>
  <c r="I6" i="5"/>
  <c r="N19" i="5"/>
  <c r="K6" i="5"/>
  <c r="O19" i="5"/>
  <c r="Y13" i="5"/>
  <c r="R6" i="5"/>
  <c r="V13" i="5"/>
  <c r="M13" i="5"/>
  <c r="V19" i="5"/>
  <c r="X19" i="5"/>
  <c r="W19" i="5"/>
  <c r="Z13" i="5"/>
  <c r="I19" i="5"/>
  <c r="Q13" i="5"/>
  <c r="R13" i="5"/>
  <c r="U13" i="5"/>
  <c r="M6" i="5"/>
  <c r="O6" i="5"/>
  <c r="M19" i="5"/>
  <c r="W6" i="5"/>
  <c r="H13" i="5"/>
  <c r="X13" i="5"/>
  <c r="T19" i="5"/>
  <c r="J13" i="5"/>
  <c r="H19" i="5"/>
  <c r="O13" i="5"/>
  <c r="AA13" i="5"/>
  <c r="G19" i="5"/>
  <c r="T6" i="5"/>
  <c r="S19" i="5"/>
  <c r="Y6" i="5"/>
  <c r="Z6" i="5"/>
  <c r="P19" i="5"/>
  <c r="P6" i="5"/>
  <c r="L19" i="5"/>
  <c r="Q19" i="5"/>
  <c r="Z19" i="5"/>
  <c r="M5" i="5" l="1"/>
  <c r="S5" i="5"/>
  <c r="O5" i="5"/>
  <c r="AB5" i="5"/>
  <c r="R5" i="5"/>
  <c r="Y5" i="5"/>
  <c r="U5" i="5"/>
  <c r="K5" i="5"/>
  <c r="J5" i="5"/>
  <c r="X5" i="5"/>
  <c r="AA5" i="5"/>
  <c r="Z5" i="5"/>
  <c r="G5" i="5"/>
  <c r="N5" i="5"/>
  <c r="W5" i="5"/>
  <c r="T5" i="5"/>
  <c r="H5" i="5"/>
  <c r="I5" i="5"/>
  <c r="Q5" i="5"/>
  <c r="P5" i="5"/>
  <c r="L5" i="5"/>
  <c r="V5" i="5"/>
</calcChain>
</file>

<file path=xl/sharedStrings.xml><?xml version="1.0" encoding="utf-8"?>
<sst xmlns="http://schemas.openxmlformats.org/spreadsheetml/2006/main" count="870" uniqueCount="126">
  <si>
    <t>GDP at market prices</t>
  </si>
  <si>
    <t>Agriculture, forestry and fishing</t>
  </si>
  <si>
    <t>Cash crops</t>
  </si>
  <si>
    <t>Food crops</t>
  </si>
  <si>
    <t>Livestock</t>
  </si>
  <si>
    <t>Agriculture Support Services</t>
  </si>
  <si>
    <t>Forestry</t>
  </si>
  <si>
    <t>Fishing</t>
  </si>
  <si>
    <t>Industry</t>
  </si>
  <si>
    <t>Mining &amp; quarrying</t>
  </si>
  <si>
    <t>Manufacturing</t>
  </si>
  <si>
    <t>Electricity</t>
  </si>
  <si>
    <t>Water</t>
  </si>
  <si>
    <t>Construction</t>
  </si>
  <si>
    <t>Services</t>
  </si>
  <si>
    <t>Trade and Repairs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</si>
  <si>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</si>
  <si>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</si>
  <si>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</si>
  <si>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</si>
  <si>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</si>
  <si>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</si>
  <si>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</si>
  <si>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 xml:space="preserve">Public Administration 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</si>
  <si>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</si>
  <si>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</si>
  <si>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</si>
  <si>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</si>
  <si>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</si>
  <si>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Adjustments</t>
  </si>
  <si>
    <t>Taxes on products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</si>
  <si>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</si>
  <si>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</si>
  <si>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</si>
  <si>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</si>
  <si>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</si>
  <si>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</si>
  <si>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</si>
  <si>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</si>
  <si>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</si>
  <si>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</si>
  <si>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</si>
  <si>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</si>
  <si>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</si>
  <si>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</si>
  <si>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</si>
  <si>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</si>
  <si>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</si>
  <si>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</si>
  <si>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</si>
  <si>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</si>
  <si>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</si>
  <si>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</si>
  <si>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</si>
  <si>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</si>
  <si>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</si>
  <si>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</si>
  <si>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Q1</t>
  </si>
  <si>
    <t>Q2</t>
  </si>
  <si>
    <t>Q3</t>
  </si>
  <si>
    <t>Q4</t>
  </si>
  <si>
    <t>Y</t>
  </si>
  <si>
    <t>N</t>
  </si>
  <si>
    <t>Uganda Bureau of Statistics</t>
  </si>
  <si>
    <t>Trade &amp; Repairs</t>
  </si>
  <si>
    <t>Transportation &amp; Storage</t>
  </si>
  <si>
    <t xml:space="preserve">Accommodation &amp; Food Service </t>
  </si>
  <si>
    <t>Information &amp; Communication</t>
  </si>
  <si>
    <t xml:space="preserve">Financial and Insurance </t>
  </si>
  <si>
    <t>Activities of Households</t>
  </si>
  <si>
    <t xml:space="preserve">Professional, Scientific &amp; Technical </t>
  </si>
  <si>
    <t xml:space="preserve">Human Health &amp; Social Work </t>
  </si>
  <si>
    <t>Arts, Entertainment &amp; Recreation</t>
  </si>
  <si>
    <t>Agriculture, Forestry &amp; Fishing</t>
  </si>
  <si>
    <t xml:space="preserve">Administrative &amp; Support Service </t>
  </si>
  <si>
    <t>SEASONALLY ADJUSTED ESTIMATES</t>
  </si>
  <si>
    <t>TREND CYCLE ESTIMATES</t>
  </si>
  <si>
    <t>ORIGINAL ESTIMATES</t>
  </si>
  <si>
    <t>GDP AT MARKET PRICES</t>
  </si>
  <si>
    <t>AGRICULTURE,FORESTRY&amp;FISHING</t>
  </si>
  <si>
    <t>INDUSTRY</t>
  </si>
  <si>
    <t>SERVICES</t>
  </si>
  <si>
    <t>ADJUSTMENTS</t>
  </si>
  <si>
    <t>2018/19</t>
  </si>
  <si>
    <t>2019/20</t>
  </si>
  <si>
    <t>Construction NSA</t>
  </si>
  <si>
    <t>Construction SA</t>
  </si>
  <si>
    <t>Construction Trend</t>
  </si>
  <si>
    <t>2020/21</t>
  </si>
  <si>
    <t>2021/22</t>
  </si>
  <si>
    <t>2022/23</t>
  </si>
  <si>
    <t>2023/24</t>
  </si>
  <si>
    <t>Accounts for</t>
  </si>
  <si>
    <t>GDP EXPENDITURE (Billions of Shillings)</t>
  </si>
  <si>
    <t>EXPENDITURE  Current prices</t>
  </si>
  <si>
    <t>Final Consumption Expenditure</t>
  </si>
  <si>
    <t xml:space="preserve">   General Government FCE</t>
  </si>
  <si>
    <t xml:space="preserve">   NPISH FCE</t>
  </si>
  <si>
    <t xml:space="preserve">   Household FCE</t>
  </si>
  <si>
    <t>Gross Fixed Capital Formation</t>
  </si>
  <si>
    <t xml:space="preserve">   Dwellings</t>
  </si>
  <si>
    <t xml:space="preserve">   Other Buildings</t>
  </si>
  <si>
    <t xml:space="preserve">   Other Structures</t>
  </si>
  <si>
    <t xml:space="preserve">   Transport Equipment</t>
  </si>
  <si>
    <t xml:space="preserve">   ICT Equipment</t>
  </si>
  <si>
    <t xml:space="preserve">   Other Machinery and Equipment</t>
  </si>
  <si>
    <t xml:space="preserve">   Other Asset Types</t>
  </si>
  <si>
    <t>Changes in Inventories</t>
  </si>
  <si>
    <t>Exports less Imports of Goods and Services</t>
  </si>
  <si>
    <t xml:space="preserve">   Exports</t>
  </si>
  <si>
    <t xml:space="preserve">       Goods</t>
  </si>
  <si>
    <t xml:space="preserve">       Services</t>
  </si>
  <si>
    <t xml:space="preserve">   Less Imports</t>
  </si>
  <si>
    <t>Statistical Discrepancy</t>
  </si>
  <si>
    <t>GDP at Market Prices</t>
  </si>
  <si>
    <t>QUARTERLY Percentage Shares</t>
  </si>
  <si>
    <t>Table 12: Summary of QGDP at current prices, percentage share, 2016/17-2023/24</t>
  </si>
  <si>
    <t>Table 11: Summary of QGDP at current prices, BILLION SHILLINGS, 2018/19-2023/24</t>
  </si>
  <si>
    <t>Table 13: ORIGINAL UNADJUSTED Value Added by activity at current prices, BILLION SHILLINGS, 2018/19-2023/24</t>
  </si>
  <si>
    <t>Table 14: ORIGINAL UNADJUSTED Value Added by activity at current prices, PERCENTAGE SHARE, 2018/19-2023/24</t>
  </si>
  <si>
    <t>Table 15: SEASONALLY ADJUSTED Value Added at current prices, BILLION SHILLINGS, 2018/19-2023/24</t>
  </si>
  <si>
    <t>Table 16: SEASONALLY ADJUSTED Value Added by activity at current prices, PERCENTAGE SHARE, 2018/19-2023/24</t>
  </si>
  <si>
    <t>Table 17: TREND-CYCLE Value Added by activity at current prices, BILLION SHILLINGS, 2018/19-2023/24</t>
  </si>
  <si>
    <t>Table 18: TREND-CYCLE Value Added by activity at current prices, PERCENTAGE SHARE, 2018/19-2023/24</t>
  </si>
  <si>
    <t>Table 19: Original  GDP Expenditure at current prices, 2018/19-2023/24</t>
  </si>
  <si>
    <t>Table 20: Deceasonalised  GDP Expenditure at current prices, 2018/19-2023/24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</si>
</sst>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_(* #,##0.0_);_(* \(#,##0.0\);_(* &quot;-&quot;??_);_(@_)"/>
    <numFmt numFmtId="168" formatCode="#,##0.0"/>
    <numFmt numFmtId="169" formatCode="_(* #,##0.0_);_(* \(#,##0.0\);_(* &quot;-&quot;?_);_(@_)"/>
    <numFmt numFmtId="170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.5"/>
      <color theme="1"/>
      <name val="Arial"/>
      <family val="2"/>
    </font>
    <font>
      <b/>
      <sz val="8.5"/>
      <name val="Arial"/>
      <family val="2"/>
    </font>
    <font>
      <sz val="8.5"/>
      <color theme="1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8"/>
      <name val="Calibri"/>
      <family val="2"/>
      <scheme val="minor"/>
    </font>
    <font>
      <b/>
      <sz val="9"/>
      <name val="Arial"/>
      <family val="2"/>
    </font>
    <font>
      <b/>
      <sz val="9"/>
      <color theme="3"/>
      <name val="Arial"/>
      <family val="2"/>
    </font>
    <font>
      <sz val="10"/>
      <name val="MS Sans Serif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4" fillId="0" borderId="0"/>
    <xf numFmtId="40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26">
    <xf numFmtId="0" fontId="0" fillId="0" borderId="0" xfId="0"/>
    <xf numFmtId="165" fontId="3" fillId="0" borderId="0" xfId="0" applyNumberFormat="1" applyFont="1"/>
    <xf numFmtId="3" fontId="4" fillId="0" borderId="0" xfId="0" applyNumberFormat="1" applyFont="1" applyAlignment="1">
      <alignment wrapText="1"/>
    </xf>
    <xf numFmtId="3" fontId="4" fillId="0" borderId="0" xfId="0" applyNumberFormat="1" applyFont="1"/>
    <xf numFmtId="0" fontId="0" fillId="0" borderId="0" xfId="0" applyAlignment="1">
      <alignment horizontal="left" vertical="top" wrapText="1"/>
    </xf>
    <xf numFmtId="0" fontId="5" fillId="0" borderId="1" xfId="0" applyFont="1" applyBorder="1" applyAlignment="1">
      <alignment horizontal="right"/>
    </xf>
    <xf numFmtId="166" fontId="0" fillId="0" borderId="0" xfId="1" applyNumberFormat="1" applyFont="1"/>
    <xf numFmtId="166" fontId="2" fillId="0" borderId="0" xfId="0" applyNumberFormat="1" applyFont="1"/>
    <xf numFmtId="0" fontId="2" fillId="0" borderId="0" xfId="0" applyFont="1"/>
    <xf numFmtId="166" fontId="2" fillId="0" borderId="0" xfId="1" applyNumberFormat="1" applyFont="1"/>
    <xf numFmtId="167" fontId="2" fillId="0" borderId="0" xfId="0" applyNumberFormat="1" applyFont="1"/>
    <xf numFmtId="165" fontId="2" fillId="0" borderId="0" xfId="0" applyNumberFormat="1" applyFont="1"/>
    <xf numFmtId="165" fontId="0" fillId="0" borderId="0" xfId="1" applyNumberFormat="1" applyFont="1"/>
    <xf numFmtId="165" fontId="0" fillId="0" borderId="0" xfId="0" applyNumberFormat="1"/>
    <xf numFmtId="165" fontId="9" fillId="0" borderId="0" xfId="0" applyNumberFormat="1" applyFont="1"/>
    <xf numFmtId="165" fontId="16" fillId="0" borderId="0" xfId="0" applyNumberFormat="1" applyFont="1"/>
    <xf numFmtId="0" fontId="11" fillId="0" borderId="0" xfId="0" applyFont="1"/>
    <xf numFmtId="0" fontId="10" fillId="0" borderId="0" xfId="0" applyFont="1"/>
    <xf numFmtId="0" fontId="14" fillId="0" borderId="0" xfId="0" applyFont="1"/>
    <xf numFmtId="0" fontId="12" fillId="0" borderId="0" xfId="0" applyFont="1"/>
    <xf numFmtId="165" fontId="13" fillId="0" borderId="0" xfId="0" applyNumberFormat="1" applyFont="1"/>
    <xf numFmtId="165" fontId="15" fillId="0" borderId="0" xfId="0" applyNumberFormat="1" applyFont="1"/>
    <xf numFmtId="3" fontId="15" fillId="0" borderId="0" xfId="0" applyNumberFormat="1" applyFont="1"/>
    <xf numFmtId="3" fontId="15" fillId="0" borderId="1" xfId="0" applyNumberFormat="1" applyFont="1" applyBorder="1"/>
    <xf numFmtId="0" fontId="14" fillId="0" borderId="1" xfId="0" applyFont="1" applyBorder="1"/>
    <xf numFmtId="0" fontId="8" fillId="0" borderId="0" xfId="0" applyFont="1"/>
    <xf numFmtId="0" fontId="7" fillId="0" borderId="0" xfId="0" applyFont="1"/>
    <xf numFmtId="0" fontId="10" fillId="0" borderId="1" xfId="0" applyFont="1" applyBorder="1"/>
    <xf numFmtId="3" fontId="15" fillId="0" borderId="0" xfId="0" applyNumberFormat="1" applyFont="1" applyAlignment="1">
      <alignment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167" fontId="10" fillId="0" borderId="0" xfId="1" applyNumberFormat="1" applyFont="1" applyFill="1"/>
    <xf numFmtId="0" fontId="6" fillId="0" borderId="0" xfId="0" applyFont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14" fillId="2" borderId="0" xfId="0" applyFont="1" applyFill="1"/>
    <xf numFmtId="165" fontId="13" fillId="2" borderId="0" xfId="0" applyNumberFormat="1" applyFont="1" applyFill="1"/>
    <xf numFmtId="0" fontId="12" fillId="2" borderId="0" xfId="0" applyFont="1" applyFill="1"/>
    <xf numFmtId="0" fontId="10" fillId="2" borderId="2" xfId="0" applyFont="1" applyFill="1" applyBorder="1"/>
    <xf numFmtId="0" fontId="18" fillId="2" borderId="3" xfId="0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166" fontId="10" fillId="0" borderId="0" xfId="1" applyNumberFormat="1" applyFont="1" applyFill="1" applyBorder="1"/>
    <xf numFmtId="166" fontId="11" fillId="0" borderId="0" xfId="1" applyNumberFormat="1" applyFont="1" applyFill="1" applyBorder="1"/>
    <xf numFmtId="166" fontId="11" fillId="0" borderId="1" xfId="1" applyNumberFormat="1" applyFont="1" applyFill="1" applyBorder="1"/>
    <xf numFmtId="167" fontId="11" fillId="0" borderId="0" xfId="1" applyNumberFormat="1" applyFont="1" applyFill="1"/>
    <xf numFmtId="167" fontId="11" fillId="0" borderId="0" xfId="1" applyNumberFormat="1" applyFont="1" applyFill="1" applyBorder="1"/>
    <xf numFmtId="167" fontId="11" fillId="0" borderId="1" xfId="1" applyNumberFormat="1" applyFont="1" applyFill="1" applyBorder="1"/>
    <xf numFmtId="167" fontId="11" fillId="0" borderId="0" xfId="0" applyNumberFormat="1" applyFont="1"/>
    <xf numFmtId="169" fontId="10" fillId="0" borderId="0" xfId="0" applyNumberFormat="1" applyFont="1"/>
    <xf numFmtId="167" fontId="10" fillId="2" borderId="0" xfId="1" applyNumberFormat="1" applyFont="1" applyFill="1" applyBorder="1"/>
    <xf numFmtId="166" fontId="11" fillId="2" borderId="0" xfId="1" applyNumberFormat="1" applyFont="1" applyFill="1" applyBorder="1"/>
    <xf numFmtId="166" fontId="10" fillId="0" borderId="0" xfId="0" applyNumberFormat="1" applyFont="1"/>
    <xf numFmtId="166" fontId="10" fillId="2" borderId="0" xfId="1" applyNumberFormat="1" applyFont="1" applyFill="1" applyBorder="1"/>
    <xf numFmtId="168" fontId="11" fillId="0" borderId="0" xfId="1" applyNumberFormat="1" applyFont="1" applyFill="1" applyBorder="1"/>
    <xf numFmtId="168" fontId="11" fillId="2" borderId="0" xfId="1" applyNumberFormat="1" applyFont="1" applyFill="1" applyBorder="1"/>
    <xf numFmtId="168" fontId="11" fillId="0" borderId="1" xfId="1" applyNumberFormat="1" applyFont="1" applyFill="1" applyBorder="1"/>
    <xf numFmtId="169" fontId="10" fillId="0" borderId="0" xfId="1" applyNumberFormat="1" applyFont="1" applyFill="1" applyBorder="1"/>
    <xf numFmtId="167" fontId="11" fillId="2" borderId="0" xfId="1" applyNumberFormat="1" applyFont="1" applyFill="1" applyBorder="1"/>
    <xf numFmtId="166" fontId="19" fillId="0" borderId="0" xfId="1" applyNumberFormat="1" applyFont="1" applyFill="1" applyBorder="1"/>
    <xf numFmtId="166" fontId="19" fillId="2" borderId="0" xfId="1" applyNumberFormat="1" applyFont="1" applyFill="1" applyBorder="1"/>
    <xf numFmtId="0" fontId="12" fillId="2" borderId="2" xfId="0" applyFont="1" applyFill="1" applyBorder="1" applyAlignment="1">
      <alignment horizontal="right"/>
    </xf>
    <xf numFmtId="165" fontId="4" fillId="0" borderId="0" xfId="2"/>
    <xf numFmtId="165" fontId="3" fillId="0" borderId="0" xfId="2" applyFont="1"/>
    <xf numFmtId="38" fontId="4" fillId="0" borderId="0" xfId="3" applyNumberFormat="1" applyFont="1" applyBorder="1" applyProtection="1"/>
    <xf numFmtId="1" fontId="4" fillId="0" borderId="0" xfId="2" applyNumberFormat="1"/>
    <xf numFmtId="14" fontId="3" fillId="0" borderId="4" xfId="2" applyNumberFormat="1" applyFont="1" applyBorder="1"/>
    <xf numFmtId="14" fontId="3" fillId="0" borderId="5" xfId="2" applyNumberFormat="1" applyFont="1" applyBorder="1"/>
    <xf numFmtId="14" fontId="4" fillId="0" borderId="0" xfId="2" applyNumberFormat="1"/>
    <xf numFmtId="165" fontId="3" fillId="0" borderId="6" xfId="2" applyFont="1" applyBorder="1"/>
    <xf numFmtId="165" fontId="3" fillId="0" borderId="3" xfId="2" applyFont="1" applyBorder="1"/>
    <xf numFmtId="17" fontId="18" fillId="0" borderId="3" xfId="2" applyNumberFormat="1" applyFont="1" applyBorder="1" applyAlignment="1">
      <alignment horizontal="center"/>
    </xf>
    <xf numFmtId="3" fontId="3" fillId="0" borderId="5" xfId="2" applyNumberFormat="1" applyFont="1" applyBorder="1"/>
    <xf numFmtId="3" fontId="3" fillId="0" borderId="5" xfId="2" applyNumberFormat="1" applyFont="1" applyBorder="1" applyAlignment="1">
      <alignment wrapText="1"/>
    </xf>
    <xf numFmtId="3" fontId="4" fillId="0" borderId="0" xfId="2" applyNumberFormat="1"/>
    <xf numFmtId="3" fontId="3" fillId="0" borderId="0" xfId="2" applyNumberFormat="1" applyFont="1"/>
    <xf numFmtId="3" fontId="3" fillId="0" borderId="0" xfId="2" applyNumberFormat="1" applyFont="1" applyAlignment="1">
      <alignment wrapText="1"/>
    </xf>
    <xf numFmtId="38" fontId="3" fillId="0" borderId="0" xfId="3" applyNumberFormat="1" applyFont="1" applyBorder="1" applyProtection="1"/>
    <xf numFmtId="3" fontId="4" fillId="0" borderId="0" xfId="2" applyNumberFormat="1" applyAlignment="1">
      <alignment wrapText="1"/>
    </xf>
    <xf numFmtId="3" fontId="4" fillId="0" borderId="0" xfId="2" applyNumberFormat="1" applyAlignment="1">
      <alignment horizontal="left" wrapText="1"/>
    </xf>
    <xf numFmtId="3" fontId="21" fillId="0" borderId="0" xfId="2" applyNumberFormat="1" applyFont="1" applyAlignment="1">
      <alignment wrapText="1"/>
    </xf>
    <xf numFmtId="3" fontId="21" fillId="0" borderId="0" xfId="2" applyNumberFormat="1" applyFont="1"/>
    <xf numFmtId="38" fontId="21" fillId="0" borderId="0" xfId="3" applyNumberFormat="1" applyFont="1" applyBorder="1" applyProtection="1"/>
    <xf numFmtId="3" fontId="4" fillId="0" borderId="3" xfId="2" applyNumberFormat="1" applyBorder="1"/>
    <xf numFmtId="3" fontId="4" fillId="0" borderId="3" xfId="2" applyNumberFormat="1" applyBorder="1" applyAlignment="1">
      <alignment wrapText="1"/>
    </xf>
    <xf numFmtId="170" fontId="4" fillId="0" borderId="0" xfId="2" applyNumberFormat="1"/>
    <xf numFmtId="170" fontId="3" fillId="0" borderId="0" xfId="2" applyNumberFormat="1" applyFont="1"/>
    <xf numFmtId="168" fontId="4" fillId="0" borderId="3" xfId="2" applyNumberFormat="1" applyBorder="1"/>
    <xf numFmtId="168" fontId="4" fillId="0" borderId="0" xfId="2" applyNumberFormat="1"/>
    <xf numFmtId="168" fontId="3" fillId="0" borderId="0" xfId="2" applyNumberFormat="1" applyFont="1"/>
    <xf numFmtId="14" fontId="3" fillId="0" borderId="0" xfId="2" applyNumberFormat="1" applyFont="1"/>
    <xf numFmtId="1" fontId="3" fillId="0" borderId="0" xfId="2" applyNumberFormat="1" applyFont="1" applyAlignment="1">
      <alignment horizontal="left"/>
    </xf>
    <xf numFmtId="165" fontId="4" fillId="0" borderId="0" xfId="0" applyNumberFormat="1" applyFont="1"/>
    <xf numFmtId="1" fontId="0" fillId="0" borderId="0" xfId="0" applyNumberFormat="1"/>
    <xf numFmtId="14" fontId="3" fillId="0" borderId="4" xfId="0" applyNumberFormat="1" applyFont="1" applyBorder="1"/>
    <xf numFmtId="14" fontId="3" fillId="0" borderId="5" xfId="0" applyNumberFormat="1" applyFont="1" applyBorder="1"/>
    <xf numFmtId="14" fontId="4" fillId="0" borderId="0" xfId="0" applyNumberFormat="1" applyFont="1"/>
    <xf numFmtId="165" fontId="3" fillId="0" borderId="6" xfId="0" applyNumberFormat="1" applyFont="1" applyBorder="1"/>
    <xf numFmtId="165" fontId="3" fillId="0" borderId="3" xfId="0" applyNumberFormat="1" applyFont="1" applyBorder="1"/>
    <xf numFmtId="17" fontId="18" fillId="0" borderId="3" xfId="0" applyNumberFormat="1" applyFont="1" applyBorder="1" applyAlignment="1">
      <alignment horizontal="center"/>
    </xf>
    <xf numFmtId="3" fontId="3" fillId="0" borderId="5" xfId="0" applyNumberFormat="1" applyFont="1" applyBorder="1"/>
    <xf numFmtId="3" fontId="3" fillId="0" borderId="5" xfId="0" applyNumberFormat="1" applyFont="1" applyBorder="1" applyAlignment="1">
      <alignment wrapText="1"/>
    </xf>
    <xf numFmtId="3" fontId="3" fillId="0" borderId="0" xfId="0" applyNumberFormat="1" applyFont="1"/>
    <xf numFmtId="3" fontId="3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left" wrapText="1"/>
    </xf>
    <xf numFmtId="3" fontId="21" fillId="0" borderId="0" xfId="0" applyNumberFormat="1" applyFont="1" applyAlignment="1">
      <alignment wrapText="1"/>
    </xf>
    <xf numFmtId="3" fontId="21" fillId="0" borderId="0" xfId="0" applyNumberFormat="1" applyFont="1"/>
    <xf numFmtId="3" fontId="4" fillId="0" borderId="3" xfId="0" applyNumberFormat="1" applyFont="1" applyBorder="1"/>
    <xf numFmtId="3" fontId="0" fillId="0" borderId="3" xfId="0" applyNumberFormat="1" applyBorder="1" applyAlignment="1">
      <alignment wrapText="1"/>
    </xf>
    <xf numFmtId="170" fontId="4" fillId="0" borderId="0" xfId="0" applyNumberFormat="1" applyFont="1"/>
    <xf numFmtId="170" fontId="3" fillId="0" borderId="0" xfId="0" applyNumberFormat="1" applyFont="1"/>
    <xf numFmtId="168" fontId="4" fillId="0" borderId="3" xfId="0" applyNumberFormat="1" applyFont="1" applyBorder="1"/>
    <xf numFmtId="168" fontId="4" fillId="0" borderId="0" xfId="0" applyNumberFormat="1" applyFont="1"/>
    <xf numFmtId="168" fontId="3" fillId="0" borderId="0" xfId="0" applyNumberFormat="1" applyFont="1"/>
    <xf numFmtId="14" fontId="3" fillId="0" borderId="0" xfId="0" applyNumberFormat="1" applyFont="1"/>
    <xf numFmtId="1" fontId="3" fillId="0" borderId="0" xfId="0" applyNumberFormat="1" applyFont="1" applyAlignment="1">
      <alignment horizontal="left"/>
    </xf>
    <xf numFmtId="43" fontId="14" fillId="0" borderId="0" xfId="0" applyNumberFormat="1" applyFont="1"/>
    <xf numFmtId="43" fontId="12" fillId="2" borderId="0" xfId="0" applyNumberFormat="1" applyFont="1" applyFill="1"/>
    <xf numFmtId="0" fontId="12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4" fontId="4" fillId="0" borderId="0" xfId="2" applyNumberFormat="1" applyAlignment="1">
      <alignment horizontal="center"/>
    </xf>
    <xf numFmtId="3" fontId="4" fillId="0" borderId="0" xfId="2" applyNumberFormat="1" applyAlignment="1">
      <alignment horizontal="center"/>
    </xf>
    <xf numFmtId="14" fontId="0" fillId="0" borderId="0" xfId="0" applyNumberFormat="1" applyAlignment="1">
      <alignment horizontal="center"/>
    </xf>
    <xf numFmtId="3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Comma" xfId="1" builtinId="3"/>
    <cellStyle name="Comma 2" xfId="3" xr:uid="{FCC73B1B-0626-408F-A892-EFC5D2BC802D}"/>
    <cellStyle name="Normal" xfId="0" builtinId="0"/>
    <cellStyle name="Normal 2" xfId="2" xr:uid="{CDA050CD-1C2D-4AE2-81BF-D9B51DFE7034}"/>
    <cellStyle name="Percent 2" xfId="4" xr:uid="{47798E6E-CAE2-46F9-BCD5-D7F59FA09080}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ational%20Accounts\QGDP%20Q12023_24\Serena_LwezaAAA%20QNA%20Workshop%20Useful%20files\Seasonal%20Adjustment%20Tool%20V8.1%20CP%20(batch%20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FullResults"/>
      <sheetName val="Trend"/>
      <sheetName val="IndResults"/>
      <sheetName val="IndData"/>
      <sheetName val="X12Metafile"/>
      <sheetName val="X12Spec"/>
      <sheetName val="X12Results"/>
      <sheetName val="X12ResultsE18"/>
      <sheetName val="X12ForecastsOriginal"/>
      <sheetName val="X12ForecastsCalendarAdj"/>
      <sheetName val="X12ForecastsSAOnly"/>
      <sheetName val="X12ForecastsARIMA"/>
      <sheetName val="X12ForecastsSA"/>
      <sheetName val="X12ForecastsTrend"/>
      <sheetName val="X12ForecastsTC"/>
      <sheetName val="X12ForecastsFactors"/>
      <sheetName val="X12ForecastsIrregulars"/>
      <sheetName val="X12OriginalInput"/>
      <sheetName val="RawForecast"/>
      <sheetName val="CalcResults"/>
      <sheetName val="Lookups"/>
    </sheetNames>
    <sheetDataSet>
      <sheetData sheetId="0"/>
      <sheetData sheetId="1"/>
      <sheetData sheetId="2"/>
      <sheetData sheetId="3"/>
      <sheetData sheetId="4">
        <row r="1">
          <cell r="C1" t="str">
            <v xml:space="preserve">Enter below series to be seaonally adjusted </v>
          </cell>
          <cell r="F1"/>
          <cell r="K1"/>
          <cell r="L1"/>
          <cell r="M1"/>
        </row>
        <row r="2">
          <cell r="K2"/>
          <cell r="L2"/>
          <cell r="M2"/>
        </row>
        <row r="3">
          <cell r="C3" t="str">
            <v>Period</v>
          </cell>
          <cell r="F3" t="str">
            <v>LIVESTOCK</v>
          </cell>
          <cell r="K3" t="str">
            <v>MANUFACTURING</v>
          </cell>
          <cell r="L3" t="str">
            <v>ELECTRICITY</v>
          </cell>
          <cell r="M3" t="str">
            <v>WATER</v>
          </cell>
          <cell r="Q3" t="str">
            <v>ACCOMODATION &amp; FOOD SVCS</v>
          </cell>
          <cell r="R3" t="str">
            <v>INFORMATION &amp; COMMUNICATION SVCS</v>
          </cell>
          <cell r="S3" t="str">
            <v>FINANCIAL &amp; INSURANCE SVCS</v>
          </cell>
          <cell r="T3" t="str">
            <v>REAL ESTATE</v>
          </cell>
          <cell r="V3" t="str">
            <v>ADMINISTRATIVE &amp; SUPPROT SVCS</v>
          </cell>
          <cell r="W3" t="str">
            <v>PUBLIC ADMIN</v>
          </cell>
          <cell r="X3" t="str">
            <v>EDUCATION</v>
          </cell>
          <cell r="Y3" t="str">
            <v>HEALTH</v>
          </cell>
          <cell r="Z3" t="str">
            <v>ARTS, ENTER &amp; CREATIVE</v>
          </cell>
          <cell r="AA3" t="str">
            <v>OTHER SERVICES</v>
          </cell>
        </row>
        <row r="4">
          <cell r="C4" t="str">
            <v>2008Q1</v>
          </cell>
          <cell r="F4"/>
          <cell r="K4"/>
          <cell r="L4"/>
          <cell r="M4"/>
          <cell r="Q4"/>
          <cell r="R4"/>
          <cell r="S4"/>
          <cell r="T4"/>
          <cell r="V4"/>
          <cell r="W4"/>
          <cell r="X4"/>
          <cell r="Y4"/>
          <cell r="Z4"/>
          <cell r="AA4"/>
        </row>
        <row r="5">
          <cell r="C5" t="str">
            <v>2008Q2</v>
          </cell>
          <cell r="F5"/>
          <cell r="K5"/>
          <cell r="L5"/>
          <cell r="M5"/>
          <cell r="Q5"/>
          <cell r="R5"/>
          <cell r="S5"/>
          <cell r="T5"/>
          <cell r="V5"/>
          <cell r="W5"/>
          <cell r="X5"/>
          <cell r="Y5"/>
          <cell r="Z5"/>
          <cell r="AA5"/>
        </row>
        <row r="6">
          <cell r="C6" t="str">
            <v>2008Q3</v>
          </cell>
          <cell r="F6">
            <v>342.82529199109939</v>
          </cell>
          <cell r="K6">
            <v>752.41547388041147</v>
          </cell>
          <cell r="L6">
            <v>75.327796539888496</v>
          </cell>
          <cell r="M6">
            <v>159.83270578582452</v>
          </cell>
          <cell r="Q6">
            <v>177.66202469987914</v>
          </cell>
          <cell r="R6">
            <v>426.20711156149656</v>
          </cell>
          <cell r="S6">
            <v>173.30698809315035</v>
          </cell>
          <cell r="T6">
            <v>351.23723421560982</v>
          </cell>
          <cell r="V6">
            <v>117.30516815591717</v>
          </cell>
          <cell r="W6">
            <v>228.2401466169394</v>
          </cell>
          <cell r="X6">
            <v>427.35886038289578</v>
          </cell>
          <cell r="Y6">
            <v>276.52675107061873</v>
          </cell>
          <cell r="Z6">
            <v>27.281618279555811</v>
          </cell>
          <cell r="AA6">
            <v>80.428160124145421</v>
          </cell>
        </row>
        <row r="7">
          <cell r="C7" t="str">
            <v>2008Q4</v>
          </cell>
          <cell r="F7">
            <v>390.96987687706252</v>
          </cell>
          <cell r="K7">
            <v>822.91804340787758</v>
          </cell>
          <cell r="L7">
            <v>78.585952385041466</v>
          </cell>
          <cell r="M7">
            <v>161.81854975890309</v>
          </cell>
          <cell r="Q7">
            <v>148.49616991801915</v>
          </cell>
          <cell r="R7">
            <v>478.71965334974772</v>
          </cell>
          <cell r="S7">
            <v>203.94879894886557</v>
          </cell>
          <cell r="T7">
            <v>355.87864298430134</v>
          </cell>
          <cell r="V7">
            <v>121.86651038631005</v>
          </cell>
          <cell r="W7">
            <v>241.42887583057151</v>
          </cell>
          <cell r="X7">
            <v>446.46905596545025</v>
          </cell>
          <cell r="Y7">
            <v>280.30311158447995</v>
          </cell>
          <cell r="Z7">
            <v>25.574674096850924</v>
          </cell>
          <cell r="AA7">
            <v>82.394324124943566</v>
          </cell>
        </row>
        <row r="8">
          <cell r="C8" t="str">
            <v>2009Q1</v>
          </cell>
          <cell r="F8">
            <v>453.89294338518329</v>
          </cell>
          <cell r="K8">
            <v>798.91965881145131</v>
          </cell>
          <cell r="L8">
            <v>84.667780427776478</v>
          </cell>
          <cell r="M8">
            <v>164.2317516968977</v>
          </cell>
          <cell r="Q8">
            <v>140.0200279822615</v>
          </cell>
          <cell r="R8">
            <v>523.58677063324774</v>
          </cell>
          <cell r="S8">
            <v>213.58199566443912</v>
          </cell>
          <cell r="T8">
            <v>357.47508187112589</v>
          </cell>
          <cell r="V8">
            <v>123.43591256028597</v>
          </cell>
          <cell r="W8">
            <v>240.33917451980207</v>
          </cell>
          <cell r="X8">
            <v>460.82193650020628</v>
          </cell>
          <cell r="Y8">
            <v>281.03069187159537</v>
          </cell>
          <cell r="Z8">
            <v>22.638937241445866</v>
          </cell>
          <cell r="AA8">
            <v>83.572064259439983</v>
          </cell>
        </row>
        <row r="9">
          <cell r="C9" t="str">
            <v>2009Q2</v>
          </cell>
          <cell r="F9">
            <v>450.23822290134615</v>
          </cell>
          <cell r="K9">
            <v>806.08753997135489</v>
          </cell>
          <cell r="L9">
            <v>87.677184351071972</v>
          </cell>
          <cell r="M9">
            <v>166.52134845499756</v>
          </cell>
          <cell r="Q9">
            <v>168.45740422852867</v>
          </cell>
          <cell r="R9">
            <v>558.89558552334279</v>
          </cell>
          <cell r="S9">
            <v>222.48640568062768</v>
          </cell>
          <cell r="T9">
            <v>372.08328710410086</v>
          </cell>
          <cell r="V9">
            <v>145.48882056739018</v>
          </cell>
          <cell r="W9">
            <v>242.22947661392575</v>
          </cell>
          <cell r="X9">
            <v>477.2926393696867</v>
          </cell>
          <cell r="Y9">
            <v>293.47325954231871</v>
          </cell>
          <cell r="Z9">
            <v>27.46667565772028</v>
          </cell>
          <cell r="AA9">
            <v>84.538668123041489</v>
          </cell>
        </row>
        <row r="10">
          <cell r="C10" t="str">
            <v>2009Q3</v>
          </cell>
          <cell r="F10">
            <v>476.64962188956321</v>
          </cell>
          <cell r="K10">
            <v>803.35796048870498</v>
          </cell>
          <cell r="L10">
            <v>90.727950774238025</v>
          </cell>
          <cell r="M10">
            <v>187.92747118178386</v>
          </cell>
          <cell r="Q10">
            <v>227.36625267847214</v>
          </cell>
          <cell r="R10">
            <v>510.07869955720827</v>
          </cell>
          <cell r="S10">
            <v>223.23991761121059</v>
          </cell>
          <cell r="T10">
            <v>518.5370993034918</v>
          </cell>
          <cell r="V10">
            <v>152.71725681026521</v>
          </cell>
          <cell r="W10">
            <v>291.4395359190811</v>
          </cell>
          <cell r="X10">
            <v>474.18970255901451</v>
          </cell>
          <cell r="Y10">
            <v>300.91330337829601</v>
          </cell>
          <cell r="Z10">
            <v>28.670010792801719</v>
          </cell>
          <cell r="AA10">
            <v>92.290581206247992</v>
          </cell>
        </row>
        <row r="11">
          <cell r="C11" t="str">
            <v>2009Q4</v>
          </cell>
          <cell r="F11">
            <v>459.93276013743554</v>
          </cell>
          <cell r="K11">
            <v>837.95962436742536</v>
          </cell>
          <cell r="L11">
            <v>89.519083255951855</v>
          </cell>
          <cell r="M11">
            <v>190.36471656488655</v>
          </cell>
          <cell r="Q11">
            <v>234.12342262883971</v>
          </cell>
          <cell r="R11">
            <v>491.15210169836035</v>
          </cell>
          <cell r="S11">
            <v>221.32173056184945</v>
          </cell>
          <cell r="T11">
            <v>540.03469559739995</v>
          </cell>
          <cell r="V11">
            <v>154.31279805246425</v>
          </cell>
          <cell r="W11">
            <v>287.62776728589677</v>
          </cell>
          <cell r="X11">
            <v>491.35528793536753</v>
          </cell>
          <cell r="Y11">
            <v>305.08827930239482</v>
          </cell>
          <cell r="Z11">
            <v>29.186034724396436</v>
          </cell>
          <cell r="AA11">
            <v>108.51629101179066</v>
          </cell>
        </row>
        <row r="12">
          <cell r="C12" t="str">
            <v>2010Q1</v>
          </cell>
          <cell r="F12">
            <v>467.27899808519919</v>
          </cell>
          <cell r="K12">
            <v>926.59922308066996</v>
          </cell>
          <cell r="L12">
            <v>83.003098186429924</v>
          </cell>
          <cell r="M12">
            <v>193.83412487923536</v>
          </cell>
          <cell r="Q12">
            <v>225.27988121780697</v>
          </cell>
          <cell r="R12">
            <v>590.63157715392538</v>
          </cell>
          <cell r="S12">
            <v>240.19764227431475</v>
          </cell>
          <cell r="T12">
            <v>559.86086251635948</v>
          </cell>
          <cell r="V12">
            <v>148.52180072567356</v>
          </cell>
          <cell r="W12">
            <v>301.26355723580713</v>
          </cell>
          <cell r="X12">
            <v>523.87017899550733</v>
          </cell>
          <cell r="Y12">
            <v>307.71506217413605</v>
          </cell>
          <cell r="Z12">
            <v>34.779919248479402</v>
          </cell>
          <cell r="AA12">
            <v>100.72571044598443</v>
          </cell>
        </row>
        <row r="13">
          <cell r="C13" t="str">
            <v>2010Q2</v>
          </cell>
          <cell r="F13">
            <v>453.38731933235647</v>
          </cell>
          <cell r="K13">
            <v>913.57510540887586</v>
          </cell>
          <cell r="L13">
            <v>86.103270493089141</v>
          </cell>
          <cell r="M13">
            <v>196.89649493454729</v>
          </cell>
          <cell r="Q13">
            <v>247.25496217531986</v>
          </cell>
          <cell r="R13">
            <v>673.37233239808518</v>
          </cell>
          <cell r="S13">
            <v>255.21404806783806</v>
          </cell>
          <cell r="T13">
            <v>576.05808744929436</v>
          </cell>
          <cell r="V13">
            <v>174.4658709630923</v>
          </cell>
          <cell r="W13">
            <v>320.21599950204387</v>
          </cell>
          <cell r="X13">
            <v>541.10470670799953</v>
          </cell>
          <cell r="Y13">
            <v>316.94332059497657</v>
          </cell>
          <cell r="Z13">
            <v>31.032118794561455</v>
          </cell>
          <cell r="AA13">
            <v>99.92619159393368</v>
          </cell>
        </row>
        <row r="14">
          <cell r="C14" t="str">
            <v>2010Q3</v>
          </cell>
          <cell r="F14">
            <v>487.57911826874869</v>
          </cell>
          <cell r="K14">
            <v>1048.5415869605613</v>
          </cell>
          <cell r="L14">
            <v>87.639278038032643</v>
          </cell>
          <cell r="M14">
            <v>206.27691916163374</v>
          </cell>
          <cell r="Q14">
            <v>289.89785041198581</v>
          </cell>
          <cell r="R14">
            <v>746.90982469702976</v>
          </cell>
          <cell r="S14">
            <v>271.98269639712629</v>
          </cell>
          <cell r="T14">
            <v>440.94393191760565</v>
          </cell>
          <cell r="V14">
            <v>217.26888392449317</v>
          </cell>
          <cell r="W14">
            <v>379.24509001048926</v>
          </cell>
          <cell r="X14">
            <v>566.59302592757365</v>
          </cell>
          <cell r="Y14">
            <v>327.0611546576842</v>
          </cell>
          <cell r="Z14">
            <v>33.7368708910668</v>
          </cell>
          <cell r="AA14">
            <v>101.91197922582997</v>
          </cell>
        </row>
        <row r="15">
          <cell r="C15" t="str">
            <v>2010Q4</v>
          </cell>
          <cell r="F15">
            <v>486.20640963318135</v>
          </cell>
          <cell r="K15">
            <v>1177.9000848634369</v>
          </cell>
          <cell r="L15">
            <v>89.260742104439672</v>
          </cell>
          <cell r="M15">
            <v>208.54774273263394</v>
          </cell>
          <cell r="Q15">
            <v>274.58929202619186</v>
          </cell>
          <cell r="R15">
            <v>392.11113413138389</v>
          </cell>
          <cell r="S15">
            <v>284.64963319700831</v>
          </cell>
          <cell r="T15">
            <v>451.26555902522347</v>
          </cell>
          <cell r="V15">
            <v>214.36636071235762</v>
          </cell>
          <cell r="W15">
            <v>379.50836524312524</v>
          </cell>
          <cell r="X15">
            <v>572.77569660677636</v>
          </cell>
          <cell r="Y15">
            <v>336.92522770403713</v>
          </cell>
          <cell r="Z15">
            <v>32.239069507092474</v>
          </cell>
          <cell r="AA15">
            <v>108.76792737232185</v>
          </cell>
        </row>
        <row r="16">
          <cell r="C16" t="str">
            <v>2011Q1</v>
          </cell>
          <cell r="F16">
            <v>510.94121670511834</v>
          </cell>
          <cell r="K16">
            <v>1278.7660642286191</v>
          </cell>
          <cell r="L16">
            <v>90.78827817844811</v>
          </cell>
          <cell r="M16">
            <v>210.90214214842496</v>
          </cell>
          <cell r="Q16">
            <v>305.53061665006385</v>
          </cell>
          <cell r="R16">
            <v>336.79735031067673</v>
          </cell>
          <cell r="S16">
            <v>285.70552747211616</v>
          </cell>
          <cell r="T16">
            <v>461.18766027483355</v>
          </cell>
          <cell r="V16">
            <v>214.37784916960121</v>
          </cell>
          <cell r="W16">
            <v>381.19684919287641</v>
          </cell>
          <cell r="X16">
            <v>600.10775261729009</v>
          </cell>
          <cell r="Y16">
            <v>344.43834834273389</v>
          </cell>
          <cell r="Z16">
            <v>35.777739498564927</v>
          </cell>
          <cell r="AA16">
            <v>112.18762345560144</v>
          </cell>
        </row>
        <row r="17">
          <cell r="C17" t="str">
            <v>2011Q2</v>
          </cell>
          <cell r="F17">
            <v>495.95921745071462</v>
          </cell>
          <cell r="K17">
            <v>1309.460868148675</v>
          </cell>
          <cell r="L17">
            <v>90.068563419402238</v>
          </cell>
          <cell r="M17">
            <v>213.60917376612073</v>
          </cell>
          <cell r="Q17">
            <v>333.77437113537098</v>
          </cell>
          <cell r="R17">
            <v>299.47552538799579</v>
          </cell>
          <cell r="S17">
            <v>357.55591434663455</v>
          </cell>
          <cell r="T17">
            <v>477.8029047967114</v>
          </cell>
          <cell r="V17">
            <v>234.14019996095521</v>
          </cell>
          <cell r="W17">
            <v>388.85023208993056</v>
          </cell>
          <cell r="X17">
            <v>619.40271758726306</v>
          </cell>
          <cell r="Y17">
            <v>346.73692971948589</v>
          </cell>
          <cell r="Z17">
            <v>35.383740660982092</v>
          </cell>
          <cell r="AA17">
            <v>118.41498778881891</v>
          </cell>
        </row>
        <row r="18">
          <cell r="C18" t="str">
            <v>2011Q3</v>
          </cell>
          <cell r="F18">
            <v>565.00977852217375</v>
          </cell>
          <cell r="K18">
            <v>1673.1499000558911</v>
          </cell>
          <cell r="L18">
            <v>87.208038572256456</v>
          </cell>
          <cell r="M18">
            <v>224.10785103209423</v>
          </cell>
          <cell r="Q18">
            <v>380.90580840342392</v>
          </cell>
          <cell r="R18">
            <v>340.10323069592192</v>
          </cell>
          <cell r="S18">
            <v>377.50352467339144</v>
          </cell>
          <cell r="T18">
            <v>490.67411778311651</v>
          </cell>
          <cell r="V18">
            <v>233.34742646612935</v>
          </cell>
          <cell r="W18">
            <v>410.61063139030011</v>
          </cell>
          <cell r="X18">
            <v>646.58713430134731</v>
          </cell>
          <cell r="Y18">
            <v>351.82130587459596</v>
          </cell>
          <cell r="Z18">
            <v>45.354301675136753</v>
          </cell>
          <cell r="AA18">
            <v>137.81267199198606</v>
          </cell>
        </row>
        <row r="19">
          <cell r="C19" t="str">
            <v>2011Q4</v>
          </cell>
          <cell r="F19">
            <v>687.45207364942883</v>
          </cell>
          <cell r="K19">
            <v>1655.8821305206691</v>
          </cell>
          <cell r="L19">
            <v>82.943577353083597</v>
          </cell>
          <cell r="M19">
            <v>225.83729555338229</v>
          </cell>
          <cell r="Q19">
            <v>352.4747857623334</v>
          </cell>
          <cell r="R19">
            <v>401.29233805005759</v>
          </cell>
          <cell r="S19">
            <v>397.0644072994653</v>
          </cell>
          <cell r="T19">
            <v>516.13095431065176</v>
          </cell>
          <cell r="V19">
            <v>232.80328672442008</v>
          </cell>
          <cell r="W19">
            <v>445.08859753419915</v>
          </cell>
          <cell r="X19">
            <v>647.82164085292231</v>
          </cell>
          <cell r="Y19">
            <v>348.48980793765742</v>
          </cell>
          <cell r="Z19">
            <v>44.576845367094251</v>
          </cell>
          <cell r="AA19">
            <v>148.6662356185989</v>
          </cell>
        </row>
        <row r="20">
          <cell r="C20" t="str">
            <v>2012Q1</v>
          </cell>
          <cell r="F20">
            <v>724.98760593428653</v>
          </cell>
          <cell r="K20">
            <v>1514.823296488433</v>
          </cell>
          <cell r="L20">
            <v>146.53813525267444</v>
          </cell>
          <cell r="M20">
            <v>248.87346771540541</v>
          </cell>
          <cell r="Q20">
            <v>363.26107507649243</v>
          </cell>
          <cell r="R20">
            <v>417.90177956094089</v>
          </cell>
          <cell r="S20">
            <v>422.29140331310293</v>
          </cell>
          <cell r="T20">
            <v>538.19876445995362</v>
          </cell>
          <cell r="V20">
            <v>248.59206913629691</v>
          </cell>
          <cell r="W20">
            <v>434.99997146375449</v>
          </cell>
          <cell r="X20">
            <v>708.90685859457585</v>
          </cell>
          <cell r="Y20">
            <v>381.32963995209445</v>
          </cell>
          <cell r="Z20">
            <v>45.912825025567102</v>
          </cell>
          <cell r="AA20">
            <v>156.93433415741501</v>
          </cell>
        </row>
        <row r="21">
          <cell r="C21" t="str">
            <v>2012Q2</v>
          </cell>
          <cell r="F21">
            <v>725.20658189978394</v>
          </cell>
          <cell r="K21">
            <v>1628.8495195271719</v>
          </cell>
          <cell r="L21">
            <v>146.28504303099044</v>
          </cell>
          <cell r="M21">
            <v>218.51774250574741</v>
          </cell>
          <cell r="Q21">
            <v>392.84694961263915</v>
          </cell>
          <cell r="R21">
            <v>413.56327074356045</v>
          </cell>
          <cell r="S21">
            <v>421.78045372096096</v>
          </cell>
          <cell r="T21">
            <v>561.40489307687699</v>
          </cell>
          <cell r="V21">
            <v>268.89176758284128</v>
          </cell>
          <cell r="W21">
            <v>454.60520777732626</v>
          </cell>
          <cell r="X21">
            <v>766.05849940520238</v>
          </cell>
          <cell r="Y21">
            <v>412.17110964949848</v>
          </cell>
          <cell r="Z21">
            <v>37.310105426504947</v>
          </cell>
          <cell r="AA21">
            <v>160.10185890391423</v>
          </cell>
        </row>
        <row r="22">
          <cell r="C22" t="str">
            <v>2012Q3</v>
          </cell>
          <cell r="F22">
            <v>723.97895259524296</v>
          </cell>
          <cell r="K22">
            <v>1485.3868219696042</v>
          </cell>
          <cell r="L22">
            <v>148.00725181970472</v>
          </cell>
          <cell r="M22">
            <v>267.804374570172</v>
          </cell>
          <cell r="Q22">
            <v>462.27691015813923</v>
          </cell>
          <cell r="R22">
            <v>432.01664442993638</v>
          </cell>
          <cell r="S22">
            <v>415.18082907165427</v>
          </cell>
          <cell r="T22">
            <v>587.07758404270703</v>
          </cell>
          <cell r="V22">
            <v>236.11156911387818</v>
          </cell>
          <cell r="W22">
            <v>451.33491505205683</v>
          </cell>
          <cell r="X22">
            <v>830.40003090143466</v>
          </cell>
          <cell r="Y22">
            <v>439.18923071333779</v>
          </cell>
          <cell r="Z22">
            <v>41.490806326251182</v>
          </cell>
          <cell r="AA22">
            <v>167.65100217626596</v>
          </cell>
        </row>
        <row r="23">
          <cell r="C23" t="str">
            <v>2012Q4</v>
          </cell>
          <cell r="F23">
            <v>739.61799142340419</v>
          </cell>
          <cell r="K23">
            <v>1596.6697306998265</v>
          </cell>
          <cell r="L23">
            <v>147.43204679107262</v>
          </cell>
          <cell r="M23">
            <v>255.45796434375205</v>
          </cell>
          <cell r="Q23">
            <v>397.01240472471812</v>
          </cell>
          <cell r="R23">
            <v>498.87292177959694</v>
          </cell>
          <cell r="S23">
            <v>420.90438127836711</v>
          </cell>
          <cell r="T23">
            <v>601.1087028668702</v>
          </cell>
          <cell r="V23">
            <v>225.24892989771357</v>
          </cell>
          <cell r="W23">
            <v>456.74148349643605</v>
          </cell>
          <cell r="X23">
            <v>858.64666201697571</v>
          </cell>
          <cell r="Y23">
            <v>466.78235373603411</v>
          </cell>
          <cell r="Z23">
            <v>48.478130828113152</v>
          </cell>
          <cell r="AA23">
            <v>176.6261867893318</v>
          </cell>
        </row>
        <row r="24">
          <cell r="C24" t="str">
            <v>2013Q1</v>
          </cell>
          <cell r="F24">
            <v>750.57859780241586</v>
          </cell>
          <cell r="K24">
            <v>1603.4053769212867</v>
          </cell>
          <cell r="L24">
            <v>141.56082827588253</v>
          </cell>
          <cell r="M24">
            <v>228.43200060783849</v>
          </cell>
          <cell r="Q24">
            <v>451.76691249900426</v>
          </cell>
          <cell r="R24">
            <v>492.7837333910187</v>
          </cell>
          <cell r="S24">
            <v>440.51403850743742</v>
          </cell>
          <cell r="T24">
            <v>637.88700458343203</v>
          </cell>
          <cell r="V24">
            <v>256.8962848018835</v>
          </cell>
          <cell r="W24">
            <v>475.38560204719238</v>
          </cell>
          <cell r="X24">
            <v>865.99723230105883</v>
          </cell>
          <cell r="Y24">
            <v>492.24514836303888</v>
          </cell>
          <cell r="Z24">
            <v>48.356997806961978</v>
          </cell>
          <cell r="AA24">
            <v>180.47805661025208</v>
          </cell>
        </row>
        <row r="25">
          <cell r="C25" t="str">
            <v>2013Q2</v>
          </cell>
          <cell r="F25">
            <v>753.74640817495913</v>
          </cell>
          <cell r="K25">
            <v>1714.2725109353553</v>
          </cell>
          <cell r="L25">
            <v>146.92799905434336</v>
          </cell>
          <cell r="M25">
            <v>231.04119437682164</v>
          </cell>
          <cell r="Q25">
            <v>470.34133211531707</v>
          </cell>
          <cell r="R25">
            <v>510.84467885249529</v>
          </cell>
          <cell r="S25">
            <v>417.50477022368159</v>
          </cell>
          <cell r="T25">
            <v>672.56622367163823</v>
          </cell>
          <cell r="V25">
            <v>229.17252739252947</v>
          </cell>
          <cell r="W25">
            <v>482.48058118115938</v>
          </cell>
          <cell r="X25">
            <v>880.6485931574357</v>
          </cell>
          <cell r="Y25">
            <v>511.50021969717488</v>
          </cell>
          <cell r="Z25">
            <v>45.886100975906096</v>
          </cell>
          <cell r="AA25">
            <v>186.26462190149047</v>
          </cell>
        </row>
        <row r="26">
          <cell r="C26" t="str">
            <v>2013Q3</v>
          </cell>
          <cell r="F26">
            <v>789.20195662897402</v>
          </cell>
          <cell r="K26">
            <v>1572.6672504815917</v>
          </cell>
          <cell r="L26">
            <v>148.23561478249383</v>
          </cell>
          <cell r="M26">
            <v>283.87720125294481</v>
          </cell>
          <cell r="Q26">
            <v>544.30226016417657</v>
          </cell>
          <cell r="R26">
            <v>543.53323109951043</v>
          </cell>
          <cell r="S26">
            <v>454.51888085048665</v>
          </cell>
          <cell r="T26">
            <v>687.13454521509789</v>
          </cell>
          <cell r="V26">
            <v>312.10442207967304</v>
          </cell>
          <cell r="W26">
            <v>410.45505433108286</v>
          </cell>
          <cell r="X26">
            <v>942.11227589483951</v>
          </cell>
          <cell r="Y26">
            <v>517.98970863017735</v>
          </cell>
          <cell r="Z26">
            <v>53.267323690708089</v>
          </cell>
          <cell r="AA26">
            <v>189.58902372832165</v>
          </cell>
        </row>
        <row r="27">
          <cell r="C27" t="str">
            <v>2013Q4</v>
          </cell>
          <cell r="F27">
            <v>731.55447001092875</v>
          </cell>
          <cell r="K27">
            <v>1615.2994151393477</v>
          </cell>
          <cell r="L27">
            <v>146.23710231297838</v>
          </cell>
          <cell r="M27">
            <v>287.38168561082432</v>
          </cell>
          <cell r="Q27">
            <v>490.77048070759366</v>
          </cell>
          <cell r="R27">
            <v>558.53527437814728</v>
          </cell>
          <cell r="S27">
            <v>456.00796884349131</v>
          </cell>
          <cell r="T27">
            <v>702.02950731217243</v>
          </cell>
          <cell r="V27">
            <v>177.33917443812012</v>
          </cell>
          <cell r="W27">
            <v>425.04674084905969</v>
          </cell>
          <cell r="X27">
            <v>969.42185566206706</v>
          </cell>
          <cell r="Y27">
            <v>531.84601198886116</v>
          </cell>
          <cell r="Z27">
            <v>51.235144819871309</v>
          </cell>
          <cell r="AA27">
            <v>194.97694168935612</v>
          </cell>
        </row>
        <row r="28">
          <cell r="C28" t="str">
            <v>2014Q1</v>
          </cell>
          <cell r="F28">
            <v>757.63812775532801</v>
          </cell>
          <cell r="K28">
            <v>1592.5084289926961</v>
          </cell>
          <cell r="L28">
            <v>147.55983099265248</v>
          </cell>
          <cell r="M28">
            <v>291.89134263884728</v>
          </cell>
          <cell r="Q28">
            <v>566.62019930865358</v>
          </cell>
          <cell r="R28">
            <v>554.90328115239379</v>
          </cell>
          <cell r="S28">
            <v>499.66811120540729</v>
          </cell>
          <cell r="T28">
            <v>735.49493070592337</v>
          </cell>
          <cell r="V28">
            <v>279.12422184566651</v>
          </cell>
          <cell r="W28">
            <v>450.71230258775734</v>
          </cell>
          <cell r="X28">
            <v>996.11861457470525</v>
          </cell>
          <cell r="Y28">
            <v>582.05293970276375</v>
          </cell>
          <cell r="Z28">
            <v>54.493066169534188</v>
          </cell>
          <cell r="AA28">
            <v>204.02754882184092</v>
          </cell>
        </row>
        <row r="29">
          <cell r="C29" t="str">
            <v>2014Q2</v>
          </cell>
          <cell r="F29">
            <v>746.57869712575018</v>
          </cell>
          <cell r="K29">
            <v>1574.7900623776877</v>
          </cell>
          <cell r="L29">
            <v>153.10989513092233</v>
          </cell>
          <cell r="M29">
            <v>296.10620972295408</v>
          </cell>
          <cell r="Q29">
            <v>537.89477860625198</v>
          </cell>
          <cell r="R29">
            <v>546.53220942638256</v>
          </cell>
          <cell r="S29">
            <v>531.47689851864766</v>
          </cell>
          <cell r="T29">
            <v>762.929393166605</v>
          </cell>
          <cell r="V29">
            <v>325.7004950706845</v>
          </cell>
          <cell r="W29">
            <v>428.86039320425607</v>
          </cell>
          <cell r="X29">
            <v>1026.5988905733041</v>
          </cell>
          <cell r="Y29">
            <v>618.81588973104033</v>
          </cell>
          <cell r="Z29">
            <v>48.934650425725479</v>
          </cell>
          <cell r="AA29">
            <v>206.45905564448074</v>
          </cell>
        </row>
        <row r="30">
          <cell r="C30" t="str">
            <v>2014Q3</v>
          </cell>
          <cell r="F30">
            <v>784.54845054431121</v>
          </cell>
          <cell r="K30">
            <v>1715.2825870853524</v>
          </cell>
          <cell r="L30">
            <v>156.87231779150659</v>
          </cell>
          <cell r="M30">
            <v>313.60964718144589</v>
          </cell>
          <cell r="Q30">
            <v>588.97565723719015</v>
          </cell>
          <cell r="R30">
            <v>573.57654015717901</v>
          </cell>
          <cell r="S30">
            <v>490.99839450568845</v>
          </cell>
          <cell r="T30">
            <v>777.66103835003514</v>
          </cell>
          <cell r="V30">
            <v>313.48834119115588</v>
          </cell>
          <cell r="W30">
            <v>496.12649778011951</v>
          </cell>
          <cell r="X30">
            <v>1075.5477886022322</v>
          </cell>
          <cell r="Y30">
            <v>638.40402762989925</v>
          </cell>
          <cell r="Z30">
            <v>55.589039140661846</v>
          </cell>
          <cell r="AA30">
            <v>207.7692674264494</v>
          </cell>
        </row>
        <row r="31">
          <cell r="C31" t="str">
            <v>2014Q4</v>
          </cell>
          <cell r="F31">
            <v>778.39829553067489</v>
          </cell>
          <cell r="K31">
            <v>1785.2611260830486</v>
          </cell>
          <cell r="L31">
            <v>153.04920119274951</v>
          </cell>
          <cell r="M31">
            <v>324.03343840381689</v>
          </cell>
          <cell r="Q31">
            <v>539.96418744854338</v>
          </cell>
          <cell r="R31">
            <v>653.85924096285055</v>
          </cell>
          <cell r="S31">
            <v>565.0865988940626</v>
          </cell>
          <cell r="T31">
            <v>796.19393168416275</v>
          </cell>
          <cell r="V31">
            <v>317.22559311690196</v>
          </cell>
          <cell r="W31">
            <v>516.40867293408667</v>
          </cell>
          <cell r="X31">
            <v>1090.6399616114179</v>
          </cell>
          <cell r="Y31">
            <v>649.86351297016824</v>
          </cell>
          <cell r="Z31">
            <v>50.012829568452801</v>
          </cell>
          <cell r="AA31">
            <v>212.9231930501717</v>
          </cell>
        </row>
        <row r="32">
          <cell r="C32" t="str">
            <v>2015Q1</v>
          </cell>
          <cell r="F32">
            <v>826.11597414313258</v>
          </cell>
          <cell r="K32">
            <v>1816.4761301824865</v>
          </cell>
          <cell r="L32">
            <v>160.26340235840777</v>
          </cell>
          <cell r="M32">
            <v>329.91760942131145</v>
          </cell>
          <cell r="Q32">
            <v>590.08856979702762</v>
          </cell>
          <cell r="R32">
            <v>700.69981117597183</v>
          </cell>
          <cell r="S32">
            <v>558.68969117681013</v>
          </cell>
          <cell r="T32">
            <v>825.54560474619427</v>
          </cell>
          <cell r="V32">
            <v>349.72341664536958</v>
          </cell>
          <cell r="W32">
            <v>497.71721679003434</v>
          </cell>
          <cell r="X32">
            <v>1139.6666035753087</v>
          </cell>
          <cell r="Y32">
            <v>665.28930221131623</v>
          </cell>
          <cell r="Z32">
            <v>56.31921034597967</v>
          </cell>
          <cell r="AA32">
            <v>223.88637426006844</v>
          </cell>
        </row>
        <row r="33">
          <cell r="C33" t="str">
            <v>2015Q2</v>
          </cell>
          <cell r="F33">
            <v>856.48274279721511</v>
          </cell>
          <cell r="K33">
            <v>1848.3704632267452</v>
          </cell>
          <cell r="L33">
            <v>163.75241033684449</v>
          </cell>
          <cell r="M33">
            <v>333.96734237661161</v>
          </cell>
          <cell r="Q33">
            <v>595.54043274661433</v>
          </cell>
          <cell r="R33">
            <v>735.57280347514131</v>
          </cell>
          <cell r="S33">
            <v>536.78397936642773</v>
          </cell>
          <cell r="T33">
            <v>852.50396737310507</v>
          </cell>
          <cell r="V33">
            <v>404.54337520761879</v>
          </cell>
          <cell r="W33">
            <v>490.77944110474948</v>
          </cell>
          <cell r="X33">
            <v>1198.6580250328211</v>
          </cell>
          <cell r="Y33">
            <v>671.5988743999344</v>
          </cell>
          <cell r="Z33">
            <v>58.018391517749478</v>
          </cell>
          <cell r="AA33">
            <v>229.41200310156015</v>
          </cell>
        </row>
        <row r="34">
          <cell r="C34" t="str">
            <v>2015Q3</v>
          </cell>
          <cell r="F34">
            <v>855.4392290968168</v>
          </cell>
          <cell r="K34">
            <v>2206.1878936638118</v>
          </cell>
          <cell r="L34">
            <v>173.04711027332596</v>
          </cell>
          <cell r="M34">
            <v>367.70885558204907</v>
          </cell>
          <cell r="Q34">
            <v>674.20778273626308</v>
          </cell>
          <cell r="R34">
            <v>770.40615673546745</v>
          </cell>
          <cell r="S34">
            <v>605.15063666746312</v>
          </cell>
          <cell r="T34">
            <v>873.48810990158336</v>
          </cell>
          <cell r="V34">
            <v>314.99316041796641</v>
          </cell>
          <cell r="W34">
            <v>527.60303661931619</v>
          </cell>
          <cell r="X34">
            <v>1214.9587490519389</v>
          </cell>
          <cell r="Y34">
            <v>688.82906603586298</v>
          </cell>
          <cell r="Z34">
            <v>57.409983719188133</v>
          </cell>
          <cell r="AA34">
            <v>234.92099096612688</v>
          </cell>
        </row>
        <row r="35">
          <cell r="C35" t="str">
            <v/>
          </cell>
          <cell r="F35"/>
          <cell r="K35"/>
          <cell r="L35"/>
          <cell r="M35"/>
          <cell r="Q35"/>
          <cell r="R35"/>
          <cell r="S35"/>
          <cell r="T35"/>
          <cell r="V35"/>
          <cell r="W35"/>
          <cell r="X35"/>
          <cell r="Y35"/>
          <cell r="Z35"/>
          <cell r="AA35"/>
        </row>
        <row r="36">
          <cell r="C36" t="str">
            <v/>
          </cell>
          <cell r="F36"/>
          <cell r="K36"/>
          <cell r="L36"/>
          <cell r="M36"/>
          <cell r="Q36"/>
          <cell r="R36"/>
          <cell r="S36"/>
          <cell r="T36"/>
          <cell r="V36"/>
          <cell r="W36"/>
          <cell r="X36"/>
          <cell r="Y36"/>
          <cell r="Z36"/>
          <cell r="AA36"/>
        </row>
        <row r="37">
          <cell r="C37" t="str">
            <v/>
          </cell>
          <cell r="F37"/>
          <cell r="K37"/>
          <cell r="L37"/>
          <cell r="M37"/>
          <cell r="Q37"/>
          <cell r="R37"/>
          <cell r="S37"/>
          <cell r="T37"/>
          <cell r="V37"/>
          <cell r="W37"/>
          <cell r="X37"/>
          <cell r="Y37"/>
          <cell r="Z37"/>
          <cell r="AA37"/>
        </row>
        <row r="38">
          <cell r="C38" t="str">
            <v/>
          </cell>
          <cell r="F38"/>
          <cell r="K38"/>
          <cell r="L38"/>
          <cell r="M38"/>
          <cell r="Q38"/>
          <cell r="R38"/>
          <cell r="S38"/>
          <cell r="T38"/>
          <cell r="V38"/>
          <cell r="W38"/>
          <cell r="X38"/>
          <cell r="Y38"/>
          <cell r="Z38"/>
          <cell r="AA38"/>
        </row>
        <row r="39">
          <cell r="C39" t="str">
            <v/>
          </cell>
          <cell r="F39"/>
          <cell r="K39"/>
          <cell r="L39"/>
          <cell r="M39"/>
          <cell r="Q39"/>
          <cell r="R39"/>
          <cell r="S39"/>
          <cell r="T39"/>
          <cell r="V39"/>
          <cell r="W39"/>
          <cell r="X39"/>
          <cell r="Y39"/>
          <cell r="Z39"/>
          <cell r="AA39"/>
        </row>
        <row r="40">
          <cell r="C40" t="str">
            <v/>
          </cell>
          <cell r="F40"/>
          <cell r="K40"/>
          <cell r="L40"/>
          <cell r="M40"/>
          <cell r="Q40"/>
          <cell r="R40"/>
          <cell r="S40"/>
          <cell r="T40"/>
          <cell r="V40"/>
          <cell r="W40"/>
          <cell r="X40"/>
          <cell r="Y40"/>
          <cell r="Z40"/>
          <cell r="AA40"/>
        </row>
        <row r="41">
          <cell r="C41" t="str">
            <v/>
          </cell>
          <cell r="F41"/>
          <cell r="K41"/>
          <cell r="L41"/>
          <cell r="M41"/>
          <cell r="Q41"/>
          <cell r="R41"/>
          <cell r="S41"/>
          <cell r="T41"/>
          <cell r="V41"/>
          <cell r="W41"/>
          <cell r="X41"/>
          <cell r="Y41"/>
          <cell r="Z41"/>
          <cell r="AA41"/>
        </row>
        <row r="42">
          <cell r="C42" t="str">
            <v/>
          </cell>
          <cell r="F42"/>
          <cell r="K42"/>
          <cell r="L42"/>
          <cell r="M42"/>
          <cell r="Q42"/>
          <cell r="R42"/>
          <cell r="S42"/>
          <cell r="T42"/>
          <cell r="V42"/>
          <cell r="W42"/>
          <cell r="X42"/>
          <cell r="Y42"/>
          <cell r="Z42"/>
          <cell r="AA42"/>
        </row>
        <row r="43">
          <cell r="C43" t="str">
            <v/>
          </cell>
          <cell r="F43"/>
          <cell r="K43"/>
          <cell r="L43"/>
          <cell r="M43"/>
          <cell r="Q43"/>
          <cell r="R43"/>
          <cell r="S43"/>
          <cell r="T43"/>
          <cell r="V43"/>
          <cell r="W43"/>
          <cell r="X43"/>
          <cell r="Y43"/>
          <cell r="Z43"/>
          <cell r="AA43"/>
        </row>
        <row r="44">
          <cell r="C44" t="str">
            <v/>
          </cell>
          <cell r="F44"/>
          <cell r="K44"/>
          <cell r="L44"/>
          <cell r="M44"/>
          <cell r="Q44"/>
          <cell r="R44"/>
          <cell r="S44"/>
          <cell r="T44"/>
          <cell r="V44"/>
          <cell r="W44"/>
          <cell r="X44"/>
          <cell r="Y44"/>
          <cell r="Z44"/>
          <cell r="AA44"/>
        </row>
        <row r="45">
          <cell r="C45" t="str">
            <v/>
          </cell>
          <cell r="F45"/>
          <cell r="K45"/>
          <cell r="L45"/>
          <cell r="M45"/>
          <cell r="Q45"/>
          <cell r="R45"/>
          <cell r="S45"/>
          <cell r="T45"/>
          <cell r="V45"/>
          <cell r="W45"/>
          <cell r="X45"/>
          <cell r="Y45"/>
          <cell r="Z45"/>
          <cell r="AA45"/>
        </row>
        <row r="46">
          <cell r="C46" t="str">
            <v/>
          </cell>
          <cell r="F46"/>
          <cell r="K46"/>
          <cell r="L46"/>
          <cell r="M46"/>
          <cell r="Q46"/>
          <cell r="R46"/>
          <cell r="S46"/>
          <cell r="T46"/>
          <cell r="V46"/>
          <cell r="W46"/>
          <cell r="X46"/>
          <cell r="Y46"/>
          <cell r="Z46"/>
          <cell r="AA46"/>
        </row>
        <row r="47">
          <cell r="C47" t="str">
            <v/>
          </cell>
          <cell r="F47"/>
          <cell r="K47"/>
          <cell r="L47"/>
          <cell r="M47"/>
          <cell r="Q47"/>
          <cell r="R47"/>
          <cell r="S47"/>
          <cell r="T47"/>
          <cell r="V47"/>
          <cell r="W47"/>
          <cell r="X47"/>
          <cell r="Y47"/>
          <cell r="Z47"/>
          <cell r="AA47"/>
        </row>
        <row r="48">
          <cell r="C48" t="str">
            <v/>
          </cell>
          <cell r="F48"/>
          <cell r="K48"/>
          <cell r="L48"/>
          <cell r="M48"/>
          <cell r="Q48"/>
          <cell r="R48"/>
          <cell r="S48"/>
          <cell r="T48"/>
          <cell r="V48"/>
          <cell r="W48"/>
          <cell r="X48"/>
          <cell r="Y48"/>
          <cell r="Z48"/>
          <cell r="AA48"/>
        </row>
        <row r="49">
          <cell r="C49" t="str">
            <v/>
          </cell>
          <cell r="F49"/>
          <cell r="K49"/>
          <cell r="L49"/>
          <cell r="M49"/>
          <cell r="Q49"/>
          <cell r="R49"/>
          <cell r="S49"/>
          <cell r="T49"/>
          <cell r="V49"/>
          <cell r="W49"/>
          <cell r="X49"/>
          <cell r="Y49"/>
          <cell r="Z49"/>
          <cell r="AA49"/>
        </row>
        <row r="50">
          <cell r="C50" t="str">
            <v/>
          </cell>
          <cell r="F50"/>
          <cell r="K50"/>
          <cell r="L50"/>
          <cell r="M50"/>
          <cell r="Q50"/>
          <cell r="R50"/>
          <cell r="S50"/>
          <cell r="T50"/>
          <cell r="V50"/>
          <cell r="W50"/>
          <cell r="X50"/>
          <cell r="Y50"/>
          <cell r="Z50"/>
          <cell r="AA50"/>
        </row>
        <row r="51">
          <cell r="C51" t="str">
            <v/>
          </cell>
          <cell r="F51"/>
          <cell r="K51"/>
          <cell r="L51"/>
          <cell r="M51"/>
          <cell r="Q51"/>
          <cell r="R51"/>
          <cell r="S51"/>
          <cell r="T51"/>
          <cell r="V51"/>
          <cell r="W51"/>
          <cell r="X51"/>
          <cell r="Y51"/>
          <cell r="Z51"/>
          <cell r="AA51"/>
        </row>
        <row r="52">
          <cell r="C52" t="str">
            <v/>
          </cell>
          <cell r="F52"/>
          <cell r="K52"/>
          <cell r="L52"/>
          <cell r="M52"/>
          <cell r="Q52"/>
          <cell r="R52"/>
          <cell r="S52"/>
          <cell r="T52"/>
          <cell r="V52"/>
          <cell r="W52"/>
          <cell r="X52"/>
          <cell r="Y52"/>
          <cell r="Z52"/>
          <cell r="AA52"/>
        </row>
        <row r="53">
          <cell r="C53" t="str">
            <v/>
          </cell>
          <cell r="F53"/>
          <cell r="K53"/>
          <cell r="L53"/>
          <cell r="M53"/>
          <cell r="Q53"/>
          <cell r="R53"/>
          <cell r="S53"/>
          <cell r="T53"/>
          <cell r="V53"/>
          <cell r="W53"/>
          <cell r="X53"/>
          <cell r="Y53"/>
          <cell r="Z53"/>
          <cell r="AA53"/>
        </row>
        <row r="54">
          <cell r="C54" t="str">
            <v/>
          </cell>
          <cell r="F54"/>
          <cell r="K54"/>
          <cell r="L54"/>
          <cell r="M54"/>
          <cell r="Q54"/>
          <cell r="R54"/>
          <cell r="S54"/>
          <cell r="T54"/>
          <cell r="V54"/>
          <cell r="W54"/>
          <cell r="X54"/>
          <cell r="Y54"/>
          <cell r="Z54"/>
          <cell r="AA54"/>
        </row>
        <row r="55">
          <cell r="C55" t="str">
            <v/>
          </cell>
          <cell r="F55"/>
          <cell r="K55"/>
          <cell r="L55"/>
          <cell r="M55"/>
          <cell r="Q55"/>
          <cell r="R55"/>
          <cell r="S55"/>
          <cell r="T55"/>
          <cell r="V55"/>
          <cell r="W55"/>
          <cell r="X55"/>
          <cell r="Y55"/>
          <cell r="Z55"/>
          <cell r="AA55"/>
        </row>
        <row r="56">
          <cell r="C56" t="str">
            <v/>
          </cell>
          <cell r="F56"/>
          <cell r="K56"/>
          <cell r="L56"/>
          <cell r="M56"/>
          <cell r="Q56"/>
          <cell r="R56"/>
          <cell r="S56"/>
          <cell r="T56"/>
          <cell r="V56"/>
          <cell r="W56"/>
          <cell r="X56"/>
          <cell r="Y56"/>
          <cell r="Z56"/>
          <cell r="AA56"/>
        </row>
        <row r="57">
          <cell r="C57" t="str">
            <v/>
          </cell>
          <cell r="F57"/>
          <cell r="K57"/>
          <cell r="L57"/>
          <cell r="M57"/>
          <cell r="Q57"/>
          <cell r="R57"/>
          <cell r="S57"/>
          <cell r="T57"/>
          <cell r="V57"/>
          <cell r="W57"/>
          <cell r="X57"/>
          <cell r="Y57"/>
          <cell r="Z57"/>
          <cell r="AA57"/>
        </row>
        <row r="58">
          <cell r="C58" t="str">
            <v/>
          </cell>
          <cell r="F58"/>
          <cell r="K58"/>
          <cell r="L58"/>
          <cell r="M58"/>
          <cell r="Q58"/>
          <cell r="R58"/>
          <cell r="S58"/>
          <cell r="T58"/>
          <cell r="V58"/>
          <cell r="W58"/>
          <cell r="X58"/>
          <cell r="Y58"/>
          <cell r="Z58"/>
          <cell r="AA58"/>
        </row>
        <row r="59">
          <cell r="C59" t="str">
            <v/>
          </cell>
          <cell r="F59"/>
          <cell r="K59"/>
          <cell r="L59"/>
          <cell r="M59"/>
          <cell r="Q59"/>
          <cell r="R59"/>
          <cell r="S59"/>
          <cell r="T59"/>
          <cell r="V59"/>
          <cell r="W59"/>
          <cell r="X59"/>
          <cell r="Y59"/>
          <cell r="Z59"/>
          <cell r="AA59"/>
        </row>
        <row r="60">
          <cell r="C60" t="str">
            <v/>
          </cell>
          <cell r="F60"/>
          <cell r="K60"/>
          <cell r="L60"/>
          <cell r="M60"/>
          <cell r="Q60"/>
          <cell r="R60"/>
          <cell r="S60"/>
          <cell r="T60"/>
          <cell r="V60"/>
          <cell r="W60"/>
          <cell r="X60"/>
          <cell r="Y60"/>
          <cell r="Z60"/>
          <cell r="AA60"/>
        </row>
        <row r="61">
          <cell r="C61" t="str">
            <v/>
          </cell>
          <cell r="F61"/>
          <cell r="K61"/>
          <cell r="L61"/>
          <cell r="M61"/>
          <cell r="Q61"/>
          <cell r="R61"/>
          <cell r="S61"/>
          <cell r="T61"/>
          <cell r="V61"/>
          <cell r="W61"/>
          <cell r="X61"/>
          <cell r="Y61"/>
          <cell r="Z61"/>
          <cell r="AA61"/>
        </row>
        <row r="62">
          <cell r="C62" t="str">
            <v/>
          </cell>
          <cell r="F62"/>
          <cell r="K62"/>
          <cell r="L62"/>
          <cell r="M62"/>
          <cell r="Q62"/>
          <cell r="R62"/>
          <cell r="S62"/>
          <cell r="T62"/>
          <cell r="V62"/>
          <cell r="W62"/>
          <cell r="X62"/>
          <cell r="Y62"/>
          <cell r="Z62"/>
          <cell r="AA62"/>
        </row>
        <row r="63">
          <cell r="C63" t="str">
            <v/>
          </cell>
          <cell r="F63"/>
          <cell r="K63"/>
          <cell r="L63"/>
          <cell r="M63"/>
          <cell r="Q63"/>
          <cell r="R63"/>
          <cell r="S63"/>
          <cell r="T63"/>
          <cell r="V63"/>
          <cell r="W63"/>
          <cell r="X63"/>
          <cell r="Y63"/>
          <cell r="Z63"/>
          <cell r="AA63"/>
        </row>
        <row r="64">
          <cell r="C64" t="str">
            <v/>
          </cell>
          <cell r="F64"/>
          <cell r="K64"/>
          <cell r="L64"/>
          <cell r="M64"/>
          <cell r="Q64"/>
          <cell r="R64"/>
          <cell r="S64"/>
          <cell r="T64"/>
          <cell r="V64"/>
          <cell r="W64"/>
          <cell r="X64"/>
          <cell r="Y64"/>
          <cell r="Z64"/>
          <cell r="AA64"/>
        </row>
        <row r="65">
          <cell r="C65" t="str">
            <v/>
          </cell>
          <cell r="F65"/>
          <cell r="K65"/>
          <cell r="L65"/>
          <cell r="M65"/>
          <cell r="Q65"/>
          <cell r="R65"/>
          <cell r="S65"/>
          <cell r="T65"/>
          <cell r="V65"/>
          <cell r="W65"/>
          <cell r="X65"/>
          <cell r="Y65"/>
          <cell r="Z65"/>
          <cell r="AA65"/>
        </row>
        <row r="66">
          <cell r="C66" t="str">
            <v/>
          </cell>
          <cell r="F66"/>
          <cell r="K66"/>
          <cell r="L66"/>
          <cell r="M66"/>
          <cell r="Q66"/>
          <cell r="R66"/>
          <cell r="S66"/>
          <cell r="T66"/>
          <cell r="V66"/>
          <cell r="W66"/>
          <cell r="X66"/>
          <cell r="Y66"/>
          <cell r="Z66"/>
          <cell r="AA66"/>
        </row>
        <row r="67">
          <cell r="C67" t="str">
            <v/>
          </cell>
          <cell r="F67"/>
          <cell r="K67"/>
          <cell r="L67"/>
          <cell r="M67"/>
          <cell r="Q67"/>
          <cell r="R67"/>
          <cell r="S67"/>
          <cell r="T67"/>
          <cell r="V67"/>
          <cell r="W67"/>
          <cell r="X67"/>
          <cell r="Y67"/>
          <cell r="Z67"/>
          <cell r="AA67"/>
        </row>
        <row r="68">
          <cell r="C68" t="str">
            <v/>
          </cell>
          <cell r="F68"/>
          <cell r="K68"/>
          <cell r="L68"/>
          <cell r="M68"/>
          <cell r="Q68"/>
          <cell r="R68"/>
          <cell r="S68"/>
          <cell r="T68"/>
          <cell r="V68"/>
          <cell r="W68"/>
          <cell r="X68"/>
          <cell r="Y68"/>
          <cell r="Z68"/>
          <cell r="AA68"/>
        </row>
        <row r="69">
          <cell r="C69" t="str">
            <v/>
          </cell>
          <cell r="F69"/>
          <cell r="K69"/>
          <cell r="L69"/>
          <cell r="M69"/>
          <cell r="Q69"/>
          <cell r="R69"/>
          <cell r="S69"/>
          <cell r="T69"/>
          <cell r="V69"/>
          <cell r="W69"/>
          <cell r="X69"/>
          <cell r="Y69"/>
          <cell r="Z69"/>
          <cell r="AA69"/>
        </row>
        <row r="70">
          <cell r="C70" t="str">
            <v/>
          </cell>
          <cell r="F70"/>
          <cell r="K70"/>
          <cell r="L70"/>
          <cell r="M70"/>
          <cell r="Q70"/>
          <cell r="R70"/>
          <cell r="S70"/>
          <cell r="T70"/>
          <cell r="V70"/>
          <cell r="W70"/>
          <cell r="X70"/>
          <cell r="Y70"/>
          <cell r="Z70"/>
          <cell r="AA70"/>
        </row>
        <row r="71">
          <cell r="C71" t="str">
            <v/>
          </cell>
          <cell r="F71"/>
          <cell r="K71"/>
          <cell r="L71"/>
          <cell r="M71"/>
          <cell r="Q71"/>
          <cell r="R71"/>
          <cell r="S71"/>
          <cell r="T71"/>
          <cell r="V71"/>
          <cell r="W71"/>
          <cell r="X71"/>
          <cell r="Y71"/>
          <cell r="Z71"/>
          <cell r="AA71"/>
        </row>
        <row r="72">
          <cell r="C72" t="str">
            <v/>
          </cell>
          <cell r="F72"/>
          <cell r="K72"/>
          <cell r="L72"/>
          <cell r="M72"/>
          <cell r="Q72"/>
          <cell r="R72"/>
          <cell r="S72"/>
          <cell r="T72"/>
          <cell r="V72"/>
          <cell r="W72"/>
          <cell r="X72"/>
          <cell r="Y72"/>
          <cell r="Z72"/>
          <cell r="AA72"/>
        </row>
        <row r="73">
          <cell r="C73" t="str">
            <v/>
          </cell>
          <cell r="F73"/>
          <cell r="K73"/>
          <cell r="L73"/>
          <cell r="M73"/>
          <cell r="Q73"/>
          <cell r="R73"/>
          <cell r="S73"/>
          <cell r="T73"/>
          <cell r="V73"/>
          <cell r="W73"/>
          <cell r="X73"/>
          <cell r="Y73"/>
          <cell r="Z73"/>
          <cell r="AA73"/>
        </row>
        <row r="74">
          <cell r="C74" t="str">
            <v/>
          </cell>
          <cell r="F74"/>
          <cell r="K74"/>
          <cell r="L74"/>
          <cell r="M74"/>
          <cell r="Q74"/>
          <cell r="R74"/>
          <cell r="S74"/>
          <cell r="T74"/>
          <cell r="V74"/>
          <cell r="W74"/>
          <cell r="X74"/>
          <cell r="Y74"/>
          <cell r="Z74"/>
          <cell r="AA74"/>
        </row>
        <row r="75">
          <cell r="C75" t="str">
            <v/>
          </cell>
          <cell r="F75"/>
          <cell r="K75"/>
          <cell r="L75"/>
          <cell r="M75"/>
          <cell r="Q75"/>
          <cell r="R75"/>
          <cell r="S75"/>
          <cell r="T75"/>
          <cell r="V75"/>
          <cell r="W75"/>
          <cell r="X75"/>
          <cell r="Y75"/>
          <cell r="Z75"/>
          <cell r="AA75"/>
        </row>
        <row r="76">
          <cell r="C76" t="str">
            <v/>
          </cell>
          <cell r="F76"/>
          <cell r="K76"/>
          <cell r="L76"/>
          <cell r="M76"/>
          <cell r="Q76"/>
          <cell r="R76"/>
          <cell r="S76"/>
          <cell r="T76"/>
          <cell r="V76"/>
          <cell r="W76"/>
          <cell r="X76"/>
          <cell r="Y76"/>
          <cell r="Z76"/>
          <cell r="AA76"/>
        </row>
        <row r="77">
          <cell r="C77" t="str">
            <v/>
          </cell>
          <cell r="F77"/>
          <cell r="K77"/>
          <cell r="L77"/>
          <cell r="M77"/>
          <cell r="Q77"/>
          <cell r="R77"/>
          <cell r="S77"/>
          <cell r="T77"/>
          <cell r="V77"/>
          <cell r="W77"/>
          <cell r="X77"/>
          <cell r="Y77"/>
          <cell r="Z77"/>
          <cell r="AA77"/>
        </row>
        <row r="78">
          <cell r="C78" t="str">
            <v/>
          </cell>
          <cell r="F78"/>
          <cell r="K78"/>
          <cell r="L78"/>
          <cell r="M78"/>
          <cell r="Q78"/>
          <cell r="R78"/>
          <cell r="S78"/>
          <cell r="T78"/>
          <cell r="V78"/>
          <cell r="W78"/>
          <cell r="X78"/>
          <cell r="Y78"/>
          <cell r="Z78"/>
          <cell r="AA78"/>
        </row>
        <row r="79">
          <cell r="C79" t="str">
            <v/>
          </cell>
          <cell r="F79"/>
          <cell r="K79"/>
          <cell r="L79"/>
          <cell r="M79"/>
          <cell r="Q79"/>
          <cell r="R79"/>
          <cell r="S79"/>
          <cell r="T79"/>
          <cell r="V79"/>
          <cell r="W79"/>
          <cell r="X79"/>
          <cell r="Y79"/>
          <cell r="Z79"/>
          <cell r="AA79"/>
        </row>
        <row r="80">
          <cell r="C80" t="str">
            <v/>
          </cell>
          <cell r="F80"/>
          <cell r="K80"/>
          <cell r="L80"/>
          <cell r="M80"/>
          <cell r="Q80"/>
          <cell r="R80"/>
          <cell r="S80"/>
          <cell r="T80"/>
          <cell r="V80"/>
          <cell r="W80"/>
          <cell r="X80"/>
          <cell r="Y80"/>
          <cell r="Z80"/>
          <cell r="AA80"/>
        </row>
        <row r="81">
          <cell r="C81" t="str">
            <v/>
          </cell>
          <cell r="F81"/>
          <cell r="K81"/>
          <cell r="L81"/>
          <cell r="M81"/>
          <cell r="Q81"/>
          <cell r="R81"/>
          <cell r="S81"/>
          <cell r="T81"/>
          <cell r="V81"/>
          <cell r="W81"/>
          <cell r="X81"/>
          <cell r="Y81"/>
          <cell r="Z81"/>
          <cell r="AA81"/>
        </row>
        <row r="82">
          <cell r="C82" t="str">
            <v/>
          </cell>
          <cell r="F82"/>
          <cell r="K82"/>
          <cell r="L82"/>
          <cell r="M82"/>
          <cell r="Q82"/>
          <cell r="R82"/>
          <cell r="S82"/>
          <cell r="T82"/>
          <cell r="V82"/>
          <cell r="W82"/>
          <cell r="X82"/>
          <cell r="Y82"/>
          <cell r="Z82"/>
          <cell r="AA82"/>
        </row>
        <row r="83">
          <cell r="C83" t="str">
            <v/>
          </cell>
          <cell r="F83"/>
          <cell r="K83"/>
          <cell r="L83"/>
          <cell r="M83"/>
          <cell r="Q83"/>
          <cell r="R83"/>
          <cell r="S83"/>
          <cell r="T83"/>
          <cell r="V83"/>
          <cell r="W83"/>
          <cell r="X83"/>
          <cell r="Y83"/>
          <cell r="Z83"/>
          <cell r="AA83"/>
        </row>
        <row r="84">
          <cell r="C84" t="str">
            <v/>
          </cell>
          <cell r="F84"/>
          <cell r="K84"/>
          <cell r="L84"/>
          <cell r="M84"/>
          <cell r="Q84"/>
          <cell r="R84"/>
          <cell r="S84"/>
          <cell r="T84"/>
          <cell r="V84"/>
          <cell r="W84"/>
          <cell r="X84"/>
          <cell r="Y84"/>
          <cell r="Z84"/>
          <cell r="AA84"/>
        </row>
        <row r="85">
          <cell r="C85" t="str">
            <v/>
          </cell>
          <cell r="F85"/>
          <cell r="K85"/>
          <cell r="L85"/>
          <cell r="M85"/>
          <cell r="Q85"/>
          <cell r="R85"/>
          <cell r="S85"/>
          <cell r="T85"/>
          <cell r="V85"/>
          <cell r="W85"/>
          <cell r="X85"/>
          <cell r="Y85"/>
          <cell r="Z85"/>
          <cell r="AA85"/>
        </row>
        <row r="86">
          <cell r="C86" t="str">
            <v/>
          </cell>
          <cell r="F86"/>
          <cell r="K86"/>
          <cell r="L86"/>
          <cell r="M86"/>
          <cell r="Q86"/>
          <cell r="R86"/>
          <cell r="S86"/>
          <cell r="T86"/>
          <cell r="V86"/>
          <cell r="W86"/>
          <cell r="X86"/>
          <cell r="Y86"/>
          <cell r="Z86"/>
          <cell r="AA86"/>
        </row>
        <row r="87">
          <cell r="C87" t="str">
            <v/>
          </cell>
          <cell r="F87"/>
          <cell r="K87"/>
          <cell r="L87"/>
          <cell r="M87"/>
          <cell r="Q87"/>
          <cell r="R87"/>
          <cell r="S87"/>
          <cell r="T87"/>
          <cell r="V87"/>
          <cell r="W87"/>
          <cell r="X87"/>
          <cell r="Y87"/>
          <cell r="Z87"/>
          <cell r="AA87"/>
        </row>
        <row r="88">
          <cell r="C88" t="str">
            <v/>
          </cell>
          <cell r="F88"/>
          <cell r="K88"/>
          <cell r="L88"/>
          <cell r="M88"/>
          <cell r="Q88"/>
          <cell r="R88"/>
          <cell r="S88"/>
          <cell r="T88"/>
          <cell r="V88"/>
          <cell r="W88"/>
          <cell r="X88"/>
          <cell r="Y88"/>
          <cell r="Z88"/>
          <cell r="AA88"/>
        </row>
        <row r="89">
          <cell r="C89" t="str">
            <v/>
          </cell>
          <cell r="F89"/>
          <cell r="K89"/>
          <cell r="L89"/>
          <cell r="M89"/>
          <cell r="Q89"/>
          <cell r="R89"/>
          <cell r="S89"/>
          <cell r="T89"/>
          <cell r="V89"/>
          <cell r="W89"/>
          <cell r="X89"/>
          <cell r="Y89"/>
          <cell r="Z89"/>
          <cell r="AA89"/>
        </row>
        <row r="90">
          <cell r="C90" t="str">
            <v/>
          </cell>
          <cell r="F90"/>
          <cell r="K90"/>
          <cell r="L90"/>
          <cell r="M90"/>
          <cell r="Q90"/>
          <cell r="R90"/>
          <cell r="S90"/>
          <cell r="T90"/>
          <cell r="V90"/>
          <cell r="W90"/>
          <cell r="X90"/>
          <cell r="Y90"/>
          <cell r="Z90"/>
          <cell r="AA90"/>
        </row>
        <row r="91">
          <cell r="C91" t="str">
            <v/>
          </cell>
          <cell r="F91"/>
          <cell r="K91"/>
          <cell r="L91"/>
          <cell r="M91"/>
          <cell r="Q91"/>
          <cell r="R91"/>
          <cell r="S91"/>
          <cell r="T91"/>
          <cell r="V91"/>
          <cell r="W91"/>
          <cell r="X91"/>
          <cell r="Y91"/>
          <cell r="Z91"/>
          <cell r="AA91"/>
        </row>
        <row r="92">
          <cell r="C92" t="str">
            <v/>
          </cell>
          <cell r="F92"/>
          <cell r="K92"/>
          <cell r="L92"/>
          <cell r="M92"/>
          <cell r="Q92"/>
          <cell r="R92"/>
          <cell r="S92"/>
          <cell r="T92"/>
          <cell r="V92"/>
          <cell r="W92"/>
          <cell r="X92"/>
          <cell r="Y92"/>
          <cell r="Z92"/>
          <cell r="AA92"/>
        </row>
        <row r="93">
          <cell r="C93" t="str">
            <v/>
          </cell>
          <cell r="F93"/>
          <cell r="K93"/>
          <cell r="L93"/>
          <cell r="M93"/>
          <cell r="Q93"/>
          <cell r="R93"/>
          <cell r="S93"/>
          <cell r="T93"/>
          <cell r="V93"/>
          <cell r="W93"/>
          <cell r="X93"/>
          <cell r="Y93"/>
          <cell r="Z93"/>
          <cell r="AA93"/>
        </row>
        <row r="94">
          <cell r="C94" t="str">
            <v/>
          </cell>
          <cell r="F94"/>
          <cell r="K94"/>
          <cell r="L94"/>
          <cell r="M94"/>
          <cell r="Q94"/>
          <cell r="R94"/>
          <cell r="S94"/>
          <cell r="T94"/>
          <cell r="V94"/>
          <cell r="W94"/>
          <cell r="X94"/>
          <cell r="Y94"/>
          <cell r="Z94"/>
          <cell r="AA94"/>
        </row>
        <row r="95">
          <cell r="C95" t="str">
            <v/>
          </cell>
          <cell r="F95"/>
          <cell r="K95"/>
          <cell r="L95"/>
          <cell r="M95"/>
          <cell r="Q95"/>
          <cell r="R95"/>
          <cell r="S95"/>
          <cell r="T95"/>
          <cell r="V95"/>
          <cell r="W95"/>
          <cell r="X95"/>
          <cell r="Y95"/>
          <cell r="Z95"/>
          <cell r="AA95"/>
        </row>
        <row r="96">
          <cell r="C96" t="str">
            <v/>
          </cell>
          <cell r="F96"/>
          <cell r="K96"/>
          <cell r="L96"/>
          <cell r="M96"/>
          <cell r="Q96"/>
          <cell r="R96"/>
          <cell r="S96"/>
          <cell r="T96"/>
          <cell r="V96"/>
          <cell r="W96"/>
          <cell r="X96"/>
          <cell r="Y96"/>
          <cell r="Z96"/>
          <cell r="AA96"/>
        </row>
        <row r="97">
          <cell r="C97" t="str">
            <v/>
          </cell>
          <cell r="F97"/>
          <cell r="K97"/>
          <cell r="L97"/>
          <cell r="M97"/>
          <cell r="Q97"/>
          <cell r="R97"/>
          <cell r="S97"/>
          <cell r="T97"/>
          <cell r="V97"/>
          <cell r="W97"/>
          <cell r="X97"/>
          <cell r="Y97"/>
          <cell r="Z97"/>
          <cell r="AA97"/>
        </row>
        <row r="98">
          <cell r="C98" t="str">
            <v/>
          </cell>
          <cell r="F98"/>
          <cell r="K98"/>
          <cell r="L98"/>
          <cell r="M98"/>
          <cell r="Q98"/>
          <cell r="R98"/>
          <cell r="S98"/>
          <cell r="T98"/>
          <cell r="V98"/>
          <cell r="W98"/>
          <cell r="X98"/>
          <cell r="Y98"/>
          <cell r="Z98"/>
          <cell r="AA98"/>
        </row>
        <row r="99">
          <cell r="C99" t="str">
            <v/>
          </cell>
          <cell r="F99"/>
          <cell r="K99"/>
          <cell r="L99"/>
          <cell r="M99"/>
          <cell r="Q99"/>
          <cell r="R99"/>
          <cell r="S99"/>
          <cell r="T99"/>
          <cell r="V99"/>
          <cell r="W99"/>
          <cell r="X99"/>
          <cell r="Y99"/>
          <cell r="Z99"/>
          <cell r="AA99"/>
        </row>
        <row r="100">
          <cell r="C100" t="str">
            <v/>
          </cell>
          <cell r="F100"/>
          <cell r="K100"/>
          <cell r="L100"/>
          <cell r="M100"/>
          <cell r="Q100"/>
          <cell r="R100"/>
          <cell r="S100"/>
          <cell r="T100"/>
          <cell r="V100"/>
          <cell r="W100"/>
          <cell r="X100"/>
          <cell r="Y100"/>
          <cell r="Z100"/>
          <cell r="AA100"/>
        </row>
        <row r="101">
          <cell r="C101" t="str">
            <v/>
          </cell>
          <cell r="F101"/>
          <cell r="K101"/>
          <cell r="L101"/>
          <cell r="M101"/>
          <cell r="Q101"/>
          <cell r="R101"/>
          <cell r="S101"/>
          <cell r="T101"/>
          <cell r="V101"/>
          <cell r="W101"/>
          <cell r="X101"/>
          <cell r="Y101"/>
          <cell r="Z101"/>
          <cell r="AA101"/>
        </row>
        <row r="102">
          <cell r="C102" t="str">
            <v/>
          </cell>
          <cell r="F102"/>
          <cell r="K102"/>
          <cell r="L102"/>
          <cell r="M102"/>
          <cell r="Q102"/>
          <cell r="R102"/>
          <cell r="S102"/>
          <cell r="T102"/>
          <cell r="V102"/>
          <cell r="W102"/>
          <cell r="X102"/>
          <cell r="Y102"/>
          <cell r="Z102"/>
          <cell r="AA102"/>
        </row>
        <row r="103">
          <cell r="C103" t="str">
            <v/>
          </cell>
          <cell r="F103"/>
          <cell r="K103"/>
          <cell r="L103"/>
          <cell r="M103"/>
          <cell r="Q103"/>
          <cell r="R103"/>
          <cell r="S103"/>
          <cell r="T103"/>
          <cell r="V103"/>
          <cell r="W103"/>
          <cell r="X103"/>
          <cell r="Y103"/>
          <cell r="Z103"/>
          <cell r="AA103"/>
        </row>
        <row r="104">
          <cell r="C104" t="str">
            <v/>
          </cell>
          <cell r="F104"/>
          <cell r="K104"/>
          <cell r="L104"/>
          <cell r="M104"/>
          <cell r="Q104"/>
          <cell r="R104"/>
          <cell r="S104"/>
          <cell r="T104"/>
          <cell r="V104"/>
          <cell r="W104"/>
          <cell r="X104"/>
          <cell r="Y104"/>
          <cell r="Z104"/>
          <cell r="AA104"/>
        </row>
        <row r="105">
          <cell r="C105" t="str">
            <v/>
          </cell>
          <cell r="F105"/>
          <cell r="K105"/>
          <cell r="L105"/>
          <cell r="M105"/>
          <cell r="Q105"/>
          <cell r="R105"/>
          <cell r="S105"/>
          <cell r="T105"/>
          <cell r="V105"/>
          <cell r="W105"/>
          <cell r="X105"/>
          <cell r="Y105"/>
          <cell r="Z105"/>
          <cell r="AA105"/>
        </row>
        <row r="106">
          <cell r="C106" t="str">
            <v/>
          </cell>
          <cell r="F106"/>
          <cell r="K106"/>
          <cell r="L106"/>
          <cell r="M106"/>
          <cell r="Q106"/>
          <cell r="R106"/>
          <cell r="S106"/>
          <cell r="T106"/>
          <cell r="V106"/>
          <cell r="W106"/>
          <cell r="X106"/>
          <cell r="Y106"/>
          <cell r="Z106"/>
          <cell r="AA106"/>
        </row>
        <row r="107">
          <cell r="C107" t="str">
            <v/>
          </cell>
          <cell r="F107"/>
          <cell r="K107"/>
          <cell r="L107"/>
          <cell r="M107"/>
          <cell r="Q107"/>
          <cell r="R107"/>
          <cell r="S107"/>
          <cell r="T107"/>
          <cell r="V107"/>
          <cell r="W107"/>
          <cell r="X107"/>
          <cell r="Y107"/>
          <cell r="Z107"/>
          <cell r="AA107"/>
        </row>
        <row r="108">
          <cell r="C108" t="str">
            <v/>
          </cell>
          <cell r="F108"/>
          <cell r="K108"/>
          <cell r="L108"/>
          <cell r="M108"/>
          <cell r="Q108"/>
          <cell r="R108"/>
          <cell r="S108"/>
          <cell r="T108"/>
          <cell r="V108"/>
          <cell r="W108"/>
          <cell r="X108"/>
          <cell r="Y108"/>
          <cell r="Z108"/>
          <cell r="AA108"/>
        </row>
        <row r="109">
          <cell r="C109" t="str">
            <v/>
          </cell>
          <cell r="F109"/>
          <cell r="K109"/>
          <cell r="L109"/>
          <cell r="M109"/>
          <cell r="Q109"/>
          <cell r="R109"/>
          <cell r="S109"/>
          <cell r="T109"/>
          <cell r="V109"/>
          <cell r="W109"/>
          <cell r="X109"/>
          <cell r="Y109"/>
          <cell r="Z109"/>
          <cell r="AA109"/>
        </row>
        <row r="110">
          <cell r="C110" t="str">
            <v/>
          </cell>
          <cell r="F110"/>
          <cell r="K110"/>
          <cell r="L110"/>
          <cell r="M110"/>
          <cell r="Q110"/>
          <cell r="R110"/>
          <cell r="S110"/>
          <cell r="T110"/>
          <cell r="V110"/>
          <cell r="W110"/>
          <cell r="X110"/>
          <cell r="Y110"/>
          <cell r="Z110"/>
          <cell r="AA110"/>
        </row>
        <row r="111">
          <cell r="C111" t="str">
            <v/>
          </cell>
          <cell r="F111"/>
          <cell r="K111"/>
          <cell r="L111"/>
          <cell r="M111"/>
          <cell r="Q111"/>
          <cell r="R111"/>
          <cell r="S111"/>
          <cell r="T111"/>
          <cell r="V111"/>
          <cell r="W111"/>
          <cell r="X111"/>
          <cell r="Y111"/>
          <cell r="Z111"/>
          <cell r="AA111"/>
        </row>
        <row r="112">
          <cell r="C112" t="str">
            <v/>
          </cell>
          <cell r="F112"/>
          <cell r="K112"/>
          <cell r="L112"/>
          <cell r="M112"/>
          <cell r="Q112"/>
          <cell r="R112"/>
          <cell r="S112"/>
          <cell r="T112"/>
          <cell r="V112"/>
          <cell r="W112"/>
          <cell r="X112"/>
          <cell r="Y112"/>
          <cell r="Z112"/>
          <cell r="AA112"/>
        </row>
        <row r="113">
          <cell r="C113" t="str">
            <v/>
          </cell>
          <cell r="F113"/>
          <cell r="K113"/>
          <cell r="L113"/>
          <cell r="M113"/>
          <cell r="Q113"/>
          <cell r="R113"/>
          <cell r="S113"/>
          <cell r="T113"/>
          <cell r="V113"/>
          <cell r="W113"/>
          <cell r="X113"/>
          <cell r="Y113"/>
          <cell r="Z113"/>
          <cell r="AA113"/>
        </row>
        <row r="114">
          <cell r="C114" t="str">
            <v/>
          </cell>
          <cell r="F114"/>
          <cell r="K114"/>
          <cell r="L114"/>
          <cell r="M114"/>
          <cell r="Q114"/>
          <cell r="R114"/>
          <cell r="S114"/>
          <cell r="T114"/>
          <cell r="V114"/>
          <cell r="W114"/>
          <cell r="X114"/>
          <cell r="Y114"/>
          <cell r="Z114"/>
          <cell r="AA114"/>
        </row>
        <row r="115">
          <cell r="C115" t="str">
            <v/>
          </cell>
          <cell r="F115"/>
          <cell r="K115"/>
          <cell r="L115"/>
          <cell r="M115"/>
          <cell r="Q115"/>
          <cell r="R115"/>
          <cell r="S115"/>
          <cell r="T115"/>
          <cell r="V115"/>
          <cell r="W115"/>
          <cell r="X115"/>
          <cell r="Y115"/>
          <cell r="Z115"/>
          <cell r="AA115"/>
        </row>
        <row r="116">
          <cell r="C116" t="str">
            <v/>
          </cell>
          <cell r="F116"/>
          <cell r="K116"/>
          <cell r="L116"/>
          <cell r="M116"/>
          <cell r="Q116"/>
          <cell r="R116"/>
          <cell r="S116"/>
          <cell r="T116"/>
          <cell r="V116"/>
          <cell r="W116"/>
          <cell r="X116"/>
          <cell r="Y116"/>
          <cell r="Z116"/>
          <cell r="AA116"/>
        </row>
        <row r="117">
          <cell r="C117" t="str">
            <v/>
          </cell>
          <cell r="F117"/>
          <cell r="K117"/>
          <cell r="L117"/>
          <cell r="M117"/>
          <cell r="Q117"/>
          <cell r="R117"/>
          <cell r="S117"/>
          <cell r="T117"/>
          <cell r="V117"/>
          <cell r="W117"/>
          <cell r="X117"/>
          <cell r="Y117"/>
          <cell r="Z117"/>
          <cell r="AA117"/>
        </row>
        <row r="118">
          <cell r="C118" t="str">
            <v/>
          </cell>
          <cell r="F118"/>
          <cell r="K118"/>
          <cell r="L118"/>
          <cell r="M118"/>
          <cell r="Q118"/>
          <cell r="R118"/>
          <cell r="S118"/>
          <cell r="T118"/>
          <cell r="V118"/>
          <cell r="W118"/>
          <cell r="X118"/>
          <cell r="Y118"/>
          <cell r="Z118"/>
          <cell r="AA118"/>
        </row>
        <row r="119">
          <cell r="C119" t="str">
            <v/>
          </cell>
          <cell r="F119"/>
          <cell r="K119"/>
          <cell r="L119"/>
          <cell r="M119"/>
          <cell r="Q119"/>
          <cell r="R119"/>
          <cell r="S119"/>
          <cell r="T119"/>
          <cell r="V119"/>
          <cell r="W119"/>
          <cell r="X119"/>
          <cell r="Y119"/>
          <cell r="Z119"/>
          <cell r="AA119"/>
        </row>
        <row r="120">
          <cell r="C120" t="str">
            <v/>
          </cell>
          <cell r="F120"/>
          <cell r="K120"/>
          <cell r="L120"/>
          <cell r="M120"/>
          <cell r="Q120"/>
          <cell r="R120"/>
          <cell r="S120"/>
          <cell r="T120"/>
          <cell r="V120"/>
          <cell r="W120"/>
          <cell r="X120"/>
          <cell r="Y120"/>
          <cell r="Z120"/>
          <cell r="AA120"/>
        </row>
        <row r="121">
          <cell r="C121" t="str">
            <v/>
          </cell>
          <cell r="F121"/>
          <cell r="K121"/>
          <cell r="L121"/>
          <cell r="M121"/>
          <cell r="Q121"/>
          <cell r="R121"/>
          <cell r="S121"/>
          <cell r="T121"/>
          <cell r="V121"/>
          <cell r="W121"/>
          <cell r="X121"/>
          <cell r="Y121"/>
          <cell r="Z121"/>
          <cell r="AA121"/>
        </row>
        <row r="122">
          <cell r="C122" t="str">
            <v/>
          </cell>
          <cell r="F122"/>
          <cell r="K122"/>
          <cell r="L122"/>
          <cell r="M122"/>
          <cell r="Q122"/>
          <cell r="R122"/>
          <cell r="S122"/>
          <cell r="T122"/>
          <cell r="V122"/>
          <cell r="W122"/>
          <cell r="X122"/>
          <cell r="Y122"/>
          <cell r="Z122"/>
          <cell r="AA122"/>
        </row>
        <row r="123">
          <cell r="C123" t="str">
            <v/>
          </cell>
          <cell r="F123"/>
          <cell r="K123"/>
          <cell r="L123"/>
          <cell r="M123"/>
          <cell r="Q123"/>
          <cell r="R123"/>
          <cell r="S123"/>
          <cell r="T123"/>
          <cell r="V123"/>
          <cell r="W123"/>
          <cell r="X123"/>
          <cell r="Y123"/>
          <cell r="Z123"/>
          <cell r="AA123"/>
        </row>
        <row r="124">
          <cell r="C124" t="str">
            <v/>
          </cell>
          <cell r="F124"/>
          <cell r="K124"/>
          <cell r="L124"/>
          <cell r="M124"/>
          <cell r="Q124"/>
          <cell r="R124"/>
          <cell r="S124"/>
          <cell r="T124"/>
          <cell r="V124"/>
          <cell r="W124"/>
          <cell r="X124"/>
          <cell r="Y124"/>
          <cell r="Z124"/>
          <cell r="AA124"/>
        </row>
        <row r="125">
          <cell r="C125" t="str">
            <v/>
          </cell>
          <cell r="F125"/>
          <cell r="K125"/>
          <cell r="L125"/>
          <cell r="M125"/>
          <cell r="Q125"/>
          <cell r="R125"/>
          <cell r="S125"/>
          <cell r="T125"/>
          <cell r="V125"/>
          <cell r="W125"/>
          <cell r="X125"/>
          <cell r="Y125"/>
          <cell r="Z125"/>
          <cell r="AA125"/>
        </row>
        <row r="126">
          <cell r="C126" t="str">
            <v/>
          </cell>
          <cell r="F126"/>
          <cell r="K126"/>
          <cell r="L126"/>
          <cell r="M126"/>
          <cell r="Q126"/>
          <cell r="R126"/>
          <cell r="S126"/>
          <cell r="T126"/>
          <cell r="V126"/>
          <cell r="W126"/>
          <cell r="X126"/>
          <cell r="Y126"/>
          <cell r="Z126"/>
          <cell r="AA126"/>
        </row>
        <row r="127">
          <cell r="C127" t="str">
            <v/>
          </cell>
          <cell r="F127"/>
          <cell r="K127"/>
          <cell r="L127"/>
          <cell r="M127"/>
          <cell r="Q127"/>
          <cell r="R127"/>
          <cell r="S127"/>
          <cell r="T127"/>
          <cell r="V127"/>
          <cell r="W127"/>
          <cell r="X127"/>
          <cell r="Y127"/>
          <cell r="Z127"/>
          <cell r="AA127"/>
        </row>
        <row r="128">
          <cell r="C128" t="str">
            <v/>
          </cell>
          <cell r="F128"/>
          <cell r="K128"/>
          <cell r="L128"/>
          <cell r="M128"/>
          <cell r="Q128"/>
          <cell r="R128"/>
          <cell r="S128"/>
          <cell r="T128"/>
          <cell r="V128"/>
          <cell r="W128"/>
          <cell r="X128"/>
          <cell r="Y128"/>
          <cell r="Z128"/>
          <cell r="AA128"/>
        </row>
        <row r="129">
          <cell r="C129" t="str">
            <v/>
          </cell>
          <cell r="F129"/>
          <cell r="K129"/>
          <cell r="L129"/>
          <cell r="M129"/>
          <cell r="Q129"/>
          <cell r="R129"/>
          <cell r="S129"/>
          <cell r="T129"/>
          <cell r="V129"/>
          <cell r="W129"/>
          <cell r="X129"/>
          <cell r="Y129"/>
          <cell r="Z129"/>
          <cell r="AA129"/>
        </row>
        <row r="130">
          <cell r="C130" t="str">
            <v/>
          </cell>
          <cell r="F130"/>
          <cell r="K130"/>
          <cell r="L130"/>
          <cell r="M130"/>
          <cell r="Q130"/>
          <cell r="R130"/>
          <cell r="S130"/>
          <cell r="T130"/>
          <cell r="V130"/>
          <cell r="W130"/>
          <cell r="X130"/>
          <cell r="Y130"/>
          <cell r="Z130"/>
          <cell r="AA130"/>
        </row>
        <row r="131">
          <cell r="C131" t="str">
            <v/>
          </cell>
          <cell r="F131"/>
          <cell r="K131"/>
          <cell r="L131"/>
          <cell r="M131"/>
          <cell r="Q131"/>
          <cell r="R131"/>
          <cell r="S131"/>
          <cell r="T131"/>
          <cell r="V131"/>
          <cell r="W131"/>
          <cell r="X131"/>
          <cell r="Y131"/>
          <cell r="Z131"/>
          <cell r="AA131"/>
        </row>
        <row r="132">
          <cell r="C132" t="str">
            <v/>
          </cell>
          <cell r="F132"/>
          <cell r="K132"/>
          <cell r="L132"/>
          <cell r="M132"/>
          <cell r="Q132"/>
          <cell r="R132"/>
          <cell r="S132"/>
          <cell r="T132"/>
          <cell r="V132"/>
          <cell r="W132"/>
          <cell r="X132"/>
          <cell r="Y132"/>
          <cell r="Z132"/>
          <cell r="AA132"/>
        </row>
        <row r="133">
          <cell r="C133" t="str">
            <v/>
          </cell>
          <cell r="F133"/>
          <cell r="K133"/>
          <cell r="L133"/>
          <cell r="M133"/>
          <cell r="Q133"/>
          <cell r="R133"/>
          <cell r="S133"/>
          <cell r="T133"/>
          <cell r="V133"/>
          <cell r="W133"/>
          <cell r="X133"/>
          <cell r="Y133"/>
          <cell r="Z133"/>
          <cell r="AA133"/>
        </row>
        <row r="134">
          <cell r="C134" t="str">
            <v/>
          </cell>
          <cell r="F134"/>
          <cell r="K134"/>
          <cell r="L134"/>
          <cell r="M134"/>
          <cell r="Q134"/>
          <cell r="R134"/>
          <cell r="S134"/>
          <cell r="T134"/>
          <cell r="V134"/>
          <cell r="W134"/>
          <cell r="X134"/>
          <cell r="Y134"/>
          <cell r="Z134"/>
          <cell r="AA134"/>
        </row>
        <row r="135">
          <cell r="C135" t="str">
            <v/>
          </cell>
          <cell r="F135"/>
          <cell r="K135"/>
          <cell r="L135"/>
          <cell r="M135"/>
          <cell r="Q135"/>
          <cell r="R135"/>
          <cell r="S135"/>
          <cell r="T135"/>
          <cell r="V135"/>
          <cell r="W135"/>
          <cell r="X135"/>
          <cell r="Y135"/>
          <cell r="Z135"/>
          <cell r="AA135"/>
        </row>
        <row r="136">
          <cell r="C136" t="str">
            <v/>
          </cell>
          <cell r="F136"/>
          <cell r="K136"/>
          <cell r="L136"/>
          <cell r="M136"/>
          <cell r="Q136"/>
          <cell r="R136"/>
          <cell r="S136"/>
          <cell r="T136"/>
          <cell r="V136"/>
          <cell r="W136"/>
          <cell r="X136"/>
          <cell r="Y136"/>
          <cell r="Z136"/>
          <cell r="AA136"/>
        </row>
        <row r="137">
          <cell r="C137" t="str">
            <v/>
          </cell>
          <cell r="F137"/>
          <cell r="K137"/>
          <cell r="L137"/>
          <cell r="M137"/>
          <cell r="Q137"/>
          <cell r="R137"/>
          <cell r="S137"/>
          <cell r="T137"/>
          <cell r="V137"/>
          <cell r="W137"/>
          <cell r="X137"/>
          <cell r="Y137"/>
          <cell r="Z137"/>
          <cell r="AA137"/>
        </row>
        <row r="138">
          <cell r="C138" t="str">
            <v/>
          </cell>
          <cell r="F138"/>
          <cell r="K138"/>
          <cell r="L138"/>
          <cell r="M138"/>
          <cell r="Q138"/>
          <cell r="R138"/>
          <cell r="S138"/>
          <cell r="T138"/>
          <cell r="V138"/>
          <cell r="W138"/>
          <cell r="X138"/>
          <cell r="Y138"/>
          <cell r="Z138"/>
          <cell r="AA138"/>
        </row>
        <row r="139">
          <cell r="C139" t="str">
            <v/>
          </cell>
          <cell r="F139"/>
          <cell r="K139"/>
          <cell r="L139"/>
          <cell r="M139"/>
          <cell r="Q139"/>
          <cell r="R139"/>
          <cell r="S139"/>
          <cell r="T139"/>
          <cell r="V139"/>
          <cell r="W139"/>
          <cell r="X139"/>
          <cell r="Y139"/>
          <cell r="Z139"/>
          <cell r="AA139"/>
        </row>
        <row r="140">
          <cell r="C140" t="str">
            <v/>
          </cell>
          <cell r="F140"/>
          <cell r="K140"/>
          <cell r="L140"/>
          <cell r="M140"/>
          <cell r="Q140"/>
          <cell r="R140"/>
          <cell r="S140"/>
          <cell r="T140"/>
          <cell r="V140"/>
          <cell r="W140"/>
          <cell r="X140"/>
          <cell r="Y140"/>
          <cell r="Z140"/>
          <cell r="AA140"/>
        </row>
        <row r="141">
          <cell r="C141" t="str">
            <v/>
          </cell>
          <cell r="F141"/>
          <cell r="K141"/>
          <cell r="L141"/>
          <cell r="M141"/>
          <cell r="Q141"/>
          <cell r="R141"/>
          <cell r="S141"/>
          <cell r="T141"/>
          <cell r="V141"/>
          <cell r="W141"/>
          <cell r="X141"/>
          <cell r="Y141"/>
          <cell r="Z141"/>
          <cell r="AA141"/>
        </row>
        <row r="142">
          <cell r="C142" t="str">
            <v/>
          </cell>
          <cell r="F142"/>
          <cell r="K142"/>
          <cell r="L142"/>
          <cell r="M142"/>
          <cell r="Q142"/>
          <cell r="R142"/>
          <cell r="S142"/>
          <cell r="T142"/>
          <cell r="V142"/>
          <cell r="W142"/>
          <cell r="X142"/>
          <cell r="Y142"/>
          <cell r="Z142"/>
          <cell r="AA142"/>
        </row>
        <row r="143">
          <cell r="C143" t="str">
            <v/>
          </cell>
          <cell r="F143"/>
          <cell r="K143"/>
          <cell r="L143"/>
          <cell r="M143"/>
          <cell r="Q143"/>
          <cell r="R143"/>
          <cell r="S143"/>
          <cell r="T143"/>
          <cell r="V143"/>
          <cell r="W143"/>
          <cell r="X143"/>
          <cell r="Y143"/>
          <cell r="Z143"/>
          <cell r="AA143"/>
        </row>
        <row r="144">
          <cell r="C144" t="str">
            <v/>
          </cell>
          <cell r="F144"/>
          <cell r="K144"/>
          <cell r="L144"/>
          <cell r="M144"/>
          <cell r="Q144"/>
          <cell r="R144"/>
          <cell r="S144"/>
          <cell r="T144"/>
          <cell r="V144"/>
          <cell r="W144"/>
          <cell r="X144"/>
          <cell r="Y144"/>
          <cell r="Z144"/>
          <cell r="AA144"/>
        </row>
        <row r="145">
          <cell r="C145" t="str">
            <v/>
          </cell>
          <cell r="F145"/>
          <cell r="K145"/>
          <cell r="L145"/>
          <cell r="M145"/>
          <cell r="Q145"/>
          <cell r="R145"/>
          <cell r="S145"/>
          <cell r="T145"/>
          <cell r="V145"/>
          <cell r="W145"/>
          <cell r="X145"/>
          <cell r="Y145"/>
          <cell r="Z145"/>
          <cell r="AA145"/>
        </row>
        <row r="146">
          <cell r="C146" t="str">
            <v/>
          </cell>
          <cell r="F146"/>
          <cell r="K146"/>
          <cell r="L146"/>
          <cell r="M146"/>
          <cell r="Q146"/>
          <cell r="R146"/>
          <cell r="S146"/>
          <cell r="T146"/>
          <cell r="V146"/>
          <cell r="W146"/>
          <cell r="X146"/>
          <cell r="Y146"/>
          <cell r="Z146"/>
          <cell r="AA146"/>
        </row>
        <row r="147">
          <cell r="C147" t="str">
            <v/>
          </cell>
          <cell r="F147"/>
          <cell r="K147"/>
          <cell r="L147"/>
          <cell r="M147"/>
          <cell r="Q147"/>
          <cell r="R147"/>
          <cell r="S147"/>
          <cell r="T147"/>
          <cell r="V147"/>
          <cell r="W147"/>
          <cell r="X147"/>
          <cell r="Y147"/>
          <cell r="Z147"/>
          <cell r="AA147"/>
        </row>
        <row r="148">
          <cell r="C148" t="str">
            <v/>
          </cell>
          <cell r="F148"/>
          <cell r="K148"/>
          <cell r="L148"/>
          <cell r="M148"/>
          <cell r="Q148"/>
          <cell r="R148"/>
          <cell r="S148"/>
          <cell r="T148"/>
          <cell r="V148"/>
          <cell r="W148"/>
          <cell r="X148"/>
          <cell r="Y148"/>
          <cell r="Z148"/>
          <cell r="AA148"/>
        </row>
        <row r="149">
          <cell r="C149" t="str">
            <v/>
          </cell>
          <cell r="F149"/>
          <cell r="K149"/>
          <cell r="L149"/>
          <cell r="M149"/>
          <cell r="Q149"/>
          <cell r="R149"/>
          <cell r="S149"/>
          <cell r="T149"/>
          <cell r="V149"/>
          <cell r="W149"/>
          <cell r="X149"/>
          <cell r="Y149"/>
          <cell r="Z149"/>
          <cell r="AA149"/>
        </row>
        <row r="150">
          <cell r="C150" t="str">
            <v/>
          </cell>
          <cell r="F150"/>
          <cell r="K150"/>
          <cell r="L150"/>
          <cell r="M150"/>
          <cell r="Q150"/>
          <cell r="R150"/>
          <cell r="S150"/>
          <cell r="T150"/>
          <cell r="V150"/>
          <cell r="W150"/>
          <cell r="X150"/>
          <cell r="Y150"/>
          <cell r="Z150"/>
          <cell r="AA150"/>
        </row>
        <row r="151">
          <cell r="C151" t="str">
            <v/>
          </cell>
          <cell r="F151"/>
          <cell r="K151"/>
          <cell r="L151"/>
          <cell r="M151"/>
          <cell r="Q151"/>
          <cell r="R151"/>
          <cell r="S151"/>
          <cell r="T151"/>
          <cell r="V151"/>
          <cell r="W151"/>
          <cell r="X151"/>
          <cell r="Y151"/>
          <cell r="Z151"/>
          <cell r="AA151"/>
        </row>
        <row r="152">
          <cell r="C152" t="str">
            <v/>
          </cell>
          <cell r="F152"/>
          <cell r="K152"/>
          <cell r="L152"/>
          <cell r="M152"/>
          <cell r="Q152"/>
          <cell r="R152"/>
          <cell r="S152"/>
          <cell r="T152"/>
          <cell r="V152"/>
          <cell r="W152"/>
          <cell r="X152"/>
          <cell r="Y152"/>
          <cell r="Z152"/>
          <cell r="AA152"/>
        </row>
        <row r="153">
          <cell r="C153" t="str">
            <v/>
          </cell>
          <cell r="F153"/>
          <cell r="K153"/>
          <cell r="L153"/>
          <cell r="M153"/>
          <cell r="Q153"/>
          <cell r="R153"/>
          <cell r="S153"/>
          <cell r="T153"/>
          <cell r="V153"/>
          <cell r="W153"/>
          <cell r="X153"/>
          <cell r="Y153"/>
          <cell r="Z153"/>
          <cell r="AA153"/>
        </row>
        <row r="154">
          <cell r="C154" t="str">
            <v/>
          </cell>
          <cell r="F154"/>
          <cell r="K154"/>
          <cell r="L154"/>
          <cell r="M154"/>
          <cell r="Q154"/>
          <cell r="R154"/>
          <cell r="S154"/>
          <cell r="T154"/>
          <cell r="V154"/>
          <cell r="W154"/>
          <cell r="X154"/>
          <cell r="Y154"/>
          <cell r="Z154"/>
          <cell r="AA154"/>
        </row>
        <row r="155">
          <cell r="C155" t="str">
            <v/>
          </cell>
          <cell r="F155"/>
          <cell r="K155"/>
          <cell r="L155"/>
          <cell r="M155"/>
          <cell r="Q155"/>
          <cell r="R155"/>
          <cell r="S155"/>
          <cell r="T155"/>
          <cell r="V155"/>
          <cell r="W155"/>
          <cell r="X155"/>
          <cell r="Y155"/>
          <cell r="Z155"/>
          <cell r="AA155"/>
        </row>
        <row r="156">
          <cell r="C156" t="str">
            <v/>
          </cell>
          <cell r="F156"/>
          <cell r="K156"/>
          <cell r="L156"/>
          <cell r="M156"/>
          <cell r="Q156"/>
          <cell r="R156"/>
          <cell r="S156"/>
          <cell r="T156"/>
          <cell r="V156"/>
          <cell r="W156"/>
          <cell r="X156"/>
          <cell r="Y156"/>
          <cell r="Z156"/>
          <cell r="AA156"/>
        </row>
        <row r="157">
          <cell r="C157" t="str">
            <v/>
          </cell>
          <cell r="F157"/>
          <cell r="K157"/>
          <cell r="L157"/>
          <cell r="M157"/>
          <cell r="Q157"/>
          <cell r="R157"/>
          <cell r="S157"/>
          <cell r="T157"/>
          <cell r="V157"/>
          <cell r="W157"/>
          <cell r="X157"/>
          <cell r="Y157"/>
          <cell r="Z157"/>
          <cell r="AA157"/>
        </row>
        <row r="158">
          <cell r="C158" t="str">
            <v/>
          </cell>
          <cell r="F158"/>
          <cell r="K158"/>
          <cell r="L158"/>
          <cell r="M158"/>
          <cell r="Q158"/>
          <cell r="R158"/>
          <cell r="S158"/>
          <cell r="T158"/>
          <cell r="V158"/>
          <cell r="W158"/>
          <cell r="X158"/>
          <cell r="Y158"/>
          <cell r="Z158"/>
          <cell r="AA158"/>
        </row>
        <row r="159">
          <cell r="C159" t="str">
            <v/>
          </cell>
          <cell r="F159"/>
          <cell r="K159"/>
          <cell r="L159"/>
          <cell r="M159"/>
          <cell r="Q159"/>
          <cell r="R159"/>
          <cell r="S159"/>
          <cell r="T159"/>
          <cell r="V159"/>
          <cell r="W159"/>
          <cell r="X159"/>
          <cell r="Y159"/>
          <cell r="Z159"/>
          <cell r="AA159"/>
        </row>
        <row r="160">
          <cell r="C160" t="str">
            <v/>
          </cell>
          <cell r="F160"/>
          <cell r="K160"/>
          <cell r="L160"/>
          <cell r="M160"/>
          <cell r="Q160"/>
          <cell r="R160"/>
          <cell r="S160"/>
          <cell r="T160"/>
          <cell r="V160"/>
          <cell r="W160"/>
          <cell r="X160"/>
          <cell r="Y160"/>
          <cell r="Z160"/>
          <cell r="AA160"/>
        </row>
        <row r="161">
          <cell r="C161" t="str">
            <v/>
          </cell>
          <cell r="F161"/>
          <cell r="K161"/>
          <cell r="L161"/>
          <cell r="M161"/>
          <cell r="Q161"/>
          <cell r="R161"/>
          <cell r="S161"/>
          <cell r="T161"/>
          <cell r="V161"/>
          <cell r="W161"/>
          <cell r="X161"/>
          <cell r="Y161"/>
          <cell r="Z161"/>
          <cell r="AA161"/>
        </row>
        <row r="162">
          <cell r="C162" t="str">
            <v/>
          </cell>
          <cell r="F162"/>
          <cell r="K162"/>
          <cell r="L162"/>
          <cell r="M162"/>
          <cell r="Q162"/>
          <cell r="R162"/>
          <cell r="S162"/>
          <cell r="T162"/>
          <cell r="V162"/>
          <cell r="W162"/>
          <cell r="X162"/>
          <cell r="Y162"/>
          <cell r="Z162"/>
          <cell r="AA162"/>
        </row>
        <row r="163">
          <cell r="C163" t="str">
            <v/>
          </cell>
          <cell r="F163"/>
          <cell r="K163"/>
          <cell r="L163"/>
          <cell r="M163"/>
          <cell r="Q163"/>
          <cell r="R163"/>
          <cell r="S163"/>
          <cell r="T163"/>
          <cell r="V163"/>
          <cell r="W163"/>
          <cell r="X163"/>
          <cell r="Y163"/>
          <cell r="Z163"/>
          <cell r="AA163"/>
        </row>
        <row r="164">
          <cell r="C164" t="str">
            <v/>
          </cell>
          <cell r="F164"/>
          <cell r="K164"/>
          <cell r="L164"/>
          <cell r="M164"/>
          <cell r="Q164"/>
          <cell r="R164"/>
          <cell r="S164"/>
          <cell r="T164"/>
          <cell r="V164"/>
          <cell r="W164"/>
          <cell r="X164"/>
          <cell r="Y164"/>
          <cell r="Z164"/>
          <cell r="AA164"/>
        </row>
        <row r="165">
          <cell r="C165" t="str">
            <v/>
          </cell>
          <cell r="F165"/>
          <cell r="K165"/>
          <cell r="L165"/>
          <cell r="M165"/>
          <cell r="Q165"/>
          <cell r="R165"/>
          <cell r="S165"/>
          <cell r="T165"/>
          <cell r="V165"/>
          <cell r="W165"/>
          <cell r="X165"/>
          <cell r="Y165"/>
          <cell r="Z165"/>
          <cell r="AA165"/>
        </row>
        <row r="166">
          <cell r="C166" t="str">
            <v/>
          </cell>
          <cell r="F166"/>
          <cell r="K166"/>
          <cell r="L166"/>
          <cell r="M166"/>
          <cell r="Q166"/>
          <cell r="R166"/>
          <cell r="S166"/>
          <cell r="T166"/>
          <cell r="V166"/>
          <cell r="W166"/>
          <cell r="X166"/>
          <cell r="Y166"/>
          <cell r="Z166"/>
          <cell r="AA166"/>
        </row>
        <row r="167">
          <cell r="C167" t="str">
            <v/>
          </cell>
          <cell r="F167"/>
          <cell r="K167"/>
          <cell r="L167"/>
          <cell r="M167"/>
          <cell r="Q167"/>
          <cell r="R167"/>
          <cell r="S167"/>
          <cell r="T167"/>
          <cell r="V167"/>
          <cell r="W167"/>
          <cell r="X167"/>
          <cell r="Y167"/>
          <cell r="Z167"/>
          <cell r="AA167"/>
        </row>
        <row r="168">
          <cell r="C168" t="str">
            <v/>
          </cell>
          <cell r="F168"/>
          <cell r="K168"/>
          <cell r="L168"/>
          <cell r="M168"/>
          <cell r="Q168"/>
          <cell r="R168"/>
          <cell r="S168"/>
          <cell r="T168"/>
          <cell r="V168"/>
          <cell r="W168"/>
          <cell r="X168"/>
          <cell r="Y168"/>
          <cell r="Z168"/>
          <cell r="AA168"/>
        </row>
        <row r="169">
          <cell r="C169" t="str">
            <v/>
          </cell>
          <cell r="F169"/>
          <cell r="K169"/>
          <cell r="L169"/>
          <cell r="M169"/>
          <cell r="Q169"/>
          <cell r="R169"/>
          <cell r="S169"/>
          <cell r="T169"/>
          <cell r="V169"/>
          <cell r="W169"/>
          <cell r="X169"/>
          <cell r="Y169"/>
          <cell r="Z169"/>
          <cell r="AA169"/>
        </row>
        <row r="170">
          <cell r="C170" t="str">
            <v/>
          </cell>
          <cell r="F170"/>
          <cell r="K170"/>
          <cell r="L170"/>
          <cell r="M170"/>
          <cell r="Q170"/>
          <cell r="R170"/>
          <cell r="S170"/>
          <cell r="T170"/>
          <cell r="V170"/>
          <cell r="W170"/>
          <cell r="X170"/>
          <cell r="Y170"/>
          <cell r="Z170"/>
          <cell r="AA170"/>
        </row>
        <row r="171">
          <cell r="C171" t="str">
            <v/>
          </cell>
          <cell r="F171"/>
          <cell r="K171"/>
          <cell r="L171"/>
          <cell r="M171"/>
          <cell r="Q171"/>
          <cell r="R171"/>
          <cell r="S171"/>
          <cell r="T171"/>
          <cell r="V171"/>
          <cell r="W171"/>
          <cell r="X171"/>
          <cell r="Y171"/>
          <cell r="Z171"/>
          <cell r="AA171"/>
        </row>
        <row r="172">
          <cell r="C172" t="str">
            <v/>
          </cell>
          <cell r="F172"/>
          <cell r="K172"/>
          <cell r="L172"/>
          <cell r="M172"/>
          <cell r="Q172"/>
          <cell r="R172"/>
          <cell r="S172"/>
          <cell r="T172"/>
          <cell r="V172"/>
          <cell r="W172"/>
          <cell r="X172"/>
          <cell r="Y172"/>
          <cell r="Z172"/>
          <cell r="AA172"/>
        </row>
        <row r="173">
          <cell r="C173" t="str">
            <v/>
          </cell>
          <cell r="F173"/>
          <cell r="K173"/>
          <cell r="L173"/>
          <cell r="M173"/>
          <cell r="Q173"/>
          <cell r="R173"/>
          <cell r="S173"/>
          <cell r="T173"/>
          <cell r="V173"/>
          <cell r="W173"/>
          <cell r="X173"/>
          <cell r="Y173"/>
          <cell r="Z173"/>
          <cell r="AA173"/>
        </row>
        <row r="174">
          <cell r="C174" t="str">
            <v/>
          </cell>
          <cell r="F174"/>
          <cell r="K174"/>
          <cell r="L174"/>
          <cell r="M174"/>
          <cell r="Q174"/>
          <cell r="R174"/>
          <cell r="S174"/>
          <cell r="T174"/>
          <cell r="V174"/>
          <cell r="W174"/>
          <cell r="X174"/>
          <cell r="Y174"/>
          <cell r="Z174"/>
          <cell r="AA174"/>
        </row>
        <row r="175">
          <cell r="C175" t="str">
            <v/>
          </cell>
          <cell r="F175"/>
          <cell r="K175"/>
          <cell r="L175"/>
          <cell r="M175"/>
          <cell r="Q175"/>
          <cell r="R175"/>
          <cell r="S175"/>
          <cell r="T175"/>
          <cell r="V175"/>
          <cell r="W175"/>
          <cell r="X175"/>
          <cell r="Y175"/>
          <cell r="Z175"/>
          <cell r="AA175"/>
        </row>
        <row r="176">
          <cell r="C176" t="str">
            <v/>
          </cell>
          <cell r="F176"/>
          <cell r="K176"/>
          <cell r="L176"/>
          <cell r="M176"/>
          <cell r="Q176"/>
          <cell r="R176"/>
          <cell r="S176"/>
          <cell r="T176"/>
          <cell r="V176"/>
          <cell r="W176"/>
          <cell r="X176"/>
          <cell r="Y176"/>
          <cell r="Z176"/>
          <cell r="AA176"/>
        </row>
        <row r="177">
          <cell r="C177" t="str">
            <v/>
          </cell>
          <cell r="F177"/>
          <cell r="K177"/>
          <cell r="L177"/>
          <cell r="M177"/>
          <cell r="Q177"/>
          <cell r="R177"/>
          <cell r="S177"/>
          <cell r="T177"/>
          <cell r="V177"/>
          <cell r="W177"/>
          <cell r="X177"/>
          <cell r="Y177"/>
          <cell r="Z177"/>
          <cell r="AA177"/>
        </row>
        <row r="178">
          <cell r="C178" t="str">
            <v/>
          </cell>
          <cell r="F178"/>
          <cell r="K178"/>
          <cell r="L178"/>
          <cell r="M178"/>
          <cell r="Q178"/>
          <cell r="R178"/>
          <cell r="S178"/>
          <cell r="T178"/>
          <cell r="V178"/>
          <cell r="W178"/>
          <cell r="X178"/>
          <cell r="Y178"/>
          <cell r="Z178"/>
          <cell r="AA178"/>
        </row>
        <row r="179">
          <cell r="C179" t="str">
            <v/>
          </cell>
          <cell r="F179"/>
          <cell r="K179"/>
          <cell r="L179"/>
          <cell r="M179"/>
          <cell r="Q179"/>
          <cell r="R179"/>
          <cell r="S179"/>
          <cell r="T179"/>
          <cell r="V179"/>
          <cell r="W179"/>
          <cell r="X179"/>
          <cell r="Y179"/>
          <cell r="Z179"/>
          <cell r="AA179"/>
        </row>
        <row r="180">
          <cell r="C180" t="str">
            <v/>
          </cell>
          <cell r="F180"/>
          <cell r="K180"/>
          <cell r="L180"/>
          <cell r="M180"/>
          <cell r="Q180"/>
          <cell r="R180"/>
          <cell r="S180"/>
          <cell r="T180"/>
          <cell r="V180"/>
          <cell r="W180"/>
          <cell r="X180"/>
          <cell r="Y180"/>
          <cell r="Z180"/>
          <cell r="AA180"/>
        </row>
        <row r="181">
          <cell r="C181" t="str">
            <v/>
          </cell>
          <cell r="F181"/>
          <cell r="K181"/>
          <cell r="L181"/>
          <cell r="M181"/>
          <cell r="Q181"/>
          <cell r="R181"/>
          <cell r="S181"/>
          <cell r="T181"/>
          <cell r="V181"/>
          <cell r="W181"/>
          <cell r="X181"/>
          <cell r="Y181"/>
          <cell r="Z181"/>
          <cell r="AA181"/>
        </row>
        <row r="182">
          <cell r="C182" t="str">
            <v/>
          </cell>
          <cell r="F182"/>
          <cell r="K182"/>
          <cell r="L182"/>
          <cell r="M182"/>
          <cell r="Q182"/>
          <cell r="R182"/>
          <cell r="S182"/>
          <cell r="T182"/>
          <cell r="V182"/>
          <cell r="W182"/>
          <cell r="X182"/>
          <cell r="Y182"/>
          <cell r="Z182"/>
          <cell r="AA182"/>
        </row>
        <row r="183">
          <cell r="C183" t="str">
            <v/>
          </cell>
          <cell r="F183"/>
          <cell r="K183"/>
          <cell r="L183"/>
          <cell r="M183"/>
          <cell r="Q183"/>
          <cell r="R183"/>
          <cell r="S183"/>
          <cell r="T183"/>
          <cell r="V183"/>
          <cell r="W183"/>
          <cell r="X183"/>
          <cell r="Y183"/>
          <cell r="Z183"/>
          <cell r="AA183"/>
        </row>
        <row r="184">
          <cell r="C184" t="str">
            <v/>
          </cell>
          <cell r="F184"/>
          <cell r="K184"/>
          <cell r="L184"/>
          <cell r="M184"/>
          <cell r="Q184"/>
          <cell r="R184"/>
          <cell r="S184"/>
          <cell r="T184"/>
          <cell r="V184"/>
          <cell r="W184"/>
          <cell r="X184"/>
          <cell r="Y184"/>
          <cell r="Z184"/>
          <cell r="AA184"/>
        </row>
        <row r="185">
          <cell r="C185" t="str">
            <v/>
          </cell>
          <cell r="F185"/>
          <cell r="K185"/>
          <cell r="L185"/>
          <cell r="M185"/>
          <cell r="Q185"/>
          <cell r="R185"/>
          <cell r="S185"/>
          <cell r="T185"/>
          <cell r="V185"/>
          <cell r="W185"/>
          <cell r="X185"/>
          <cell r="Y185"/>
          <cell r="Z185"/>
          <cell r="AA185"/>
        </row>
        <row r="186">
          <cell r="C186" t="str">
            <v/>
          </cell>
          <cell r="F186"/>
          <cell r="K186"/>
          <cell r="L186"/>
          <cell r="M186"/>
          <cell r="Q186"/>
          <cell r="R186"/>
          <cell r="S186"/>
          <cell r="T186"/>
          <cell r="V186"/>
          <cell r="W186"/>
          <cell r="X186"/>
          <cell r="Y186"/>
          <cell r="Z186"/>
          <cell r="AA186"/>
        </row>
        <row r="187">
          <cell r="C187" t="str">
            <v/>
          </cell>
          <cell r="F187"/>
          <cell r="K187"/>
          <cell r="L187"/>
          <cell r="M187"/>
          <cell r="Q187"/>
          <cell r="R187"/>
          <cell r="S187"/>
          <cell r="T187"/>
          <cell r="V187"/>
          <cell r="W187"/>
          <cell r="X187"/>
          <cell r="Y187"/>
          <cell r="Z187"/>
          <cell r="AA187"/>
        </row>
        <row r="188">
          <cell r="C188" t="str">
            <v/>
          </cell>
          <cell r="F188"/>
          <cell r="K188"/>
          <cell r="L188"/>
          <cell r="M188"/>
          <cell r="Q188"/>
          <cell r="R188"/>
          <cell r="S188"/>
          <cell r="T188"/>
          <cell r="V188"/>
          <cell r="W188"/>
          <cell r="X188"/>
          <cell r="Y188"/>
          <cell r="Z188"/>
          <cell r="AA188"/>
        </row>
        <row r="189">
          <cell r="C189" t="str">
            <v/>
          </cell>
          <cell r="F189"/>
          <cell r="K189"/>
          <cell r="L189"/>
          <cell r="M189"/>
          <cell r="Q189"/>
          <cell r="R189"/>
          <cell r="S189"/>
          <cell r="T189"/>
          <cell r="V189"/>
          <cell r="W189"/>
          <cell r="X189"/>
          <cell r="Y189"/>
          <cell r="Z189"/>
          <cell r="AA189"/>
        </row>
        <row r="190">
          <cell r="C190" t="str">
            <v/>
          </cell>
          <cell r="F190"/>
          <cell r="K190"/>
          <cell r="L190"/>
          <cell r="M190"/>
          <cell r="Q190"/>
          <cell r="R190"/>
          <cell r="S190"/>
          <cell r="T190"/>
          <cell r="V190"/>
          <cell r="W190"/>
          <cell r="X190"/>
          <cell r="Y190"/>
          <cell r="Z190"/>
          <cell r="AA190"/>
        </row>
        <row r="191">
          <cell r="C191" t="str">
            <v/>
          </cell>
          <cell r="F191"/>
          <cell r="K191"/>
          <cell r="L191"/>
          <cell r="M191"/>
          <cell r="Q191"/>
          <cell r="R191"/>
          <cell r="S191"/>
          <cell r="T191"/>
          <cell r="V191"/>
          <cell r="W191"/>
          <cell r="X191"/>
          <cell r="Y191"/>
          <cell r="Z191"/>
          <cell r="AA191"/>
        </row>
        <row r="192">
          <cell r="C192" t="str">
            <v/>
          </cell>
          <cell r="F192"/>
          <cell r="K192"/>
          <cell r="L192"/>
          <cell r="M192"/>
          <cell r="Q192"/>
          <cell r="R192"/>
          <cell r="S192"/>
          <cell r="T192"/>
          <cell r="V192"/>
          <cell r="W192"/>
          <cell r="X192"/>
          <cell r="Y192"/>
          <cell r="Z192"/>
          <cell r="AA192"/>
        </row>
        <row r="193">
          <cell r="C193" t="str">
            <v/>
          </cell>
          <cell r="F193"/>
          <cell r="K193"/>
          <cell r="L193"/>
          <cell r="M193"/>
          <cell r="Q193"/>
          <cell r="R193"/>
          <cell r="S193"/>
          <cell r="T193"/>
          <cell r="V193"/>
          <cell r="W193"/>
          <cell r="X193"/>
          <cell r="Y193"/>
          <cell r="Z193"/>
          <cell r="AA193"/>
        </row>
        <row r="194">
          <cell r="C194" t="str">
            <v/>
          </cell>
          <cell r="F194"/>
          <cell r="K194"/>
          <cell r="L194"/>
          <cell r="M194"/>
          <cell r="Q194"/>
          <cell r="R194"/>
          <cell r="S194"/>
          <cell r="T194"/>
          <cell r="V194"/>
          <cell r="W194"/>
          <cell r="X194"/>
          <cell r="Y194"/>
          <cell r="Z194"/>
          <cell r="AA194"/>
        </row>
        <row r="195">
          <cell r="C195" t="str">
            <v/>
          </cell>
          <cell r="F195"/>
          <cell r="K195"/>
          <cell r="L195"/>
          <cell r="M195"/>
          <cell r="Q195"/>
          <cell r="R195"/>
          <cell r="S195"/>
          <cell r="T195"/>
          <cell r="V195"/>
          <cell r="W195"/>
          <cell r="X195"/>
          <cell r="Y195"/>
          <cell r="Z195"/>
          <cell r="AA195"/>
        </row>
        <row r="196">
          <cell r="C196" t="str">
            <v/>
          </cell>
          <cell r="F196"/>
          <cell r="K196"/>
          <cell r="L196"/>
          <cell r="M196"/>
          <cell r="Q196"/>
          <cell r="R196"/>
          <cell r="S196"/>
          <cell r="T196"/>
          <cell r="V196"/>
          <cell r="W196"/>
          <cell r="X196"/>
          <cell r="Y196"/>
          <cell r="Z196"/>
          <cell r="AA196"/>
        </row>
        <row r="197">
          <cell r="C197" t="str">
            <v/>
          </cell>
          <cell r="F197"/>
          <cell r="K197"/>
          <cell r="L197"/>
          <cell r="M197"/>
          <cell r="Q197"/>
          <cell r="R197"/>
          <cell r="S197"/>
          <cell r="T197"/>
          <cell r="V197"/>
          <cell r="W197"/>
          <cell r="X197"/>
          <cell r="Y197"/>
          <cell r="Z197"/>
          <cell r="AA197"/>
        </row>
        <row r="198">
          <cell r="C198" t="str">
            <v/>
          </cell>
          <cell r="F198"/>
          <cell r="K198"/>
          <cell r="L198"/>
          <cell r="M198"/>
          <cell r="Q198"/>
          <cell r="R198"/>
          <cell r="S198"/>
          <cell r="T198"/>
          <cell r="V198"/>
          <cell r="W198"/>
          <cell r="X198"/>
          <cell r="Y198"/>
          <cell r="Z198"/>
          <cell r="AA198"/>
        </row>
        <row r="199">
          <cell r="C199" t="str">
            <v/>
          </cell>
          <cell r="F199"/>
          <cell r="K199"/>
          <cell r="L199"/>
          <cell r="M199"/>
          <cell r="Q199"/>
          <cell r="R199"/>
          <cell r="S199"/>
          <cell r="T199"/>
          <cell r="V199"/>
          <cell r="W199"/>
          <cell r="X199"/>
          <cell r="Y199"/>
          <cell r="Z199"/>
          <cell r="AA199"/>
        </row>
        <row r="200">
          <cell r="C200" t="str">
            <v/>
          </cell>
          <cell r="F200"/>
          <cell r="K200"/>
          <cell r="L200"/>
          <cell r="M200"/>
          <cell r="Q200"/>
          <cell r="R200"/>
          <cell r="S200"/>
          <cell r="T200"/>
          <cell r="V200"/>
          <cell r="W200"/>
          <cell r="X200"/>
          <cell r="Y200"/>
          <cell r="Z200"/>
          <cell r="AA200"/>
        </row>
        <row r="201">
          <cell r="C201" t="str">
            <v/>
          </cell>
          <cell r="F201"/>
          <cell r="K201"/>
          <cell r="L201"/>
          <cell r="M201"/>
          <cell r="Q201"/>
          <cell r="R201"/>
          <cell r="S201"/>
          <cell r="T201"/>
          <cell r="V201"/>
          <cell r="W201"/>
          <cell r="X201"/>
          <cell r="Y201"/>
          <cell r="Z201"/>
          <cell r="AA201"/>
        </row>
        <row r="202">
          <cell r="C202" t="str">
            <v/>
          </cell>
          <cell r="F202"/>
          <cell r="K202"/>
          <cell r="L202"/>
          <cell r="M202"/>
          <cell r="Q202"/>
          <cell r="R202"/>
          <cell r="S202"/>
          <cell r="T202"/>
          <cell r="V202"/>
          <cell r="W202"/>
          <cell r="X202"/>
          <cell r="Y202"/>
          <cell r="Z202"/>
          <cell r="AA202"/>
        </row>
        <row r="203">
          <cell r="C203" t="str">
            <v/>
          </cell>
          <cell r="F203"/>
          <cell r="K203"/>
          <cell r="L203"/>
          <cell r="M203"/>
          <cell r="Q203"/>
          <cell r="R203"/>
          <cell r="S203"/>
          <cell r="T203"/>
          <cell r="V203"/>
          <cell r="W203"/>
          <cell r="X203"/>
          <cell r="Y203"/>
          <cell r="Z203"/>
          <cell r="AA203"/>
        </row>
        <row r="204">
          <cell r="C204" t="str">
            <v/>
          </cell>
          <cell r="F204"/>
          <cell r="K204"/>
          <cell r="L204"/>
          <cell r="M204"/>
          <cell r="Q204"/>
          <cell r="R204"/>
          <cell r="S204"/>
          <cell r="T204"/>
          <cell r="V204"/>
          <cell r="W204"/>
          <cell r="X204"/>
          <cell r="Y204"/>
          <cell r="Z204"/>
          <cell r="AA204"/>
        </row>
        <row r="205">
          <cell r="C205" t="str">
            <v/>
          </cell>
          <cell r="F205"/>
          <cell r="K205"/>
          <cell r="L205"/>
          <cell r="M205"/>
          <cell r="Q205"/>
          <cell r="R205"/>
          <cell r="S205"/>
          <cell r="T205"/>
          <cell r="V205"/>
          <cell r="W205"/>
          <cell r="X205"/>
          <cell r="Y205"/>
          <cell r="Z205"/>
          <cell r="AA205"/>
        </row>
        <row r="206">
          <cell r="C206" t="str">
            <v/>
          </cell>
          <cell r="F206"/>
          <cell r="K206"/>
          <cell r="L206"/>
          <cell r="M206"/>
          <cell r="Q206"/>
          <cell r="R206"/>
          <cell r="S206"/>
          <cell r="T206"/>
          <cell r="V206"/>
          <cell r="W206"/>
          <cell r="X206"/>
          <cell r="Y206"/>
          <cell r="Z206"/>
          <cell r="AA206"/>
        </row>
        <row r="207">
          <cell r="C207" t="str">
            <v/>
          </cell>
          <cell r="F207"/>
          <cell r="K207"/>
          <cell r="L207"/>
          <cell r="M207"/>
          <cell r="Q207"/>
          <cell r="R207"/>
          <cell r="S207"/>
          <cell r="T207"/>
          <cell r="V207"/>
          <cell r="W207"/>
          <cell r="X207"/>
          <cell r="Y207"/>
          <cell r="Z207"/>
          <cell r="AA207"/>
        </row>
        <row r="208">
          <cell r="C208" t="str">
            <v/>
          </cell>
          <cell r="F208"/>
          <cell r="K208"/>
          <cell r="L208"/>
          <cell r="M208"/>
          <cell r="Q208"/>
          <cell r="R208"/>
          <cell r="S208"/>
          <cell r="T208"/>
          <cell r="V208"/>
          <cell r="W208"/>
          <cell r="X208"/>
          <cell r="Y208"/>
          <cell r="Z208"/>
          <cell r="AA208"/>
        </row>
        <row r="209">
          <cell r="C209" t="str">
            <v/>
          </cell>
          <cell r="F209"/>
          <cell r="K209"/>
          <cell r="L209"/>
          <cell r="M209"/>
          <cell r="Q209"/>
          <cell r="R209"/>
          <cell r="S209"/>
          <cell r="T209"/>
          <cell r="V209"/>
          <cell r="W209"/>
          <cell r="X209"/>
          <cell r="Y209"/>
          <cell r="Z209"/>
          <cell r="AA209"/>
        </row>
        <row r="210">
          <cell r="C210" t="str">
            <v/>
          </cell>
          <cell r="F210"/>
          <cell r="K210"/>
          <cell r="L210"/>
          <cell r="M210"/>
          <cell r="Q210"/>
          <cell r="R210"/>
          <cell r="S210"/>
          <cell r="T210"/>
          <cell r="V210"/>
          <cell r="W210"/>
          <cell r="X210"/>
          <cell r="Y210"/>
          <cell r="Z210"/>
          <cell r="AA210"/>
        </row>
        <row r="211">
          <cell r="C211" t="str">
            <v/>
          </cell>
          <cell r="F211"/>
          <cell r="K211"/>
          <cell r="L211"/>
          <cell r="M211"/>
          <cell r="Q211"/>
          <cell r="R211"/>
          <cell r="S211"/>
          <cell r="T211"/>
          <cell r="V211"/>
          <cell r="W211"/>
          <cell r="X211"/>
          <cell r="Y211"/>
          <cell r="Z211"/>
          <cell r="AA211"/>
        </row>
        <row r="212">
          <cell r="C212" t="str">
            <v/>
          </cell>
          <cell r="F212"/>
          <cell r="K212"/>
          <cell r="L212"/>
          <cell r="M212"/>
          <cell r="Q212"/>
          <cell r="R212"/>
          <cell r="S212"/>
          <cell r="T212"/>
          <cell r="V212"/>
          <cell r="W212"/>
          <cell r="X212"/>
          <cell r="Y212"/>
          <cell r="Z212"/>
          <cell r="AA212"/>
        </row>
        <row r="213">
          <cell r="C213" t="str">
            <v/>
          </cell>
          <cell r="F213"/>
          <cell r="K213"/>
          <cell r="L213"/>
          <cell r="M213"/>
          <cell r="Q213"/>
          <cell r="R213"/>
          <cell r="S213"/>
          <cell r="T213"/>
          <cell r="V213"/>
          <cell r="W213"/>
          <cell r="X213"/>
          <cell r="Y213"/>
          <cell r="Z213"/>
          <cell r="AA213"/>
        </row>
        <row r="214">
          <cell r="C214" t="str">
            <v/>
          </cell>
          <cell r="F214"/>
          <cell r="K214"/>
          <cell r="L214"/>
          <cell r="M214"/>
          <cell r="Q214"/>
          <cell r="R214"/>
          <cell r="S214"/>
          <cell r="T214"/>
          <cell r="V214"/>
          <cell r="W214"/>
          <cell r="X214"/>
          <cell r="Y214"/>
          <cell r="Z214"/>
          <cell r="AA214"/>
        </row>
        <row r="215">
          <cell r="C215" t="str">
            <v/>
          </cell>
          <cell r="F215"/>
          <cell r="K215"/>
          <cell r="L215"/>
          <cell r="M215"/>
          <cell r="Q215"/>
          <cell r="R215"/>
          <cell r="S215"/>
          <cell r="T215"/>
          <cell r="V215"/>
          <cell r="W215"/>
          <cell r="X215"/>
          <cell r="Y215"/>
          <cell r="Z215"/>
          <cell r="AA215"/>
        </row>
        <row r="216">
          <cell r="C216" t="str">
            <v/>
          </cell>
          <cell r="F216"/>
          <cell r="K216"/>
          <cell r="L216"/>
          <cell r="M216"/>
          <cell r="Q216"/>
          <cell r="R216"/>
          <cell r="S216"/>
          <cell r="T216"/>
          <cell r="V216"/>
          <cell r="W216"/>
          <cell r="X216"/>
          <cell r="Y216"/>
          <cell r="Z216"/>
          <cell r="AA216"/>
        </row>
        <row r="217">
          <cell r="C217" t="str">
            <v/>
          </cell>
          <cell r="F217"/>
          <cell r="K217"/>
          <cell r="L217"/>
          <cell r="M217"/>
          <cell r="Q217"/>
          <cell r="R217"/>
          <cell r="S217"/>
          <cell r="T217"/>
          <cell r="V217"/>
          <cell r="W217"/>
          <cell r="X217"/>
          <cell r="Y217"/>
          <cell r="Z217"/>
          <cell r="AA217"/>
        </row>
        <row r="218">
          <cell r="C218" t="str">
            <v/>
          </cell>
          <cell r="F218"/>
          <cell r="K218"/>
          <cell r="L218"/>
          <cell r="M218"/>
          <cell r="Q218"/>
          <cell r="R218"/>
          <cell r="S218"/>
          <cell r="T218"/>
          <cell r="V218"/>
          <cell r="W218"/>
          <cell r="X218"/>
          <cell r="Y218"/>
          <cell r="Z218"/>
          <cell r="AA218"/>
        </row>
        <row r="219">
          <cell r="C219" t="str">
            <v/>
          </cell>
          <cell r="F219"/>
          <cell r="K219"/>
          <cell r="L219"/>
          <cell r="M219"/>
          <cell r="Q219"/>
          <cell r="R219"/>
          <cell r="S219"/>
          <cell r="T219"/>
          <cell r="V219"/>
          <cell r="W219"/>
          <cell r="X219"/>
          <cell r="Y219"/>
          <cell r="Z219"/>
          <cell r="AA219"/>
        </row>
        <row r="220">
          <cell r="C220" t="str">
            <v/>
          </cell>
          <cell r="F220"/>
          <cell r="K220"/>
          <cell r="L220"/>
          <cell r="M220"/>
          <cell r="Q220"/>
          <cell r="R220"/>
          <cell r="S220"/>
          <cell r="T220"/>
          <cell r="V220"/>
          <cell r="W220"/>
          <cell r="X220"/>
          <cell r="Y220"/>
          <cell r="Z220"/>
          <cell r="AA220"/>
        </row>
        <row r="221">
          <cell r="C221" t="str">
            <v/>
          </cell>
          <cell r="F221"/>
          <cell r="K221"/>
          <cell r="L221"/>
          <cell r="M221"/>
          <cell r="Q221"/>
          <cell r="R221"/>
          <cell r="S221"/>
          <cell r="T221"/>
          <cell r="V221"/>
          <cell r="W221"/>
          <cell r="X221"/>
          <cell r="Y221"/>
          <cell r="Z221"/>
          <cell r="AA221"/>
        </row>
        <row r="222">
          <cell r="C222" t="str">
            <v/>
          </cell>
          <cell r="F222"/>
          <cell r="K222"/>
          <cell r="L222"/>
          <cell r="M222"/>
          <cell r="Q222"/>
          <cell r="R222"/>
          <cell r="S222"/>
          <cell r="T222"/>
          <cell r="V222"/>
          <cell r="W222"/>
          <cell r="X222"/>
          <cell r="Y222"/>
          <cell r="Z222"/>
          <cell r="AA222"/>
        </row>
        <row r="223">
          <cell r="C223" t="str">
            <v/>
          </cell>
          <cell r="F223"/>
          <cell r="K223"/>
          <cell r="L223"/>
          <cell r="M223"/>
          <cell r="Q223"/>
          <cell r="R223"/>
          <cell r="S223"/>
          <cell r="T223"/>
          <cell r="V223"/>
          <cell r="W223"/>
          <cell r="X223"/>
          <cell r="Y223"/>
          <cell r="Z223"/>
          <cell r="AA223"/>
        </row>
        <row r="224">
          <cell r="C224" t="str">
            <v/>
          </cell>
          <cell r="F224"/>
          <cell r="K224"/>
          <cell r="L224"/>
          <cell r="M224"/>
          <cell r="Q224"/>
          <cell r="R224"/>
          <cell r="S224"/>
          <cell r="T224"/>
          <cell r="V224"/>
          <cell r="W224"/>
          <cell r="X224"/>
          <cell r="Y224"/>
          <cell r="Z224"/>
          <cell r="AA224"/>
        </row>
        <row r="225">
          <cell r="C225" t="str">
            <v/>
          </cell>
          <cell r="F225"/>
          <cell r="K225"/>
          <cell r="L225"/>
          <cell r="M225"/>
          <cell r="Q225"/>
          <cell r="R225"/>
          <cell r="S225"/>
          <cell r="T225"/>
          <cell r="V225"/>
          <cell r="W225"/>
          <cell r="X225"/>
          <cell r="Y225"/>
          <cell r="Z225"/>
          <cell r="AA225"/>
        </row>
        <row r="226">
          <cell r="C226" t="str">
            <v/>
          </cell>
          <cell r="F226"/>
          <cell r="K226"/>
          <cell r="L226"/>
          <cell r="M226"/>
          <cell r="Q226"/>
          <cell r="R226"/>
          <cell r="S226"/>
          <cell r="T226"/>
          <cell r="V226"/>
          <cell r="W226"/>
          <cell r="X226"/>
          <cell r="Y226"/>
          <cell r="Z226"/>
          <cell r="AA226"/>
        </row>
        <row r="227">
          <cell r="C227" t="str">
            <v/>
          </cell>
          <cell r="F227"/>
          <cell r="K227"/>
          <cell r="L227"/>
          <cell r="M227"/>
          <cell r="Q227"/>
          <cell r="R227"/>
          <cell r="S227"/>
          <cell r="T227"/>
          <cell r="V227"/>
          <cell r="W227"/>
          <cell r="X227"/>
          <cell r="Y227"/>
          <cell r="Z227"/>
          <cell r="AA227"/>
        </row>
        <row r="228">
          <cell r="C228" t="str">
            <v/>
          </cell>
          <cell r="F228"/>
          <cell r="K228"/>
          <cell r="L228"/>
          <cell r="M228"/>
          <cell r="Q228"/>
          <cell r="R228"/>
          <cell r="S228"/>
          <cell r="T228"/>
          <cell r="V228"/>
          <cell r="W228"/>
          <cell r="X228"/>
          <cell r="Y228"/>
          <cell r="Z228"/>
          <cell r="AA228"/>
        </row>
        <row r="229">
          <cell r="C229" t="str">
            <v/>
          </cell>
          <cell r="F229"/>
          <cell r="K229"/>
          <cell r="L229"/>
          <cell r="M229"/>
          <cell r="Q229"/>
          <cell r="R229"/>
          <cell r="S229"/>
          <cell r="T229"/>
          <cell r="V229"/>
          <cell r="W229"/>
          <cell r="X229"/>
          <cell r="Y229"/>
          <cell r="Z229"/>
          <cell r="AA229"/>
        </row>
        <row r="230">
          <cell r="C230" t="str">
            <v/>
          </cell>
          <cell r="F230"/>
          <cell r="K230"/>
          <cell r="L230"/>
          <cell r="M230"/>
          <cell r="Q230"/>
          <cell r="R230"/>
          <cell r="S230"/>
          <cell r="T230"/>
          <cell r="V230"/>
          <cell r="W230"/>
          <cell r="X230"/>
          <cell r="Y230"/>
          <cell r="Z230"/>
          <cell r="AA230"/>
        </row>
        <row r="231">
          <cell r="C231" t="str">
            <v/>
          </cell>
          <cell r="F231"/>
          <cell r="K231"/>
          <cell r="L231"/>
          <cell r="M231"/>
          <cell r="Q231"/>
          <cell r="R231"/>
          <cell r="S231"/>
          <cell r="T231"/>
          <cell r="V231"/>
          <cell r="W231"/>
          <cell r="X231"/>
          <cell r="Y231"/>
          <cell r="Z231"/>
          <cell r="AA231"/>
        </row>
        <row r="232">
          <cell r="C232" t="str">
            <v/>
          </cell>
          <cell r="F232"/>
          <cell r="K232"/>
          <cell r="L232"/>
          <cell r="M232"/>
          <cell r="Q232"/>
          <cell r="R232"/>
          <cell r="S232"/>
          <cell r="T232"/>
          <cell r="V232"/>
          <cell r="W232"/>
          <cell r="X232"/>
          <cell r="Y232"/>
          <cell r="Z232"/>
          <cell r="AA232"/>
        </row>
        <row r="233">
          <cell r="C233" t="str">
            <v/>
          </cell>
          <cell r="F233"/>
          <cell r="K233"/>
          <cell r="L233"/>
          <cell r="M233"/>
          <cell r="Q233"/>
          <cell r="R233"/>
          <cell r="S233"/>
          <cell r="T233"/>
          <cell r="V233"/>
          <cell r="W233"/>
          <cell r="X233"/>
          <cell r="Y233"/>
          <cell r="Z233"/>
          <cell r="AA233"/>
        </row>
        <row r="234">
          <cell r="C234" t="str">
            <v/>
          </cell>
          <cell r="F234"/>
          <cell r="K234"/>
          <cell r="L234"/>
          <cell r="M234"/>
          <cell r="Q234"/>
          <cell r="R234"/>
          <cell r="S234"/>
          <cell r="T234"/>
          <cell r="V234"/>
          <cell r="W234"/>
          <cell r="X234"/>
          <cell r="Y234"/>
          <cell r="Z234"/>
          <cell r="AA234"/>
        </row>
        <row r="235">
          <cell r="C235" t="str">
            <v/>
          </cell>
          <cell r="F235"/>
          <cell r="K235"/>
          <cell r="L235"/>
          <cell r="M235"/>
          <cell r="Q235"/>
          <cell r="R235"/>
          <cell r="S235"/>
          <cell r="T235"/>
          <cell r="V235"/>
          <cell r="W235"/>
          <cell r="X235"/>
          <cell r="Y235"/>
          <cell r="Z235"/>
          <cell r="AA235"/>
        </row>
        <row r="236">
          <cell r="C236" t="str">
            <v/>
          </cell>
          <cell r="F236"/>
          <cell r="K236"/>
          <cell r="L236"/>
          <cell r="M236"/>
          <cell r="Q236"/>
          <cell r="R236"/>
          <cell r="S236"/>
          <cell r="T236"/>
          <cell r="V236"/>
          <cell r="W236"/>
          <cell r="X236"/>
          <cell r="Y236"/>
          <cell r="Z236"/>
          <cell r="AA236"/>
        </row>
        <row r="237">
          <cell r="C237" t="str">
            <v/>
          </cell>
          <cell r="F237"/>
          <cell r="K237"/>
          <cell r="L237"/>
          <cell r="M237"/>
          <cell r="Q237"/>
          <cell r="R237"/>
          <cell r="S237"/>
          <cell r="T237"/>
          <cell r="V237"/>
          <cell r="W237"/>
          <cell r="X237"/>
          <cell r="Y237"/>
          <cell r="Z237"/>
          <cell r="AA237"/>
        </row>
        <row r="238">
          <cell r="C238" t="str">
            <v/>
          </cell>
          <cell r="F238"/>
          <cell r="K238"/>
          <cell r="L238"/>
          <cell r="M238"/>
          <cell r="Q238"/>
          <cell r="R238"/>
          <cell r="S238"/>
          <cell r="T238"/>
          <cell r="V238"/>
          <cell r="W238"/>
          <cell r="X238"/>
          <cell r="Y238"/>
          <cell r="Z238"/>
          <cell r="AA238"/>
        </row>
        <row r="239">
          <cell r="C239" t="str">
            <v/>
          </cell>
          <cell r="F239"/>
          <cell r="K239"/>
          <cell r="L239"/>
          <cell r="M239"/>
          <cell r="Q239"/>
          <cell r="R239"/>
          <cell r="S239"/>
          <cell r="T239"/>
          <cell r="V239"/>
          <cell r="W239"/>
          <cell r="X239"/>
          <cell r="Y239"/>
          <cell r="Z239"/>
          <cell r="AA239"/>
        </row>
        <row r="240">
          <cell r="C240" t="str">
            <v/>
          </cell>
          <cell r="F240"/>
          <cell r="K240"/>
          <cell r="L240"/>
          <cell r="M240"/>
          <cell r="Q240"/>
          <cell r="R240"/>
          <cell r="S240"/>
          <cell r="T240"/>
          <cell r="V240"/>
          <cell r="W240"/>
          <cell r="X240"/>
          <cell r="Y240"/>
          <cell r="Z240"/>
          <cell r="AA240"/>
        </row>
        <row r="241">
          <cell r="C241" t="str">
            <v/>
          </cell>
          <cell r="F241"/>
          <cell r="K241"/>
          <cell r="L241"/>
          <cell r="M241"/>
          <cell r="Q241"/>
          <cell r="R241"/>
          <cell r="S241"/>
          <cell r="T241"/>
          <cell r="V241"/>
          <cell r="W241"/>
          <cell r="X241"/>
          <cell r="Y241"/>
          <cell r="Z241"/>
          <cell r="AA241"/>
        </row>
        <row r="242">
          <cell r="C242" t="str">
            <v/>
          </cell>
          <cell r="F242"/>
          <cell r="K242"/>
          <cell r="L242"/>
          <cell r="M242"/>
          <cell r="Q242"/>
          <cell r="R242"/>
          <cell r="S242"/>
          <cell r="T242"/>
          <cell r="V242"/>
          <cell r="W242"/>
          <cell r="X242"/>
          <cell r="Y242"/>
          <cell r="Z242"/>
          <cell r="AA242"/>
        </row>
        <row r="243">
          <cell r="C243" t="str">
            <v/>
          </cell>
          <cell r="F243"/>
          <cell r="K243"/>
          <cell r="L243"/>
          <cell r="M243"/>
          <cell r="Q243"/>
          <cell r="R243"/>
          <cell r="S243"/>
          <cell r="T243"/>
          <cell r="V243"/>
          <cell r="W243"/>
          <cell r="X243"/>
          <cell r="Y243"/>
          <cell r="Z243"/>
          <cell r="AA243"/>
        </row>
        <row r="244">
          <cell r="C244" t="str">
            <v/>
          </cell>
          <cell r="F244"/>
          <cell r="K244"/>
          <cell r="L244"/>
          <cell r="M244"/>
          <cell r="Q244"/>
          <cell r="R244"/>
          <cell r="S244"/>
          <cell r="T244"/>
          <cell r="V244"/>
          <cell r="W244"/>
          <cell r="X244"/>
          <cell r="Y244"/>
          <cell r="Z244"/>
          <cell r="AA244"/>
        </row>
        <row r="245">
          <cell r="C245" t="str">
            <v/>
          </cell>
          <cell r="F245"/>
          <cell r="K245"/>
          <cell r="L245"/>
          <cell r="M245"/>
          <cell r="Q245"/>
          <cell r="R245"/>
          <cell r="S245"/>
          <cell r="T245"/>
          <cell r="V245"/>
          <cell r="W245"/>
          <cell r="X245"/>
          <cell r="Y245"/>
          <cell r="Z245"/>
          <cell r="AA245"/>
        </row>
        <row r="246">
          <cell r="C246" t="str">
            <v/>
          </cell>
          <cell r="F246"/>
          <cell r="K246"/>
          <cell r="L246"/>
          <cell r="M246"/>
          <cell r="Q246"/>
          <cell r="R246"/>
          <cell r="S246"/>
          <cell r="T246"/>
          <cell r="V246"/>
          <cell r="W246"/>
          <cell r="X246"/>
          <cell r="Y246"/>
          <cell r="Z246"/>
          <cell r="AA246"/>
        </row>
        <row r="247">
          <cell r="C247" t="str">
            <v/>
          </cell>
          <cell r="F247"/>
          <cell r="K247"/>
          <cell r="L247"/>
          <cell r="M247"/>
          <cell r="Q247"/>
          <cell r="R247"/>
          <cell r="S247"/>
          <cell r="T247"/>
          <cell r="V247"/>
          <cell r="W247"/>
          <cell r="X247"/>
          <cell r="Y247"/>
          <cell r="Z247"/>
          <cell r="AA247"/>
        </row>
        <row r="248">
          <cell r="C248" t="str">
            <v/>
          </cell>
          <cell r="F248"/>
          <cell r="K248"/>
          <cell r="L248"/>
          <cell r="M248"/>
          <cell r="Q248"/>
          <cell r="R248"/>
          <cell r="S248"/>
          <cell r="T248"/>
          <cell r="V248"/>
          <cell r="W248"/>
          <cell r="X248"/>
          <cell r="Y248"/>
          <cell r="Z248"/>
          <cell r="AA248"/>
        </row>
        <row r="249">
          <cell r="C249" t="str">
            <v/>
          </cell>
          <cell r="F249"/>
          <cell r="K249"/>
          <cell r="L249"/>
          <cell r="M249"/>
          <cell r="Q249"/>
          <cell r="R249"/>
          <cell r="S249"/>
          <cell r="T249"/>
          <cell r="V249"/>
          <cell r="W249"/>
          <cell r="X249"/>
          <cell r="Y249"/>
          <cell r="Z249"/>
          <cell r="AA249"/>
        </row>
        <row r="250">
          <cell r="C250" t="str">
            <v/>
          </cell>
          <cell r="F250"/>
          <cell r="K250"/>
          <cell r="L250"/>
          <cell r="M250"/>
          <cell r="Q250"/>
          <cell r="R250"/>
          <cell r="S250"/>
          <cell r="T250"/>
          <cell r="V250"/>
          <cell r="W250"/>
          <cell r="X250"/>
          <cell r="Y250"/>
          <cell r="Z250"/>
          <cell r="AA250"/>
        </row>
        <row r="251">
          <cell r="C251" t="str">
            <v/>
          </cell>
          <cell r="F251"/>
          <cell r="K251"/>
          <cell r="L251"/>
          <cell r="M251"/>
          <cell r="Q251"/>
          <cell r="R251"/>
          <cell r="S251"/>
          <cell r="T251"/>
          <cell r="V251"/>
          <cell r="W251"/>
          <cell r="X251"/>
          <cell r="Y251"/>
          <cell r="Z251"/>
          <cell r="AA251"/>
        </row>
        <row r="252">
          <cell r="C252" t="str">
            <v/>
          </cell>
          <cell r="F252"/>
          <cell r="K252"/>
          <cell r="L252"/>
          <cell r="M252"/>
          <cell r="Q252"/>
          <cell r="R252"/>
          <cell r="S252"/>
          <cell r="T252"/>
          <cell r="V252"/>
          <cell r="W252"/>
          <cell r="X252"/>
          <cell r="Y252"/>
          <cell r="Z252"/>
          <cell r="AA252"/>
        </row>
        <row r="253">
          <cell r="C253" t="str">
            <v/>
          </cell>
          <cell r="F253"/>
          <cell r="K253"/>
          <cell r="L253"/>
          <cell r="M253"/>
          <cell r="Q253"/>
          <cell r="R253"/>
          <cell r="S253"/>
          <cell r="T253"/>
          <cell r="V253"/>
          <cell r="W253"/>
          <cell r="X253"/>
          <cell r="Y253"/>
          <cell r="Z253"/>
          <cell r="AA253"/>
        </row>
        <row r="254">
          <cell r="C254" t="str">
            <v/>
          </cell>
          <cell r="F254"/>
          <cell r="K254"/>
          <cell r="L254"/>
          <cell r="M254"/>
          <cell r="Q254"/>
          <cell r="R254"/>
          <cell r="S254"/>
          <cell r="T254"/>
          <cell r="V254"/>
          <cell r="W254"/>
          <cell r="X254"/>
          <cell r="Y254"/>
          <cell r="Z254"/>
          <cell r="AA254"/>
        </row>
        <row r="255">
          <cell r="C255" t="str">
            <v/>
          </cell>
          <cell r="F255"/>
          <cell r="K255"/>
          <cell r="L255"/>
          <cell r="M255"/>
          <cell r="Q255"/>
          <cell r="R255"/>
          <cell r="S255"/>
          <cell r="T255"/>
          <cell r="V255"/>
          <cell r="W255"/>
          <cell r="X255"/>
          <cell r="Y255"/>
          <cell r="Z255"/>
          <cell r="AA255"/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W55"/>
  <sheetViews>
    <sheetView view="pageBreakPreview" zoomScaleSheetLayoutView="100" workbookViewId="0">
      <pane xSplit="1" ySplit="4" topLeftCell="B5" activePane="bottomRight" state="frozen"/>
      <selection activeCell="BB49" sqref="BB49"/>
      <selection pane="topRight" activeCell="BB49" sqref="BB49"/>
      <selection pane="bottomLeft" activeCell="BB49" sqref="BB49"/>
      <selection pane="bottomRight" activeCell="A3" sqref="A3"/>
    </sheetView>
  </sheetViews>
  <sheetFormatPr defaultColWidth="9.140625" defaultRowHeight="12" x14ac:dyDescent="0.2"/>
  <cols>
    <col min="1" max="1" width="29.28515625" style="26" bestFit="1" customWidth="1"/>
    <col min="2" max="19" width="8.5703125" style="16" customWidth="1"/>
    <col min="20" max="16384" width="9.140625" style="26"/>
  </cols>
  <sheetData>
    <row r="2" spans="1:23" s="16" customFormat="1" ht="12.75" thickBot="1" x14ac:dyDescent="0.25">
      <c r="A2" s="17" t="s">
        <v>117</v>
      </c>
    </row>
    <row r="3" spans="1:23" s="33" customFormat="1" ht="15" customHeight="1" x14ac:dyDescent="0.2">
      <c r="B3" s="119" t="s">
        <v>83</v>
      </c>
      <c r="C3" s="119"/>
      <c r="D3" s="119"/>
      <c r="E3" s="119"/>
      <c r="F3" s="119" t="s">
        <v>84</v>
      </c>
      <c r="G3" s="119"/>
      <c r="H3" s="119"/>
      <c r="I3" s="119"/>
      <c r="J3" s="119" t="s">
        <v>88</v>
      </c>
      <c r="K3" s="119"/>
      <c r="L3" s="119"/>
      <c r="M3" s="119"/>
      <c r="N3" s="119" t="s">
        <v>89</v>
      </c>
      <c r="O3" s="119"/>
      <c r="P3" s="119"/>
      <c r="Q3" s="119"/>
      <c r="R3" s="119" t="s">
        <v>90</v>
      </c>
      <c r="S3" s="119"/>
      <c r="T3" s="119"/>
      <c r="U3" s="119"/>
      <c r="V3" s="118" t="s">
        <v>91</v>
      </c>
      <c r="W3" s="118"/>
    </row>
    <row r="4" spans="1:23" s="35" customFormat="1" x14ac:dyDescent="0.2">
      <c r="A4" s="34"/>
      <c r="B4" s="40" t="s">
        <v>57</v>
      </c>
      <c r="C4" s="40" t="s">
        <v>58</v>
      </c>
      <c r="D4" s="40" t="s">
        <v>59</v>
      </c>
      <c r="E4" s="40" t="s">
        <v>60</v>
      </c>
      <c r="F4" s="39" t="s">
        <v>57</v>
      </c>
      <c r="G4" s="39" t="s">
        <v>58</v>
      </c>
      <c r="H4" s="39" t="s">
        <v>59</v>
      </c>
      <c r="I4" s="39" t="s">
        <v>60</v>
      </c>
      <c r="J4" s="39" t="s">
        <v>57</v>
      </c>
      <c r="K4" s="39" t="s">
        <v>58</v>
      </c>
      <c r="L4" s="39" t="s">
        <v>59</v>
      </c>
      <c r="M4" s="39" t="s">
        <v>60</v>
      </c>
      <c r="N4" s="39" t="s">
        <v>57</v>
      </c>
      <c r="O4" s="39" t="s">
        <v>58</v>
      </c>
      <c r="P4" s="39" t="s">
        <v>59</v>
      </c>
      <c r="Q4" s="39" t="s">
        <v>60</v>
      </c>
      <c r="R4" s="39" t="s">
        <v>57</v>
      </c>
      <c r="S4" s="39" t="s">
        <v>58</v>
      </c>
      <c r="T4" s="39" t="s">
        <v>59</v>
      </c>
      <c r="U4" s="39" t="s">
        <v>60</v>
      </c>
      <c r="V4" s="39" t="s">
        <v>57</v>
      </c>
      <c r="W4" s="39" t="s">
        <v>58</v>
      </c>
    </row>
    <row r="5" spans="1:23" s="18" customFormat="1" ht="12.95" customHeight="1" x14ac:dyDescent="0.2">
      <c r="A5" s="19" t="s">
        <v>77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3" s="19" customFormat="1" ht="12.95" customHeight="1" x14ac:dyDescent="0.2">
      <c r="A6" s="20" t="s">
        <v>0</v>
      </c>
      <c r="B6" s="41">
        <v>34358.784608505899</v>
      </c>
      <c r="C6" s="41">
        <v>32379.528751695925</v>
      </c>
      <c r="D6" s="41">
        <v>32434.198328266011</v>
      </c>
      <c r="E6" s="41">
        <v>33694.751036848924</v>
      </c>
      <c r="F6" s="41">
        <v>38106.036457413247</v>
      </c>
      <c r="G6" s="41">
        <v>36540.968732898917</v>
      </c>
      <c r="H6" s="41">
        <v>33840.638381206365</v>
      </c>
      <c r="I6" s="41">
        <v>31768.917317499112</v>
      </c>
      <c r="J6" s="41">
        <v>39073.369891950351</v>
      </c>
      <c r="K6" s="41">
        <v>37062.061665938512</v>
      </c>
      <c r="L6" s="41">
        <v>35311.124955826745</v>
      </c>
      <c r="M6" s="41">
        <v>37484.217905905483</v>
      </c>
      <c r="N6" s="41">
        <v>41309.380226404799</v>
      </c>
      <c r="O6" s="41">
        <v>40009.524626847196</v>
      </c>
      <c r="P6" s="41">
        <v>39511.439046290398</v>
      </c>
      <c r="Q6" s="41">
        <v>42893.300467841276</v>
      </c>
      <c r="R6" s="41">
        <v>49149.387435884011</v>
      </c>
      <c r="S6" s="41">
        <v>45162.767091287467</v>
      </c>
      <c r="T6" s="41">
        <v>42713.972816222471</v>
      </c>
      <c r="U6" s="41">
        <v>48954.415782597542</v>
      </c>
      <c r="V6" s="41">
        <v>54000.525434460862</v>
      </c>
      <c r="W6" s="41">
        <v>48845.666477469327</v>
      </c>
    </row>
    <row r="7" spans="1:23" s="18" customFormat="1" ht="12.95" customHeight="1" x14ac:dyDescent="0.2">
      <c r="A7" s="21" t="s">
        <v>73</v>
      </c>
      <c r="B7" s="42">
        <v>9246.8659808896191</v>
      </c>
      <c r="C7" s="42">
        <v>7073.9669249623921</v>
      </c>
      <c r="D7" s="42">
        <v>6866.3638514272643</v>
      </c>
      <c r="E7" s="42">
        <v>7898.962086201087</v>
      </c>
      <c r="F7" s="42">
        <v>10551.387145409371</v>
      </c>
      <c r="G7" s="42">
        <v>8412.7240005454587</v>
      </c>
      <c r="H7" s="42">
        <v>6961.4009912142574</v>
      </c>
      <c r="I7" s="42">
        <v>8068.2423513934627</v>
      </c>
      <c r="J7" s="42">
        <v>11444.044308299221</v>
      </c>
      <c r="K7" s="42">
        <v>8883.3682185155449</v>
      </c>
      <c r="L7" s="42">
        <v>6835.7378100333472</v>
      </c>
      <c r="M7" s="42">
        <v>8817.2147480801759</v>
      </c>
      <c r="N7" s="42">
        <v>12610.322279520562</v>
      </c>
      <c r="O7" s="42">
        <v>9391.7851786303836</v>
      </c>
      <c r="P7" s="42">
        <v>7866.7853483656709</v>
      </c>
      <c r="Q7" s="42">
        <v>10183.869268474316</v>
      </c>
      <c r="R7" s="42">
        <v>14383.098650379292</v>
      </c>
      <c r="S7" s="42">
        <v>11005.935353469116</v>
      </c>
      <c r="T7" s="42">
        <v>8653.3155717063746</v>
      </c>
      <c r="U7" s="42">
        <v>10988.74392874236</v>
      </c>
      <c r="V7" s="42">
        <v>14921.727643847613</v>
      </c>
      <c r="W7" s="42">
        <v>11205.034951094252</v>
      </c>
    </row>
    <row r="8" spans="1:23" s="18" customFormat="1" ht="12.95" customHeight="1" x14ac:dyDescent="0.2">
      <c r="A8" s="21" t="s">
        <v>8</v>
      </c>
      <c r="B8" s="42">
        <v>8671.9836226386051</v>
      </c>
      <c r="C8" s="42">
        <v>8751.254743330057</v>
      </c>
      <c r="D8" s="42">
        <v>8922.9176634242394</v>
      </c>
      <c r="E8" s="42">
        <v>8816.7188496647414</v>
      </c>
      <c r="F8" s="42">
        <v>9321.2656405753769</v>
      </c>
      <c r="G8" s="42">
        <v>9805.4005079672897</v>
      </c>
      <c r="H8" s="42">
        <v>9512.3293783927365</v>
      </c>
      <c r="I8" s="42">
        <v>8365.3653128002825</v>
      </c>
      <c r="J8" s="42">
        <v>9672.6732265492155</v>
      </c>
      <c r="K8" s="42">
        <v>10122.152547564319</v>
      </c>
      <c r="L8" s="42">
        <v>10231.895736765773</v>
      </c>
      <c r="M8" s="42">
        <v>10238.682688078672</v>
      </c>
      <c r="N8" s="42">
        <v>9964.07815845191</v>
      </c>
      <c r="O8" s="42">
        <v>10691.356458452396</v>
      </c>
      <c r="P8" s="42">
        <v>11245.507435567968</v>
      </c>
      <c r="Q8" s="42">
        <v>11660.950735376005</v>
      </c>
      <c r="R8" s="42">
        <v>11905.514651241108</v>
      </c>
      <c r="S8" s="42">
        <v>11421.646864154567</v>
      </c>
      <c r="T8" s="42">
        <v>11517.269859949542</v>
      </c>
      <c r="U8" s="42">
        <v>13145.868371385064</v>
      </c>
      <c r="V8" s="42">
        <v>14188.265658080594</v>
      </c>
      <c r="W8" s="42">
        <v>12928.666374034017</v>
      </c>
    </row>
    <row r="9" spans="1:23" s="18" customFormat="1" ht="12.95" customHeight="1" x14ac:dyDescent="0.2">
      <c r="A9" s="21" t="s">
        <v>14</v>
      </c>
      <c r="B9" s="42">
        <v>14088.284136945604</v>
      </c>
      <c r="C9" s="42">
        <v>14006.482430328588</v>
      </c>
      <c r="D9" s="42">
        <v>14154.105315117271</v>
      </c>
      <c r="E9" s="42">
        <v>14547.236166765993</v>
      </c>
      <c r="F9" s="42">
        <v>15750.12150354929</v>
      </c>
      <c r="G9" s="42">
        <v>15658.098898950635</v>
      </c>
      <c r="H9" s="42">
        <v>14746.296875231625</v>
      </c>
      <c r="I9" s="42">
        <v>13685.481578426105</v>
      </c>
      <c r="J9" s="42">
        <v>15442.218876796325</v>
      </c>
      <c r="K9" s="42">
        <v>15330.556967999655</v>
      </c>
      <c r="L9" s="42">
        <v>15612.500469531287</v>
      </c>
      <c r="M9" s="42">
        <v>15677.202134486941</v>
      </c>
      <c r="N9" s="42">
        <v>16064.574126328342</v>
      </c>
      <c r="O9" s="42">
        <v>16749.229317747009</v>
      </c>
      <c r="P9" s="42">
        <v>17169.059804357501</v>
      </c>
      <c r="Q9" s="42">
        <v>17805.974058979667</v>
      </c>
      <c r="R9" s="42">
        <v>19512.182261771981</v>
      </c>
      <c r="S9" s="42">
        <v>19384.298256178925</v>
      </c>
      <c r="T9" s="42">
        <v>18790.702161325939</v>
      </c>
      <c r="U9" s="42">
        <v>20668.574009510834</v>
      </c>
      <c r="V9" s="42">
        <v>21210.88338217853</v>
      </c>
      <c r="W9" s="42">
        <v>21038.96758781176</v>
      </c>
    </row>
    <row r="10" spans="1:23" s="18" customFormat="1" ht="12.95" customHeight="1" x14ac:dyDescent="0.2">
      <c r="A10" s="20" t="s">
        <v>29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pans="1:23" s="18" customFormat="1" ht="12.95" customHeight="1" x14ac:dyDescent="0.2">
      <c r="A11" s="22" t="s">
        <v>30</v>
      </c>
      <c r="B11" s="42">
        <v>2351.6508680320712</v>
      </c>
      <c r="C11" s="42">
        <v>2547.8246530748911</v>
      </c>
      <c r="D11" s="42">
        <v>2490.8114982972374</v>
      </c>
      <c r="E11" s="42">
        <v>2431.8339342171002</v>
      </c>
      <c r="F11" s="42">
        <v>2483.2621678792107</v>
      </c>
      <c r="G11" s="42">
        <v>2664.7453254355332</v>
      </c>
      <c r="H11" s="42">
        <v>2620.6111363677496</v>
      </c>
      <c r="I11" s="42">
        <v>1649.828074879259</v>
      </c>
      <c r="J11" s="42">
        <v>2514.4334803055863</v>
      </c>
      <c r="K11" s="42">
        <v>2725.9839318589975</v>
      </c>
      <c r="L11" s="42">
        <v>2630.9909394963415</v>
      </c>
      <c r="M11" s="42">
        <v>2751.1183352596918</v>
      </c>
      <c r="N11" s="42">
        <v>2670.4056621039817</v>
      </c>
      <c r="O11" s="42">
        <v>3177.1536720174036</v>
      </c>
      <c r="P11" s="42">
        <v>3230.0864579992581</v>
      </c>
      <c r="Q11" s="42">
        <v>3242.5064050112896</v>
      </c>
      <c r="R11" s="42">
        <v>3348.5918724916296</v>
      </c>
      <c r="S11" s="42">
        <v>3350.8866174848581</v>
      </c>
      <c r="T11" s="42">
        <v>3752.6852232406145</v>
      </c>
      <c r="U11" s="42">
        <v>4151.2294729592832</v>
      </c>
      <c r="V11" s="42">
        <v>3679.6487503541243</v>
      </c>
      <c r="W11" s="42">
        <v>3672.9975645292952</v>
      </c>
    </row>
    <row r="12" spans="1:23" s="18" customFormat="1" ht="12.95" customHeight="1" x14ac:dyDescent="0.2"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</row>
    <row r="13" spans="1:23" s="18" customFormat="1" ht="12.95" customHeight="1" x14ac:dyDescent="0.2">
      <c r="A13" s="19" t="s">
        <v>75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</row>
    <row r="14" spans="1:23" s="19" customFormat="1" ht="12.95" customHeight="1" x14ac:dyDescent="0.2">
      <c r="A14" s="20" t="s">
        <v>0</v>
      </c>
      <c r="B14" s="41">
        <v>32082.587728767448</v>
      </c>
      <c r="C14" s="41">
        <v>32566.001929269692</v>
      </c>
      <c r="D14" s="41">
        <v>34157.296722361345</v>
      </c>
      <c r="E14" s="41">
        <v>34479.186006160446</v>
      </c>
      <c r="F14" s="41">
        <v>35615.719706070799</v>
      </c>
      <c r="G14" s="41">
        <v>36778.036510608486</v>
      </c>
      <c r="H14" s="41">
        <v>35554.257996250817</v>
      </c>
      <c r="I14" s="41">
        <v>32490.931680646547</v>
      </c>
      <c r="J14" s="41">
        <v>36302.210596917095</v>
      </c>
      <c r="K14" s="41">
        <v>37305.348324232655</v>
      </c>
      <c r="L14" s="41">
        <v>36974.995607076788</v>
      </c>
      <c r="M14" s="41">
        <v>38122.615493992103</v>
      </c>
      <c r="N14" s="41">
        <v>38363.364589498291</v>
      </c>
      <c r="O14" s="41">
        <v>40230.280025363172</v>
      </c>
      <c r="P14" s="41">
        <v>41409.228159165563</v>
      </c>
      <c r="Q14" s="41">
        <v>43513.424811162186</v>
      </c>
      <c r="R14" s="41">
        <v>45603.843695806245</v>
      </c>
      <c r="S14" s="41">
        <v>45532.538553000049</v>
      </c>
      <c r="T14" s="41">
        <v>44739.200539284277</v>
      </c>
      <c r="U14" s="41">
        <v>49356.317264563288</v>
      </c>
      <c r="V14" s="41">
        <v>50444.019032490512</v>
      </c>
      <c r="W14" s="41">
        <v>49516.661851637669</v>
      </c>
    </row>
    <row r="15" spans="1:23" s="18" customFormat="1" ht="12.95" customHeight="1" x14ac:dyDescent="0.2">
      <c r="A15" s="21" t="s">
        <v>73</v>
      </c>
      <c r="B15" s="42">
        <v>7189.494829800371</v>
      </c>
      <c r="C15" s="42">
        <v>7432.1918066056551</v>
      </c>
      <c r="D15" s="42">
        <v>8507.3800475664939</v>
      </c>
      <c r="E15" s="42">
        <v>8399.6551824795315</v>
      </c>
      <c r="F15" s="42">
        <v>8243.4848210972486</v>
      </c>
      <c r="G15" s="42">
        <v>8811.8225317874367</v>
      </c>
      <c r="H15" s="42">
        <v>8573.3427990723139</v>
      </c>
      <c r="I15" s="42">
        <v>8574.3267388863933</v>
      </c>
      <c r="J15" s="42">
        <v>8788.3113145906864</v>
      </c>
      <c r="K15" s="42">
        <v>9263.6738680609051</v>
      </c>
      <c r="L15" s="42">
        <v>8375.0678754381788</v>
      </c>
      <c r="M15" s="42">
        <v>9349.1314728469479</v>
      </c>
      <c r="N15" s="42">
        <v>9706.0831370974611</v>
      </c>
      <c r="O15" s="42">
        <v>9776.8984861863337</v>
      </c>
      <c r="P15" s="42">
        <v>9650.665950033228</v>
      </c>
      <c r="Q15" s="42">
        <v>10793.866430978234</v>
      </c>
      <c r="R15" s="42">
        <v>10803.5991459751</v>
      </c>
      <c r="S15" s="42">
        <v>11548.703406575376</v>
      </c>
      <c r="T15" s="42">
        <v>10549.078092239457</v>
      </c>
      <c r="U15" s="42">
        <v>11611.444810235755</v>
      </c>
      <c r="V15" s="42">
        <v>11341.00470716454</v>
      </c>
      <c r="W15" s="42">
        <v>11740.312334663688</v>
      </c>
    </row>
    <row r="16" spans="1:23" s="18" customFormat="1" ht="12.95" customHeight="1" x14ac:dyDescent="0.2">
      <c r="A16" s="21" t="s">
        <v>8</v>
      </c>
      <c r="B16" s="42">
        <v>8649.3122020423889</v>
      </c>
      <c r="C16" s="42">
        <v>8702.3823708315394</v>
      </c>
      <c r="D16" s="42">
        <v>8882.6105116134477</v>
      </c>
      <c r="E16" s="42">
        <v>8910.6373440946463</v>
      </c>
      <c r="F16" s="42">
        <v>9302.3030646491516</v>
      </c>
      <c r="G16" s="42">
        <v>9797.0054694784558</v>
      </c>
      <c r="H16" s="42">
        <v>9492.703759121272</v>
      </c>
      <c r="I16" s="42">
        <v>8432.9131892788282</v>
      </c>
      <c r="J16" s="42">
        <v>9635.7667989375241</v>
      </c>
      <c r="K16" s="42">
        <v>10162.247720405328</v>
      </c>
      <c r="L16" s="42">
        <v>10232.833238990535</v>
      </c>
      <c r="M16" s="42">
        <v>10263.868677783687</v>
      </c>
      <c r="N16" s="42">
        <v>9931.6000659730471</v>
      </c>
      <c r="O16" s="42">
        <v>10723.193425608995</v>
      </c>
      <c r="P16" s="42">
        <v>11251.58412474155</v>
      </c>
      <c r="Q16" s="42">
        <v>11635.916319489417</v>
      </c>
      <c r="R16" s="42">
        <v>11851.844266830436</v>
      </c>
      <c r="S16" s="42">
        <v>11469.181963433424</v>
      </c>
      <c r="T16" s="42">
        <v>11532.433665212866</v>
      </c>
      <c r="U16" s="42">
        <v>12944.150842411105</v>
      </c>
      <c r="V16" s="42">
        <v>14061.865683466613</v>
      </c>
      <c r="W16" s="42">
        <v>13293.26872639274</v>
      </c>
    </row>
    <row r="17" spans="1:23" s="18" customFormat="1" ht="12.95" customHeight="1" x14ac:dyDescent="0.2">
      <c r="A17" s="21" t="s">
        <v>14</v>
      </c>
      <c r="B17" s="42">
        <v>13820.681738900441</v>
      </c>
      <c r="C17" s="42">
        <v>13938.016988179288</v>
      </c>
      <c r="D17" s="42">
        <v>14310.297952356765</v>
      </c>
      <c r="E17" s="42">
        <v>14724.161331825815</v>
      </c>
      <c r="F17" s="42">
        <v>15497.868572418365</v>
      </c>
      <c r="G17" s="42">
        <v>15578.04217873991</v>
      </c>
      <c r="H17" s="42">
        <v>14894.394494032538</v>
      </c>
      <c r="I17" s="42">
        <v>13831.786788758074</v>
      </c>
      <c r="J17" s="42">
        <v>15259.033060654117</v>
      </c>
      <c r="K17" s="42">
        <v>15236.293905271123</v>
      </c>
      <c r="L17" s="42">
        <v>15757.58234724095</v>
      </c>
      <c r="M17" s="42">
        <v>15767.719630846374</v>
      </c>
      <c r="N17" s="42">
        <v>15934.591222359057</v>
      </c>
      <c r="O17" s="42">
        <v>16647.281047329991</v>
      </c>
      <c r="P17" s="42">
        <v>17298.011159667218</v>
      </c>
      <c r="Q17" s="42">
        <v>17873.382856763037</v>
      </c>
      <c r="R17" s="42">
        <v>19434.748744275999</v>
      </c>
      <c r="S17" s="42">
        <v>19257.814717417546</v>
      </c>
      <c r="T17" s="42">
        <v>18929.390873114735</v>
      </c>
      <c r="U17" s="42">
        <v>20706.181518963007</v>
      </c>
      <c r="V17" s="42">
        <v>21169.91236269251</v>
      </c>
      <c r="W17" s="42">
        <v>20910.769377728036</v>
      </c>
    </row>
    <row r="18" spans="1:23" s="18" customFormat="1" ht="12.95" customHeight="1" x14ac:dyDescent="0.2">
      <c r="A18" s="20" t="s">
        <v>29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</row>
    <row r="19" spans="1:23" s="18" customFormat="1" ht="12.95" customHeight="1" x14ac:dyDescent="0.2">
      <c r="A19" s="22" t="s">
        <v>30</v>
      </c>
      <c r="B19" s="41">
        <v>2423.0989580242499</v>
      </c>
      <c r="C19" s="41">
        <v>2493.4107636532099</v>
      </c>
      <c r="D19" s="41">
        <v>2457.0082108246402</v>
      </c>
      <c r="E19" s="41">
        <v>2444.7321477604501</v>
      </c>
      <c r="F19" s="41">
        <v>2572.06324790603</v>
      </c>
      <c r="G19" s="41">
        <v>2591.1663306026799</v>
      </c>
      <c r="H19" s="41">
        <v>2593.8169440246902</v>
      </c>
      <c r="I19" s="41">
        <v>1651.9049637232499</v>
      </c>
      <c r="J19" s="41">
        <v>2619.0994227347701</v>
      </c>
      <c r="K19" s="41">
        <v>2643.1328304952999</v>
      </c>
      <c r="L19" s="41">
        <v>2609.51214540713</v>
      </c>
      <c r="M19" s="41">
        <v>2741.8957125150901</v>
      </c>
      <c r="N19" s="41">
        <v>2791.0901640687198</v>
      </c>
      <c r="O19" s="41">
        <v>3082.9070662378499</v>
      </c>
      <c r="P19" s="41">
        <v>3208.9669247235702</v>
      </c>
      <c r="Q19" s="41">
        <v>3210.25920393149</v>
      </c>
      <c r="R19" s="41">
        <v>3513.65153872471</v>
      </c>
      <c r="S19" s="41">
        <v>3256.8384655737</v>
      </c>
      <c r="T19" s="41">
        <v>3728.2979087172198</v>
      </c>
      <c r="U19" s="41">
        <v>4094.5400929534198</v>
      </c>
      <c r="V19" s="41">
        <v>3871.2362791668502</v>
      </c>
      <c r="W19" s="41">
        <v>3572.3114128532002</v>
      </c>
    </row>
    <row r="20" spans="1:23" s="18" customFormat="1" ht="12.95" customHeight="1" x14ac:dyDescent="0.2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</row>
    <row r="21" spans="1:23" s="18" customFormat="1" ht="12.95" customHeight="1" x14ac:dyDescent="0.2">
      <c r="A21" s="19" t="s">
        <v>76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</row>
    <row r="22" spans="1:23" s="19" customFormat="1" ht="12.95" customHeight="1" x14ac:dyDescent="0.2">
      <c r="A22" s="20" t="s">
        <v>0</v>
      </c>
      <c r="B22" s="41">
        <v>32221.102611201655</v>
      </c>
      <c r="C22" s="41">
        <v>32806.287728135067</v>
      </c>
      <c r="D22" s="41">
        <v>33570.432095655517</v>
      </c>
      <c r="E22" s="41">
        <v>34605.070863451001</v>
      </c>
      <c r="F22" s="41">
        <v>35766.252668545741</v>
      </c>
      <c r="G22" s="41">
        <v>36340.960022591396</v>
      </c>
      <c r="H22" s="41">
        <v>35988.773420334728</v>
      </c>
      <c r="I22" s="41">
        <v>35763.745714976052</v>
      </c>
      <c r="J22" s="41">
        <v>36205.078039287349</v>
      </c>
      <c r="K22" s="41">
        <v>36877.82312700426</v>
      </c>
      <c r="L22" s="41">
        <v>37488.647846056374</v>
      </c>
      <c r="M22" s="41">
        <v>37905.40605583787</v>
      </c>
      <c r="N22" s="41">
        <v>38668.312786662245</v>
      </c>
      <c r="O22" s="41">
        <v>40205.294999311162</v>
      </c>
      <c r="P22" s="41">
        <v>41999.998999023439</v>
      </c>
      <c r="Q22" s="41">
        <v>43527.313130430281</v>
      </c>
      <c r="R22" s="41">
        <v>45309.745740251979</v>
      </c>
      <c r="S22" s="41">
        <v>45722.388720803378</v>
      </c>
      <c r="T22" s="41">
        <v>46825.877170543572</v>
      </c>
      <c r="U22" s="41">
        <v>48313.301146438447</v>
      </c>
      <c r="V22" s="41">
        <v>49159.525697020341</v>
      </c>
      <c r="W22" s="41">
        <v>49253.322001591441</v>
      </c>
    </row>
    <row r="23" spans="1:23" s="18" customFormat="1" ht="12.95" customHeight="1" x14ac:dyDescent="0.2">
      <c r="A23" s="21" t="s">
        <v>73</v>
      </c>
      <c r="B23" s="42">
        <v>7375.4476699840225</v>
      </c>
      <c r="C23" s="42">
        <v>7612.8307798778615</v>
      </c>
      <c r="D23" s="42">
        <v>8012.6781288423599</v>
      </c>
      <c r="E23" s="42">
        <v>8337.0293200256619</v>
      </c>
      <c r="F23" s="42">
        <v>8474.4765122517529</v>
      </c>
      <c r="G23" s="42">
        <v>8586.3229205073276</v>
      </c>
      <c r="H23" s="42">
        <v>8666.6702678225665</v>
      </c>
      <c r="I23" s="42">
        <v>8682.374347591418</v>
      </c>
      <c r="J23" s="42">
        <v>8719.1943831175067</v>
      </c>
      <c r="K23" s="42">
        <v>8802.7640340497201</v>
      </c>
      <c r="L23" s="42">
        <v>8958.846908484069</v>
      </c>
      <c r="M23" s="42">
        <v>9258.8734768931645</v>
      </c>
      <c r="N23" s="42">
        <v>9601.4170373030047</v>
      </c>
      <c r="O23" s="42">
        <v>9912.7205142084495</v>
      </c>
      <c r="P23" s="42">
        <v>10259.666763892406</v>
      </c>
      <c r="Q23" s="42">
        <v>10776.906968395017</v>
      </c>
      <c r="R23" s="42">
        <v>11213.411688799748</v>
      </c>
      <c r="S23" s="42">
        <v>11390.02273649091</v>
      </c>
      <c r="T23" s="42">
        <v>11566.40077459936</v>
      </c>
      <c r="U23" s="42">
        <v>11564.737749908089</v>
      </c>
      <c r="V23" s="42">
        <v>11689.464850648519</v>
      </c>
      <c r="W23" s="42">
        <v>11747.81879554413</v>
      </c>
    </row>
    <row r="24" spans="1:23" s="18" customFormat="1" ht="12.95" customHeight="1" x14ac:dyDescent="0.2">
      <c r="A24" s="21" t="s">
        <v>8</v>
      </c>
      <c r="B24" s="42">
        <v>8636.0785707803352</v>
      </c>
      <c r="C24" s="42">
        <v>8739.9167265346041</v>
      </c>
      <c r="D24" s="42">
        <v>8821.3591372208721</v>
      </c>
      <c r="E24" s="42">
        <v>8992.2606517740915</v>
      </c>
      <c r="F24" s="42">
        <v>9365.6249787438283</v>
      </c>
      <c r="G24" s="42">
        <v>9648.3901887737084</v>
      </c>
      <c r="H24" s="42">
        <v>9639.31439571991</v>
      </c>
      <c r="I24" s="42">
        <v>9689.4106246268475</v>
      </c>
      <c r="J24" s="42">
        <v>9944.9815451124341</v>
      </c>
      <c r="K24" s="42">
        <v>10151.815615039879</v>
      </c>
      <c r="L24" s="42">
        <v>10254.41364468734</v>
      </c>
      <c r="M24" s="42">
        <v>10166.623897620288</v>
      </c>
      <c r="N24" s="42">
        <v>10210.692344918934</v>
      </c>
      <c r="O24" s="42">
        <v>10648.322545098263</v>
      </c>
      <c r="P24" s="42">
        <v>11256.549039749098</v>
      </c>
      <c r="Q24" s="42">
        <v>11650.942653371034</v>
      </c>
      <c r="R24" s="42">
        <v>11745.659420928381</v>
      </c>
      <c r="S24" s="42">
        <v>11530.710831491075</v>
      </c>
      <c r="T24" s="42">
        <v>11818.957297479052</v>
      </c>
      <c r="U24" s="42">
        <v>12796.975636007786</v>
      </c>
      <c r="V24" s="42">
        <v>13534.204229320227</v>
      </c>
      <c r="W24" s="42">
        <v>13748.43479547881</v>
      </c>
    </row>
    <row r="25" spans="1:23" s="18" customFormat="1" ht="12.95" customHeight="1" x14ac:dyDescent="0.2">
      <c r="A25" s="21" t="s">
        <v>14</v>
      </c>
      <c r="B25" s="42">
        <v>13786.591884747288</v>
      </c>
      <c r="C25" s="42">
        <v>13974.272087296871</v>
      </c>
      <c r="D25" s="42">
        <v>14278.258773766578</v>
      </c>
      <c r="E25" s="42">
        <v>14804.371705652384</v>
      </c>
      <c r="F25" s="42">
        <v>15379.024381761237</v>
      </c>
      <c r="G25" s="42">
        <v>15507.621163964388</v>
      </c>
      <c r="H25" s="42">
        <v>15096.945731820611</v>
      </c>
      <c r="I25" s="42">
        <v>14807.356667274888</v>
      </c>
      <c r="J25" s="42">
        <v>14926.545492414509</v>
      </c>
      <c r="K25" s="42">
        <v>15298.940663097674</v>
      </c>
      <c r="L25" s="42">
        <v>15631.155266468399</v>
      </c>
      <c r="M25" s="42">
        <v>15780.233610810468</v>
      </c>
      <c r="N25" s="42">
        <v>16011.204106560943</v>
      </c>
      <c r="O25" s="42">
        <v>16594.340496608533</v>
      </c>
      <c r="P25" s="42">
        <v>17291.904333150975</v>
      </c>
      <c r="Q25" s="42">
        <v>17855.532983705882</v>
      </c>
      <c r="R25" s="42">
        <v>19016.606304473706</v>
      </c>
      <c r="S25" s="42">
        <v>19308.944734615481</v>
      </c>
      <c r="T25" s="42">
        <v>19674.982509854261</v>
      </c>
      <c r="U25" s="42">
        <v>19969.955184374805</v>
      </c>
      <c r="V25" s="42">
        <v>20072.025803154967</v>
      </c>
      <c r="W25" s="42">
        <v>20163.130569723213</v>
      </c>
    </row>
    <row r="26" spans="1:23" s="18" customFormat="1" ht="12.95" customHeight="1" x14ac:dyDescent="0.2">
      <c r="A26" s="20" t="s">
        <v>29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</row>
    <row r="27" spans="1:23" s="24" customFormat="1" ht="12.95" customHeight="1" thickBot="1" x14ac:dyDescent="0.25">
      <c r="A27" s="23" t="s">
        <v>30</v>
      </c>
      <c r="B27" s="43">
        <v>2422.9844856900099</v>
      </c>
      <c r="C27" s="43">
        <v>2479.2681344257298</v>
      </c>
      <c r="D27" s="43">
        <v>2458.1360558257102</v>
      </c>
      <c r="E27" s="43">
        <v>2471.4091859988598</v>
      </c>
      <c r="F27" s="43">
        <v>2547.1267957889199</v>
      </c>
      <c r="G27" s="43">
        <v>2598.6257493459698</v>
      </c>
      <c r="H27" s="43">
        <v>2585.8430249716398</v>
      </c>
      <c r="I27" s="43">
        <v>2584.6040754829</v>
      </c>
      <c r="J27" s="43">
        <v>2614.3566186428998</v>
      </c>
      <c r="K27" s="43">
        <v>2624.3028148169801</v>
      </c>
      <c r="L27" s="43">
        <v>2644.2320264165701</v>
      </c>
      <c r="M27" s="43">
        <v>2699.6750705139498</v>
      </c>
      <c r="N27" s="43">
        <v>2844.9992978793598</v>
      </c>
      <c r="O27" s="43">
        <v>3049.9114433959098</v>
      </c>
      <c r="P27" s="43">
        <v>3191.8788622309598</v>
      </c>
      <c r="Q27" s="43">
        <v>3243.9305249583499</v>
      </c>
      <c r="R27" s="43">
        <v>3334.0683260501401</v>
      </c>
      <c r="S27" s="43">
        <v>3492.7104182059102</v>
      </c>
      <c r="T27" s="43">
        <v>3765.5365886108998</v>
      </c>
      <c r="U27" s="43">
        <v>3981.6325761477601</v>
      </c>
      <c r="V27" s="43">
        <v>3863.8308138966299</v>
      </c>
      <c r="W27" s="43">
        <v>3593.9378408452899</v>
      </c>
    </row>
    <row r="28" spans="1:23" x14ac:dyDescent="0.2">
      <c r="A28" s="25" t="s">
        <v>63</v>
      </c>
    </row>
    <row r="29" spans="1:23" ht="12.75" thickBot="1" x14ac:dyDescent="0.25">
      <c r="A29" s="27" t="s">
        <v>116</v>
      </c>
    </row>
    <row r="30" spans="1:23" s="33" customFormat="1" ht="15" customHeight="1" x14ac:dyDescent="0.2">
      <c r="B30" s="119" t="s">
        <v>83</v>
      </c>
      <c r="C30" s="119"/>
      <c r="D30" s="119"/>
      <c r="E30" s="119"/>
      <c r="F30" s="119" t="s">
        <v>84</v>
      </c>
      <c r="G30" s="119"/>
      <c r="H30" s="119"/>
      <c r="I30" s="119"/>
      <c r="J30" s="119" t="s">
        <v>88</v>
      </c>
      <c r="K30" s="119"/>
      <c r="L30" s="119"/>
      <c r="M30" s="119"/>
      <c r="N30" s="119" t="s">
        <v>89</v>
      </c>
      <c r="O30" s="119"/>
      <c r="P30" s="119"/>
      <c r="Q30" s="119"/>
      <c r="R30" s="38" t="s">
        <v>90</v>
      </c>
      <c r="S30" s="38"/>
      <c r="V30" s="60" t="s">
        <v>91</v>
      </c>
    </row>
    <row r="31" spans="1:23" s="35" customFormat="1" x14ac:dyDescent="0.2">
      <c r="A31" s="34"/>
      <c r="B31" s="40" t="s">
        <v>57</v>
      </c>
      <c r="C31" s="40" t="s">
        <v>58</v>
      </c>
      <c r="D31" s="40" t="s">
        <v>59</v>
      </c>
      <c r="E31" s="40" t="s">
        <v>60</v>
      </c>
      <c r="F31" s="39" t="s">
        <v>57</v>
      </c>
      <c r="G31" s="39" t="s">
        <v>58</v>
      </c>
      <c r="H31" s="39" t="s">
        <v>59</v>
      </c>
      <c r="I31" s="39" t="s">
        <v>60</v>
      </c>
      <c r="J31" s="39" t="s">
        <v>57</v>
      </c>
      <c r="K31" s="39" t="s">
        <v>58</v>
      </c>
      <c r="L31" s="39" t="s">
        <v>59</v>
      </c>
      <c r="M31" s="39" t="s">
        <v>60</v>
      </c>
      <c r="N31" s="39" t="s">
        <v>57</v>
      </c>
      <c r="O31" s="39" t="s">
        <v>58</v>
      </c>
      <c r="P31" s="39" t="s">
        <v>59</v>
      </c>
      <c r="Q31" s="39" t="s">
        <v>60</v>
      </c>
      <c r="R31" s="39" t="s">
        <v>57</v>
      </c>
      <c r="S31" s="39" t="s">
        <v>58</v>
      </c>
      <c r="T31" s="39" t="s">
        <v>59</v>
      </c>
      <c r="U31" s="39" t="s">
        <v>60</v>
      </c>
      <c r="V31" s="39" t="s">
        <v>57</v>
      </c>
      <c r="W31" s="39" t="s">
        <v>58</v>
      </c>
    </row>
    <row r="32" spans="1:23" s="18" customFormat="1" ht="12.95" customHeight="1" x14ac:dyDescent="0.2">
      <c r="A32" s="19" t="s">
        <v>77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3" s="19" customFormat="1" ht="12.95" customHeight="1" x14ac:dyDescent="0.2">
      <c r="A33" s="20" t="s">
        <v>0</v>
      </c>
      <c r="B33" s="31">
        <v>100</v>
      </c>
      <c r="C33" s="31">
        <v>100</v>
      </c>
      <c r="D33" s="31">
        <v>100</v>
      </c>
      <c r="E33" s="31">
        <v>100</v>
      </c>
      <c r="F33" s="31">
        <v>100</v>
      </c>
      <c r="G33" s="31">
        <v>100</v>
      </c>
      <c r="H33" s="31">
        <v>100.00000000000001</v>
      </c>
      <c r="I33" s="31">
        <v>100</v>
      </c>
      <c r="J33" s="31">
        <v>99.999999999999986</v>
      </c>
      <c r="K33" s="31">
        <v>100.00000000000001</v>
      </c>
      <c r="L33" s="31">
        <v>100.00000000000001</v>
      </c>
      <c r="M33" s="31">
        <v>100</v>
      </c>
      <c r="N33" s="31">
        <v>99.999999999999986</v>
      </c>
      <c r="O33" s="31">
        <v>100</v>
      </c>
      <c r="P33" s="31">
        <v>100</v>
      </c>
      <c r="Q33" s="31">
        <v>100</v>
      </c>
      <c r="R33" s="31">
        <v>100</v>
      </c>
      <c r="S33" s="31">
        <v>100</v>
      </c>
      <c r="T33" s="31">
        <v>100</v>
      </c>
      <c r="U33" s="31">
        <v>99.999999999999986</v>
      </c>
      <c r="V33" s="31">
        <v>99.999999999999986</v>
      </c>
      <c r="W33" s="31">
        <v>100</v>
      </c>
    </row>
    <row r="34" spans="1:23" s="18" customFormat="1" ht="12.95" customHeight="1" x14ac:dyDescent="0.2">
      <c r="A34" s="21" t="s">
        <v>73</v>
      </c>
      <c r="B34" s="44">
        <v>26.912669019731432</v>
      </c>
      <c r="C34" s="44">
        <v>21.847034832438329</v>
      </c>
      <c r="D34" s="44">
        <v>21.170135860713756</v>
      </c>
      <c r="E34" s="44">
        <v>23.442707968260994</v>
      </c>
      <c r="F34" s="44">
        <v>27.68954246186545</v>
      </c>
      <c r="G34" s="44">
        <v>23.02271749290334</v>
      </c>
      <c r="H34" s="44">
        <v>20.571127863475294</v>
      </c>
      <c r="I34" s="44">
        <v>25.396655072501556</v>
      </c>
      <c r="J34" s="44">
        <v>29.288603312039513</v>
      </c>
      <c r="K34" s="44">
        <v>23.968899244155402</v>
      </c>
      <c r="L34" s="44">
        <v>19.358595396166699</v>
      </c>
      <c r="M34" s="44">
        <v>23.522472231416252</v>
      </c>
      <c r="N34" s="44">
        <v>30.526534676644921</v>
      </c>
      <c r="O34" s="44">
        <v>23.473873449444351</v>
      </c>
      <c r="P34" s="44">
        <v>19.910146373431719</v>
      </c>
      <c r="Q34" s="44">
        <v>23.742330754215445</v>
      </c>
      <c r="R34" s="44">
        <v>29.264044580702503</v>
      </c>
      <c r="S34" s="44">
        <v>24.369488546223987</v>
      </c>
      <c r="T34" s="44">
        <v>20.25874673128018</v>
      </c>
      <c r="U34" s="44">
        <v>22.446890138659711</v>
      </c>
      <c r="V34" s="44">
        <v>27.632560097878596</v>
      </c>
      <c r="W34" s="44">
        <v>22.939670515628475</v>
      </c>
    </row>
    <row r="35" spans="1:23" s="18" customFormat="1" ht="12.95" customHeight="1" x14ac:dyDescent="0.2">
      <c r="A35" s="21" t="s">
        <v>8</v>
      </c>
      <c r="B35" s="45">
        <v>25.239494706957004</v>
      </c>
      <c r="C35" s="45">
        <v>27.027122014157474</v>
      </c>
      <c r="D35" s="45">
        <v>27.510831539955234</v>
      </c>
      <c r="E35" s="45">
        <v>26.166446043844299</v>
      </c>
      <c r="F35" s="45">
        <v>24.461388554521246</v>
      </c>
      <c r="G35" s="45">
        <v>26.83399167559342</v>
      </c>
      <c r="H35" s="45">
        <v>28.109190114083294</v>
      </c>
      <c r="I35" s="45">
        <v>26.331918173970724</v>
      </c>
      <c r="J35" s="45">
        <v>24.755154861986753</v>
      </c>
      <c r="K35" s="45">
        <v>27.311358549886002</v>
      </c>
      <c r="L35" s="45">
        <v>28.976408283694148</v>
      </c>
      <c r="M35" s="45">
        <v>27.31464936464797</v>
      </c>
      <c r="N35" s="45">
        <v>24.120618861482964</v>
      </c>
      <c r="O35" s="45">
        <v>26.722028212447896</v>
      </c>
      <c r="P35" s="45">
        <v>28.461396767637531</v>
      </c>
      <c r="Q35" s="45">
        <v>27.185948873574461</v>
      </c>
      <c r="R35" s="45">
        <v>24.223119091305058</v>
      </c>
      <c r="S35" s="45">
        <v>25.289962506212255</v>
      </c>
      <c r="T35" s="45">
        <v>26.963705552519716</v>
      </c>
      <c r="U35" s="45">
        <v>26.853284144508567</v>
      </c>
      <c r="V35" s="45">
        <v>26.274310377406511</v>
      </c>
      <c r="W35" s="45">
        <v>26.46839997566115</v>
      </c>
    </row>
    <row r="36" spans="1:23" s="18" customFormat="1" ht="12.95" customHeight="1" x14ac:dyDescent="0.2">
      <c r="A36" s="21" t="s">
        <v>14</v>
      </c>
      <c r="B36" s="45">
        <v>41.003441470563232</v>
      </c>
      <c r="C36" s="45">
        <v>43.257215192160501</v>
      </c>
      <c r="D36" s="45">
        <v>43.639448621062847</v>
      </c>
      <c r="E36" s="45">
        <v>43.173597427257995</v>
      </c>
      <c r="F36" s="45">
        <v>41.332353001738703</v>
      </c>
      <c r="G36" s="45">
        <v>42.850804020565505</v>
      </c>
      <c r="H36" s="45">
        <v>43.575705366779026</v>
      </c>
      <c r="I36" s="45">
        <v>43.078212082751087</v>
      </c>
      <c r="J36" s="45">
        <v>39.52108282315735</v>
      </c>
      <c r="K36" s="45">
        <v>41.36455523220134</v>
      </c>
      <c r="L36" s="45">
        <v>44.214112376940982</v>
      </c>
      <c r="M36" s="45">
        <v>41.823474012024306</v>
      </c>
      <c r="N36" s="45">
        <v>38.888441410360173</v>
      </c>
      <c r="O36" s="45">
        <v>41.863105033014911</v>
      </c>
      <c r="P36" s="45">
        <v>43.453390255522592</v>
      </c>
      <c r="Q36" s="45">
        <v>41.512249849669359</v>
      </c>
      <c r="R36" s="45">
        <v>39.699746588349377</v>
      </c>
      <c r="S36" s="45">
        <v>42.9209711995668</v>
      </c>
      <c r="T36" s="45">
        <v>43.991932668434345</v>
      </c>
      <c r="U36" s="45">
        <v>42.220040172266046</v>
      </c>
      <c r="V36" s="45">
        <v>39.279031475206047</v>
      </c>
      <c r="W36" s="45">
        <v>43.072331907921132</v>
      </c>
    </row>
    <row r="37" spans="1:23" s="18" customFormat="1" ht="12.95" customHeight="1" x14ac:dyDescent="0.2">
      <c r="A37" s="20" t="s">
        <v>29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</row>
    <row r="38" spans="1:23" s="18" customFormat="1" ht="12.95" customHeight="1" x14ac:dyDescent="0.2">
      <c r="A38" s="22" t="s">
        <v>30</v>
      </c>
      <c r="B38" s="45">
        <v>6.8443948027483312</v>
      </c>
      <c r="C38" s="45">
        <v>7.8686279612437069</v>
      </c>
      <c r="D38" s="45">
        <v>7.6795839782681643</v>
      </c>
      <c r="E38" s="45">
        <v>7.2172485606367047</v>
      </c>
      <c r="F38" s="45">
        <v>6.5167159818746008</v>
      </c>
      <c r="G38" s="45">
        <v>7.2924868109377305</v>
      </c>
      <c r="H38" s="45">
        <v>7.7439766556623946</v>
      </c>
      <c r="I38" s="45">
        <v>5.1932146707766229</v>
      </c>
      <c r="J38" s="45">
        <v>6.4351590028163761</v>
      </c>
      <c r="K38" s="45">
        <v>7.3551869737572728</v>
      </c>
      <c r="L38" s="45">
        <v>7.4508839431981837</v>
      </c>
      <c r="M38" s="45">
        <v>7.3394043919114678</v>
      </c>
      <c r="N38" s="45">
        <v>6.4644050515119291</v>
      </c>
      <c r="O38" s="45">
        <v>7.9409933050928316</v>
      </c>
      <c r="P38" s="45">
        <v>8.17506660340816</v>
      </c>
      <c r="Q38" s="45">
        <v>7.559470522540737</v>
      </c>
      <c r="R38" s="45">
        <v>6.8130897396430621</v>
      </c>
      <c r="S38" s="45">
        <v>7.419577747996958</v>
      </c>
      <c r="T38" s="45">
        <v>8.785615047765754</v>
      </c>
      <c r="U38" s="45">
        <v>8.479785544565674</v>
      </c>
      <c r="V38" s="45">
        <v>6.8140980495088428</v>
      </c>
      <c r="W38" s="45">
        <v>7.5195976007892353</v>
      </c>
    </row>
    <row r="39" spans="1:23" s="18" customFormat="1" ht="12.95" customHeight="1" x14ac:dyDescent="0.2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</row>
    <row r="40" spans="1:23" s="18" customFormat="1" ht="12.95" customHeight="1" x14ac:dyDescent="0.2">
      <c r="A40" s="19" t="s">
        <v>75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</row>
    <row r="41" spans="1:23" s="19" customFormat="1" ht="12.95" customHeight="1" x14ac:dyDescent="0.2">
      <c r="A41" s="20" t="s">
        <v>0</v>
      </c>
      <c r="B41" s="31">
        <v>100.00000000000001</v>
      </c>
      <c r="C41" s="31">
        <v>100</v>
      </c>
      <c r="D41" s="31">
        <v>100.00000000000001</v>
      </c>
      <c r="E41" s="31">
        <v>100</v>
      </c>
      <c r="F41" s="31">
        <v>99.999999999999986</v>
      </c>
      <c r="G41" s="31">
        <v>100</v>
      </c>
      <c r="H41" s="31">
        <v>100.00000000000001</v>
      </c>
      <c r="I41" s="31">
        <v>100</v>
      </c>
      <c r="J41" s="31">
        <v>100</v>
      </c>
      <c r="K41" s="31">
        <v>100.00000000000001</v>
      </c>
      <c r="L41" s="31">
        <v>100.00000000000001</v>
      </c>
      <c r="M41" s="31">
        <v>100</v>
      </c>
      <c r="N41" s="31">
        <v>99.999999999999986</v>
      </c>
      <c r="O41" s="31">
        <v>99.999999999999986</v>
      </c>
      <c r="P41" s="31">
        <v>100.00000000000001</v>
      </c>
      <c r="Q41" s="31">
        <v>99.999999999999986</v>
      </c>
      <c r="R41" s="31">
        <v>100</v>
      </c>
      <c r="S41" s="31">
        <v>100</v>
      </c>
      <c r="T41" s="31">
        <v>100.00000000000001</v>
      </c>
      <c r="U41" s="31">
        <v>100</v>
      </c>
      <c r="V41" s="31">
        <v>100</v>
      </c>
      <c r="W41" s="31">
        <v>100</v>
      </c>
    </row>
    <row r="42" spans="1:23" s="18" customFormat="1" ht="12.95" customHeight="1" x14ac:dyDescent="0.2">
      <c r="A42" s="21" t="s">
        <v>73</v>
      </c>
      <c r="B42" s="44">
        <v>22.409335838436053</v>
      </c>
      <c r="C42" s="44">
        <v>22.821935043631331</v>
      </c>
      <c r="D42" s="44">
        <v>24.906479329194308</v>
      </c>
      <c r="E42" s="44">
        <v>24.361524024896507</v>
      </c>
      <c r="F42" s="44">
        <v>23.145635941457961</v>
      </c>
      <c r="G42" s="44">
        <v>23.959469748325741</v>
      </c>
      <c r="H42" s="44">
        <v>24.113406613566145</v>
      </c>
      <c r="I42" s="44">
        <v>26.389907261396729</v>
      </c>
      <c r="J42" s="44">
        <v>24.20874974301708</v>
      </c>
      <c r="K42" s="44">
        <v>24.832026195137942</v>
      </c>
      <c r="L42" s="44">
        <v>22.650625748378026</v>
      </c>
      <c r="M42" s="44">
        <v>24.523845889640796</v>
      </c>
      <c r="N42" s="44">
        <v>25.30039594012678</v>
      </c>
      <c r="O42" s="44">
        <v>24.302337642249793</v>
      </c>
      <c r="P42" s="44">
        <v>23.30559244654054</v>
      </c>
      <c r="Q42" s="44">
        <v>24.80583056337446</v>
      </c>
      <c r="R42" s="44">
        <v>23.690106513913442</v>
      </c>
      <c r="S42" s="44">
        <v>25.363627360975361</v>
      </c>
      <c r="T42" s="44">
        <v>23.579049167355144</v>
      </c>
      <c r="U42" s="44">
        <v>23.525752028854281</v>
      </c>
      <c r="V42" s="44">
        <v>22.482357521631865</v>
      </c>
      <c r="W42" s="44">
        <v>23.709821897607178</v>
      </c>
    </row>
    <row r="43" spans="1:23" s="18" customFormat="1" ht="12.95" customHeight="1" x14ac:dyDescent="0.2">
      <c r="A43" s="21" t="s">
        <v>8</v>
      </c>
      <c r="B43" s="44">
        <v>26.959521704313218</v>
      </c>
      <c r="C43" s="44">
        <v>26.722292744845682</v>
      </c>
      <c r="D43" s="44">
        <v>26.005016098941976</v>
      </c>
      <c r="E43" s="44">
        <v>25.843525837595383</v>
      </c>
      <c r="F43" s="44">
        <v>26.11853176467903</v>
      </c>
      <c r="G43" s="44">
        <v>26.638196051201774</v>
      </c>
      <c r="H43" s="44">
        <v>26.699203679408175</v>
      </c>
      <c r="I43" s="44">
        <v>25.954667204270887</v>
      </c>
      <c r="J43" s="44">
        <v>26.543195691107101</v>
      </c>
      <c r="K43" s="44">
        <v>27.240726000148825</v>
      </c>
      <c r="L43" s="44">
        <v>27.675008667295241</v>
      </c>
      <c r="M43" s="44">
        <v>26.923306663996367</v>
      </c>
      <c r="N43" s="44">
        <v>25.8882404404429</v>
      </c>
      <c r="O43" s="44">
        <v>26.654533398347112</v>
      </c>
      <c r="P43" s="44">
        <v>27.171682798562653</v>
      </c>
      <c r="Q43" s="44">
        <v>26.74098021469581</v>
      </c>
      <c r="R43" s="44">
        <v>25.988695921963128</v>
      </c>
      <c r="S43" s="44">
        <v>25.188979854666467</v>
      </c>
      <c r="T43" s="44">
        <v>25.77702222257313</v>
      </c>
      <c r="U43" s="44">
        <v>26.225925190137133</v>
      </c>
      <c r="V43" s="44">
        <v>27.876180275028243</v>
      </c>
      <c r="W43" s="44">
        <v>26.846051872846694</v>
      </c>
    </row>
    <row r="44" spans="1:23" s="18" customFormat="1" ht="12.95" customHeight="1" x14ac:dyDescent="0.2">
      <c r="A44" s="21" t="s">
        <v>14</v>
      </c>
      <c r="B44" s="44">
        <v>43.078450702740135</v>
      </c>
      <c r="C44" s="44">
        <v>42.799288099446031</v>
      </c>
      <c r="D44" s="44">
        <v>41.895288344022887</v>
      </c>
      <c r="E44" s="44">
        <v>42.704492296294433</v>
      </c>
      <c r="F44" s="44">
        <v>43.514124381927658</v>
      </c>
      <c r="G44" s="44">
        <v>42.356916401033217</v>
      </c>
      <c r="H44" s="44">
        <v>41.892013315544787</v>
      </c>
      <c r="I44" s="44">
        <v>42.571222409719553</v>
      </c>
      <c r="J44" s="44">
        <v>42.033344002334573</v>
      </c>
      <c r="K44" s="44">
        <v>40.84211671969296</v>
      </c>
      <c r="L44" s="44">
        <v>42.616860633852369</v>
      </c>
      <c r="M44" s="44">
        <v>41.360540001069104</v>
      </c>
      <c r="N44" s="44">
        <v>41.535958571060902</v>
      </c>
      <c r="O44" s="44">
        <v>41.379978058404554</v>
      </c>
      <c r="P44" s="44">
        <v>41.773324277328889</v>
      </c>
      <c r="Q44" s="44">
        <v>41.075559863029</v>
      </c>
      <c r="R44" s="44">
        <v>42.616470826258954</v>
      </c>
      <c r="S44" s="44">
        <v>42.294621230049309</v>
      </c>
      <c r="T44" s="44">
        <v>42.310525545697566</v>
      </c>
      <c r="U44" s="44">
        <v>41.952444320292862</v>
      </c>
      <c r="V44" s="44">
        <v>41.967140542582804</v>
      </c>
      <c r="W44" s="44">
        <v>42.229763872978957</v>
      </c>
    </row>
    <row r="45" spans="1:23" s="18" customFormat="1" ht="12.95" customHeight="1" x14ac:dyDescent="0.2">
      <c r="A45" s="20" t="s">
        <v>29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</row>
    <row r="46" spans="1:23" s="18" customFormat="1" ht="12.95" customHeight="1" x14ac:dyDescent="0.2">
      <c r="A46" s="22" t="s">
        <v>30</v>
      </c>
      <c r="B46" s="44">
        <v>7.5526917545106045</v>
      </c>
      <c r="C46" s="44">
        <v>7.6564841120769582</v>
      </c>
      <c r="D46" s="44">
        <v>7.1932162278408303</v>
      </c>
      <c r="E46" s="44">
        <v>7.090457841213671</v>
      </c>
      <c r="F46" s="44">
        <v>7.2217079119353436</v>
      </c>
      <c r="G46" s="44">
        <v>7.0454177994392593</v>
      </c>
      <c r="H46" s="44">
        <v>7.295376391480894</v>
      </c>
      <c r="I46" s="44">
        <v>5.0842031246128245</v>
      </c>
      <c r="J46" s="44">
        <v>7.214710563541253</v>
      </c>
      <c r="K46" s="44">
        <v>7.0851310850202793</v>
      </c>
      <c r="L46" s="44">
        <v>7.0575049504743834</v>
      </c>
      <c r="M46" s="44">
        <v>7.1923074452937161</v>
      </c>
      <c r="N46" s="44">
        <v>7.2754050483694055</v>
      </c>
      <c r="O46" s="44">
        <v>7.6631509009985308</v>
      </c>
      <c r="P46" s="44">
        <v>7.7494004775679306</v>
      </c>
      <c r="Q46" s="44">
        <v>7.3776293589007169</v>
      </c>
      <c r="R46" s="44">
        <v>7.7047267378644824</v>
      </c>
      <c r="S46" s="44">
        <v>7.1527715543088535</v>
      </c>
      <c r="T46" s="44">
        <v>8.333403064374167</v>
      </c>
      <c r="U46" s="44">
        <v>8.2958784607157199</v>
      </c>
      <c r="V46" s="44">
        <v>7.6743216607570943</v>
      </c>
      <c r="W46" s="44">
        <v>7.2143623565671628</v>
      </c>
    </row>
    <row r="47" spans="1:23" s="18" customFormat="1" ht="12.95" customHeight="1" x14ac:dyDescent="0.2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</row>
    <row r="48" spans="1:23" s="18" customFormat="1" ht="12.95" customHeight="1" x14ac:dyDescent="0.2">
      <c r="A48" s="19" t="s">
        <v>76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</row>
    <row r="49" spans="1:23" s="19" customFormat="1" ht="12.95" customHeight="1" x14ac:dyDescent="0.2">
      <c r="A49" s="20" t="s">
        <v>0</v>
      </c>
      <c r="B49" s="31">
        <v>100</v>
      </c>
      <c r="C49" s="31">
        <v>100</v>
      </c>
      <c r="D49" s="31">
        <v>100.00000000000001</v>
      </c>
      <c r="E49" s="31">
        <v>99.999999999999986</v>
      </c>
      <c r="F49" s="31">
        <v>99.999999999999986</v>
      </c>
      <c r="G49" s="31">
        <v>100</v>
      </c>
      <c r="H49" s="31">
        <v>100</v>
      </c>
      <c r="I49" s="31">
        <v>100</v>
      </c>
      <c r="J49" s="31">
        <v>100.00000000000001</v>
      </c>
      <c r="K49" s="31">
        <v>99.999999999999972</v>
      </c>
      <c r="L49" s="31">
        <v>100.00000000000001</v>
      </c>
      <c r="M49" s="31">
        <v>99.999999999999986</v>
      </c>
      <c r="N49" s="31">
        <v>100</v>
      </c>
      <c r="O49" s="31">
        <v>99.999999999999986</v>
      </c>
      <c r="P49" s="31">
        <v>100.00000000000001</v>
      </c>
      <c r="Q49" s="31">
        <v>100.00000000000001</v>
      </c>
      <c r="R49" s="31">
        <v>99.999999999999986</v>
      </c>
      <c r="S49" s="31">
        <v>100</v>
      </c>
      <c r="T49" s="31">
        <v>100</v>
      </c>
      <c r="U49" s="31">
        <v>99.999999999999986</v>
      </c>
      <c r="V49" s="31">
        <v>100</v>
      </c>
      <c r="W49" s="31">
        <v>100</v>
      </c>
    </row>
    <row r="50" spans="1:23" s="18" customFormat="1" ht="12.95" customHeight="1" x14ac:dyDescent="0.2">
      <c r="A50" s="21" t="s">
        <v>73</v>
      </c>
      <c r="B50" s="44">
        <v>22.890115707647915</v>
      </c>
      <c r="C50" s="44">
        <v>23.205401485731063</v>
      </c>
      <c r="D50" s="44">
        <v>23.868260336986584</v>
      </c>
      <c r="E50" s="44">
        <v>24.091929627663387</v>
      </c>
      <c r="F50" s="44">
        <v>23.694057610079298</v>
      </c>
      <c r="G50" s="44">
        <v>23.627121889927043</v>
      </c>
      <c r="H50" s="44">
        <v>24.081593908742775</v>
      </c>
      <c r="I50" s="44">
        <v>24.277027403076737</v>
      </c>
      <c r="J50" s="44">
        <v>24.082794059043362</v>
      </c>
      <c r="K50" s="44">
        <v>23.870074987164259</v>
      </c>
      <c r="L50" s="44">
        <v>23.897492769738552</v>
      </c>
      <c r="M50" s="44">
        <v>24.426261159830499</v>
      </c>
      <c r="N50" s="44">
        <v>24.830193885818559</v>
      </c>
      <c r="O50" s="44">
        <v>24.655261239541421</v>
      </c>
      <c r="P50" s="44">
        <v>24.427778591449393</v>
      </c>
      <c r="Q50" s="44">
        <v>24.758952927100843</v>
      </c>
      <c r="R50" s="44">
        <v>24.748343884079777</v>
      </c>
      <c r="S50" s="44">
        <v>24.911259133992985</v>
      </c>
      <c r="T50" s="44">
        <v>24.700873691001256</v>
      </c>
      <c r="U50" s="44">
        <v>23.936964511812533</v>
      </c>
      <c r="V50" s="44">
        <v>23.778636357667384</v>
      </c>
      <c r="W50" s="44">
        <v>23.851830329666988</v>
      </c>
    </row>
    <row r="51" spans="1:23" s="18" customFormat="1" ht="12.95" customHeight="1" x14ac:dyDescent="0.2">
      <c r="A51" s="21" t="s">
        <v>8</v>
      </c>
      <c r="B51" s="44">
        <v>26.80255444696671</v>
      </c>
      <c r="C51" s="44">
        <v>26.640980530811927</v>
      </c>
      <c r="D51" s="44">
        <v>26.277168885063233</v>
      </c>
      <c r="E51" s="44">
        <v>25.985384301788816</v>
      </c>
      <c r="F51" s="44">
        <v>26.185647866264528</v>
      </c>
      <c r="G51" s="44">
        <v>26.549629351496979</v>
      </c>
      <c r="H51" s="44">
        <v>26.784225967182895</v>
      </c>
      <c r="I51" s="44">
        <v>27.092829430809346</v>
      </c>
      <c r="J51" s="44">
        <v>27.468471506457742</v>
      </c>
      <c r="K51" s="44">
        <v>27.528239885737943</v>
      </c>
      <c r="L51" s="44">
        <v>27.353383581067341</v>
      </c>
      <c r="M51" s="44">
        <v>26.821039412278004</v>
      </c>
      <c r="N51" s="44">
        <v>26.405838809809364</v>
      </c>
      <c r="O51" s="44">
        <v>26.484876047497472</v>
      </c>
      <c r="P51" s="44">
        <v>26.8013078762474</v>
      </c>
      <c r="Q51" s="44">
        <v>26.766969554171194</v>
      </c>
      <c r="R51" s="44">
        <v>25.923030970561921</v>
      </c>
      <c r="S51" s="44">
        <v>25.21895980085721</v>
      </c>
      <c r="T51" s="44">
        <v>25.240226156220135</v>
      </c>
      <c r="U51" s="44">
        <v>26.487479291096115</v>
      </c>
      <c r="V51" s="44">
        <v>27.531193674923031</v>
      </c>
      <c r="W51" s="44">
        <v>27.913720814678406</v>
      </c>
    </row>
    <row r="52" spans="1:23" s="18" customFormat="1" ht="12.95" customHeight="1" x14ac:dyDescent="0.2">
      <c r="A52" s="21" t="s">
        <v>14</v>
      </c>
      <c r="B52" s="44">
        <v>42.787461531357977</v>
      </c>
      <c r="C52" s="44">
        <v>42.596322397405444</v>
      </c>
      <c r="D52" s="44">
        <v>42.532246034492907</v>
      </c>
      <c r="E52" s="44">
        <v>42.780931627244215</v>
      </c>
      <c r="F52" s="44">
        <v>42.998701944769742</v>
      </c>
      <c r="G52" s="44">
        <v>42.672568788287542</v>
      </c>
      <c r="H52" s="44">
        <v>41.949042151268173</v>
      </c>
      <c r="I52" s="44">
        <v>41.403260120693439</v>
      </c>
      <c r="J52" s="44">
        <v>41.227767762901138</v>
      </c>
      <c r="K52" s="44">
        <v>41.485476543475329</v>
      </c>
      <c r="L52" s="44">
        <v>41.695703004963732</v>
      </c>
      <c r="M52" s="44">
        <v>41.63056210917474</v>
      </c>
      <c r="N52" s="44">
        <v>41.406523721106453</v>
      </c>
      <c r="O52" s="44">
        <v>41.274017506631509</v>
      </c>
      <c r="P52" s="44">
        <v>41.171201774440611</v>
      </c>
      <c r="Q52" s="44">
        <v>41.021445385800625</v>
      </c>
      <c r="R52" s="44">
        <v>41.970233983413983</v>
      </c>
      <c r="S52" s="44">
        <v>42.230831054174651</v>
      </c>
      <c r="T52" s="44">
        <v>42.017328235403703</v>
      </c>
      <c r="U52" s="44">
        <v>41.334280023311855</v>
      </c>
      <c r="V52" s="44">
        <v>40.830389468895092</v>
      </c>
      <c r="W52" s="44">
        <v>40.937605323498211</v>
      </c>
    </row>
    <row r="53" spans="1:23" s="18" customFormat="1" ht="12.95" customHeight="1" x14ac:dyDescent="0.2">
      <c r="A53" s="20" t="s">
        <v>29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</row>
    <row r="54" spans="1:23" s="24" customFormat="1" ht="12.95" customHeight="1" thickBot="1" x14ac:dyDescent="0.25">
      <c r="A54" s="23" t="s">
        <v>30</v>
      </c>
      <c r="B54" s="46">
        <v>7.5198683140274047</v>
      </c>
      <c r="C54" s="46">
        <v>7.5572955860515716</v>
      </c>
      <c r="D54" s="46">
        <v>7.3223247434572851</v>
      </c>
      <c r="E54" s="46">
        <v>7.141754443303566</v>
      </c>
      <c r="F54" s="46">
        <v>7.1215925788864212</v>
      </c>
      <c r="G54" s="46">
        <v>7.1506799702884329</v>
      </c>
      <c r="H54" s="46">
        <v>7.1851379728061575</v>
      </c>
      <c r="I54" s="46">
        <v>7.226883045420486</v>
      </c>
      <c r="J54" s="46">
        <v>7.2209666715977612</v>
      </c>
      <c r="K54" s="46">
        <v>7.1162085836224449</v>
      </c>
      <c r="L54" s="46">
        <v>7.0534206442303864</v>
      </c>
      <c r="M54" s="46">
        <v>7.1221373187167547</v>
      </c>
      <c r="N54" s="46">
        <v>7.3574435832656171</v>
      </c>
      <c r="O54" s="46">
        <v>7.5858452063295747</v>
      </c>
      <c r="P54" s="46">
        <v>7.5997117578626021</v>
      </c>
      <c r="Q54" s="46">
        <v>7.4526321329273433</v>
      </c>
      <c r="R54" s="46">
        <v>7.3583911619443096</v>
      </c>
      <c r="S54" s="46">
        <v>7.63895001097515</v>
      </c>
      <c r="T54" s="46">
        <v>8.0415719173749078</v>
      </c>
      <c r="U54" s="46">
        <v>8.2412761737794806</v>
      </c>
      <c r="V54" s="46">
        <v>7.8597804985145014</v>
      </c>
      <c r="W54" s="46">
        <v>7.2968435321563998</v>
      </c>
    </row>
    <row r="55" spans="1:23" s="18" customFormat="1" x14ac:dyDescent="0.2">
      <c r="A55" s="15" t="s">
        <v>63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</sheetData>
  <mergeCells count="10">
    <mergeCell ref="V3:W3"/>
    <mergeCell ref="N3:Q3"/>
    <mergeCell ref="N30:Q30"/>
    <mergeCell ref="B30:E30"/>
    <mergeCell ref="R3:U3"/>
    <mergeCell ref="F30:I30"/>
    <mergeCell ref="B3:E3"/>
    <mergeCell ref="J3:M3"/>
    <mergeCell ref="J30:M30"/>
    <mergeCell ref="F3:I3"/>
  </mergeCells>
  <phoneticPr fontId="17" type="noConversion"/>
  <pageMargins left="0.23622047244094491" right="0.19685039370078741" top="0.47244094488188981" bottom="0.35433070866141736" header="0.31496062992125984" footer="0.31496062992125984"/>
  <pageSetup scale="6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2:AD37"/>
  <sheetViews>
    <sheetView workbookViewId="0">
      <pane xSplit="2" ySplit="4" topLeftCell="T5" activePane="bottomRight" state="frozen"/>
      <selection pane="topRight" activeCell="C1" sqref="C1"/>
      <selection pane="bottomLeft" activeCell="A5" sqref="A5"/>
      <selection pane="bottomRight" activeCell="AC1" sqref="AC1:AD1048576"/>
    </sheetView>
  </sheetViews>
  <sheetFormatPr defaultRowHeight="15" x14ac:dyDescent="0.25"/>
  <cols>
    <col min="1" max="1" width="35.85546875" customWidth="1"/>
    <col min="2" max="2" width="6.7109375" customWidth="1"/>
    <col min="3" max="8" width="7.5703125" customWidth="1"/>
    <col min="9" max="9" width="8.140625" customWidth="1"/>
    <col min="10" max="11" width="7.5703125" customWidth="1"/>
    <col min="12" max="12" width="8.140625" customWidth="1"/>
    <col min="13" max="14" width="8" customWidth="1"/>
    <col min="15" max="15" width="8.140625" customWidth="1"/>
    <col min="16" max="16" width="8" customWidth="1"/>
    <col min="17" max="20" width="7.85546875" customWidth="1"/>
    <col min="21" max="21" width="8" customWidth="1"/>
    <col min="22" max="22" width="7.85546875" customWidth="1"/>
    <col min="23" max="23" width="7.7109375" customWidth="1"/>
    <col min="24" max="26" width="8" customWidth="1"/>
    <col min="27" max="28" width="8.140625" customWidth="1"/>
    <col min="29" max="29" width="7.5703125" customWidth="1"/>
  </cols>
  <sheetData>
    <row r="2" spans="1:30" x14ac:dyDescent="0.25"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  <c r="J2" t="s">
        <v>38</v>
      </c>
      <c r="K2" t="s">
        <v>39</v>
      </c>
      <c r="L2" t="s">
        <v>40</v>
      </c>
      <c r="M2" t="s">
        <v>41</v>
      </c>
      <c r="N2" t="s">
        <v>42</v>
      </c>
      <c r="O2" t="s">
        <v>43</v>
      </c>
      <c r="P2" t="s">
        <v>44</v>
      </c>
      <c r="Q2" t="s">
        <v>45</v>
      </c>
      <c r="R2" t="s">
        <v>46</v>
      </c>
      <c r="S2" t="s">
        <v>47</v>
      </c>
      <c r="T2" t="s">
        <v>48</v>
      </c>
      <c r="U2" t="s">
        <v>49</v>
      </c>
      <c r="V2" t="s">
        <v>50</v>
      </c>
      <c r="W2" t="s">
        <v>51</v>
      </c>
      <c r="X2" t="s">
        <v>52</v>
      </c>
      <c r="Y2" t="s">
        <v>53</v>
      </c>
      <c r="Z2" t="s">
        <v>54</v>
      </c>
      <c r="AA2" t="s">
        <v>55</v>
      </c>
      <c r="AB2" t="s">
        <v>56</v>
      </c>
    </row>
    <row r="3" spans="1:30" s="8" customFormat="1" x14ac:dyDescent="0.25">
      <c r="C3" s="125">
        <v>2008</v>
      </c>
      <c r="D3" s="125"/>
      <c r="E3" s="125"/>
      <c r="F3" s="125"/>
      <c r="G3" s="125">
        <v>2009</v>
      </c>
      <c r="H3" s="125"/>
      <c r="I3" s="125"/>
      <c r="J3" s="125"/>
      <c r="K3" s="125">
        <v>2010</v>
      </c>
      <c r="L3" s="125"/>
      <c r="M3" s="125"/>
      <c r="N3" s="125"/>
      <c r="O3" s="125">
        <v>2011</v>
      </c>
      <c r="P3" s="125"/>
      <c r="Q3" s="125"/>
      <c r="R3" s="125"/>
      <c r="S3" s="125">
        <v>2012</v>
      </c>
      <c r="T3" s="125"/>
      <c r="U3" s="125"/>
      <c r="V3" s="125"/>
      <c r="W3" s="125">
        <v>2013</v>
      </c>
      <c r="X3" s="125"/>
      <c r="Y3" s="125"/>
      <c r="Z3" s="125"/>
      <c r="AA3" s="125">
        <v>2014</v>
      </c>
      <c r="AB3" s="125"/>
    </row>
    <row r="4" spans="1:30" ht="15.75" thickBot="1" x14ac:dyDescent="0.3">
      <c r="C4" s="5" t="s">
        <v>57</v>
      </c>
      <c r="D4" s="5" t="s">
        <v>58</v>
      </c>
      <c r="E4" s="5" t="s">
        <v>59</v>
      </c>
      <c r="F4" s="5" t="s">
        <v>60</v>
      </c>
      <c r="G4" s="5" t="s">
        <v>57</v>
      </c>
      <c r="H4" s="5" t="s">
        <v>58</v>
      </c>
      <c r="I4" s="5" t="s">
        <v>59</v>
      </c>
      <c r="J4" s="5" t="s">
        <v>60</v>
      </c>
      <c r="K4" s="5" t="s">
        <v>57</v>
      </c>
      <c r="L4" s="5" t="s">
        <v>58</v>
      </c>
      <c r="M4" s="5" t="s">
        <v>59</v>
      </c>
      <c r="N4" s="5" t="s">
        <v>60</v>
      </c>
      <c r="O4" s="5" t="s">
        <v>57</v>
      </c>
      <c r="P4" s="5" t="s">
        <v>58</v>
      </c>
      <c r="Q4" s="5" t="s">
        <v>59</v>
      </c>
      <c r="R4" s="5" t="s">
        <v>60</v>
      </c>
      <c r="S4" s="5" t="s">
        <v>57</v>
      </c>
      <c r="T4" s="5" t="s">
        <v>58</v>
      </c>
      <c r="U4" s="5" t="s">
        <v>59</v>
      </c>
      <c r="V4" s="5" t="s">
        <v>60</v>
      </c>
      <c r="W4" s="5" t="s">
        <v>57</v>
      </c>
      <c r="X4" s="5" t="s">
        <v>58</v>
      </c>
      <c r="Y4" s="5" t="s">
        <v>59</v>
      </c>
      <c r="Z4" s="5" t="s">
        <v>60</v>
      </c>
      <c r="AA4" s="5" t="s">
        <v>57</v>
      </c>
      <c r="AB4" s="5" t="s">
        <v>58</v>
      </c>
      <c r="AC4" s="5"/>
      <c r="AD4" s="5"/>
    </row>
    <row r="5" spans="1:30" s="8" customFormat="1" ht="28.5" customHeight="1" x14ac:dyDescent="0.25">
      <c r="A5" s="1" t="s">
        <v>0</v>
      </c>
      <c r="B5" s="1"/>
      <c r="C5" s="7"/>
      <c r="D5" s="10"/>
      <c r="E5" s="7"/>
      <c r="F5" s="7"/>
      <c r="G5" s="11" t="e">
        <f>(Original_VA!#REF!/Original_VA!#REF!-1)*100</f>
        <v>#REF!</v>
      </c>
      <c r="H5" s="11" t="e">
        <f>(Original_VA!#REF!/Original_VA!#REF!-1)*100</f>
        <v>#REF!</v>
      </c>
      <c r="I5" s="11" t="e">
        <f>(Original_VA!#REF!/Original_VA!#REF!-1)*100</f>
        <v>#REF!</v>
      </c>
      <c r="J5" s="11" t="e">
        <f>(Original_VA!#REF!/Original_VA!#REF!-1)*100</f>
        <v>#REF!</v>
      </c>
      <c r="K5" s="11" t="e">
        <f>(Original_VA!#REF!/Original_VA!#REF!-1)*100</f>
        <v>#REF!</v>
      </c>
      <c r="L5" s="11" t="e">
        <f>(Original_VA!#REF!/Original_VA!#REF!-1)*100</f>
        <v>#REF!</v>
      </c>
      <c r="M5" s="11" t="e">
        <f>(Original_VA!#REF!/Original_VA!#REF!-1)*100</f>
        <v>#REF!</v>
      </c>
      <c r="N5" s="11" t="e">
        <f>(Original_VA!#REF!/Original_VA!#REF!-1)*100</f>
        <v>#REF!</v>
      </c>
      <c r="O5" s="11" t="e">
        <f>(Original_VA!#REF!/Original_VA!#REF!-1)*100</f>
        <v>#REF!</v>
      </c>
      <c r="P5" s="11" t="e">
        <f>(Original_VA!#REF!/Original_VA!#REF!-1)*100</f>
        <v>#REF!</v>
      </c>
      <c r="Q5" s="11" t="e">
        <f>(Original_VA!#REF!/Original_VA!#REF!-1)*100</f>
        <v>#REF!</v>
      </c>
      <c r="R5" s="11" t="e">
        <f>(Original_VA!#REF!/Original_VA!#REF!-1)*100</f>
        <v>#REF!</v>
      </c>
      <c r="S5" s="11" t="e">
        <f>(Original_VA!#REF!/Original_VA!#REF!-1)*100</f>
        <v>#REF!</v>
      </c>
      <c r="T5" s="11" t="e">
        <f>(Original_VA!#REF!/Original_VA!#REF!-1)*100</f>
        <v>#REF!</v>
      </c>
      <c r="U5" s="11" t="e">
        <f>(Original_VA!#REF!/Original_VA!#REF!-1)*100</f>
        <v>#REF!</v>
      </c>
      <c r="V5" s="11" t="e">
        <f>(Original_VA!#REF!/Original_VA!#REF!-1)*100</f>
        <v>#REF!</v>
      </c>
      <c r="W5" s="11" t="e">
        <f>(Original_VA!#REF!/Original_VA!#REF!-1)*100</f>
        <v>#REF!</v>
      </c>
      <c r="X5" s="11" t="e">
        <f>(Original_VA!#REF!/Original_VA!#REF!-1)*100</f>
        <v>#REF!</v>
      </c>
      <c r="Y5" s="11" t="e">
        <f>(Original_VA!#REF!/Original_VA!#REF!-1)*100</f>
        <v>#REF!</v>
      </c>
      <c r="Z5" s="11" t="e">
        <f>(Original_VA!#REF!/Original_VA!#REF!-1)*100</f>
        <v>#REF!</v>
      </c>
      <c r="AA5" s="11" t="e">
        <f>(Original_VA!#REF!/Original_VA!#REF!-1)*100</f>
        <v>#REF!</v>
      </c>
      <c r="AB5" s="11" t="e">
        <f>(Original_VA!#REF!/Original_VA!#REF!-1)*100</f>
        <v>#REF!</v>
      </c>
      <c r="AD5" s="7"/>
    </row>
    <row r="6" spans="1:30" s="8" customFormat="1" ht="26.25" customHeight="1" x14ac:dyDescent="0.25">
      <c r="A6" s="1" t="s">
        <v>1</v>
      </c>
      <c r="C6" s="9"/>
      <c r="D6" s="10"/>
      <c r="E6" s="9"/>
      <c r="F6" s="9"/>
      <c r="G6" s="11" t="e">
        <f>(Original_VA!#REF!/Original_VA!#REF!-1)*100</f>
        <v>#REF!</v>
      </c>
      <c r="H6" s="11" t="e">
        <f>(Original_VA!#REF!/Original_VA!#REF!-1)*100</f>
        <v>#REF!</v>
      </c>
      <c r="I6" s="11" t="e">
        <f>(Original_VA!#REF!/Original_VA!#REF!-1)*100</f>
        <v>#REF!</v>
      </c>
      <c r="J6" s="11" t="e">
        <f>(Original_VA!#REF!/Original_VA!#REF!-1)*100</f>
        <v>#REF!</v>
      </c>
      <c r="K6" s="11" t="e">
        <f>(Original_VA!#REF!/Original_VA!#REF!-1)*100</f>
        <v>#REF!</v>
      </c>
      <c r="L6" s="11" t="e">
        <f>(Original_VA!#REF!/Original_VA!#REF!-1)*100</f>
        <v>#REF!</v>
      </c>
      <c r="M6" s="11" t="e">
        <f>(Original_VA!#REF!/Original_VA!#REF!-1)*100</f>
        <v>#REF!</v>
      </c>
      <c r="N6" s="11" t="e">
        <f>(Original_VA!#REF!/Original_VA!#REF!-1)*100</f>
        <v>#REF!</v>
      </c>
      <c r="O6" s="11" t="e">
        <f>(Original_VA!#REF!/Original_VA!#REF!-1)*100</f>
        <v>#REF!</v>
      </c>
      <c r="P6" s="11" t="e">
        <f>(Original_VA!#REF!/Original_VA!#REF!-1)*100</f>
        <v>#REF!</v>
      </c>
      <c r="Q6" s="11" t="e">
        <f>(Original_VA!#REF!/Original_VA!#REF!-1)*100</f>
        <v>#REF!</v>
      </c>
      <c r="R6" s="11" t="e">
        <f>(Original_VA!#REF!/Original_VA!#REF!-1)*100</f>
        <v>#REF!</v>
      </c>
      <c r="S6" s="11" t="e">
        <f>(Original_VA!#REF!/Original_VA!#REF!-1)*100</f>
        <v>#REF!</v>
      </c>
      <c r="T6" s="11" t="e">
        <f>(Original_VA!#REF!/Original_VA!#REF!-1)*100</f>
        <v>#REF!</v>
      </c>
      <c r="U6" s="11" t="e">
        <f>(Original_VA!#REF!/Original_VA!#REF!-1)*100</f>
        <v>#REF!</v>
      </c>
      <c r="V6" s="11" t="e">
        <f>(Original_VA!#REF!/Original_VA!#REF!-1)*100</f>
        <v>#REF!</v>
      </c>
      <c r="W6" s="11" t="e">
        <f>(Original_VA!#REF!/Original_VA!#REF!-1)*100</f>
        <v>#REF!</v>
      </c>
      <c r="X6" s="11" t="e">
        <f>(Original_VA!#REF!/Original_VA!#REF!-1)*100</f>
        <v>#REF!</v>
      </c>
      <c r="Y6" s="11" t="e">
        <f>(Original_VA!#REF!/Original_VA!#REF!-1)*100</f>
        <v>#REF!</v>
      </c>
      <c r="Z6" s="11" t="e">
        <f>(Original_VA!#REF!/Original_VA!#REF!-1)*100</f>
        <v>#REF!</v>
      </c>
      <c r="AA6" s="11" t="e">
        <f>(Original_VA!#REF!/Original_VA!#REF!-1)*100</f>
        <v>#REF!</v>
      </c>
      <c r="AB6" s="11" t="e">
        <f>(Original_VA!#REF!/Original_VA!#REF!-1)*100</f>
        <v>#REF!</v>
      </c>
      <c r="AD6" s="7"/>
    </row>
    <row r="7" spans="1:30" ht="15" customHeight="1" x14ac:dyDescent="0.25">
      <c r="A7" s="2" t="s">
        <v>2</v>
      </c>
      <c r="C7" s="6"/>
      <c r="D7" s="10"/>
      <c r="E7" s="6"/>
      <c r="F7" s="6"/>
      <c r="G7" s="12" t="e">
        <f>(Original_VA!#REF!/Original_VA!#REF!-1)*100</f>
        <v>#REF!</v>
      </c>
      <c r="H7" s="12" t="e">
        <f>(Original_VA!#REF!/Original_VA!#REF!-1)*100</f>
        <v>#REF!</v>
      </c>
      <c r="I7" s="12" t="e">
        <f>(Original_VA!#REF!/Original_VA!#REF!-1)*100</f>
        <v>#REF!</v>
      </c>
      <c r="J7" s="12" t="e">
        <f>(Original_VA!#REF!/Original_VA!#REF!-1)*100</f>
        <v>#REF!</v>
      </c>
      <c r="K7" s="12" t="e">
        <f>(Original_VA!#REF!/Original_VA!#REF!-1)*100</f>
        <v>#REF!</v>
      </c>
      <c r="L7" s="12" t="e">
        <f>(Original_VA!#REF!/Original_VA!#REF!-1)*100</f>
        <v>#REF!</v>
      </c>
      <c r="M7" s="12" t="e">
        <f>(Original_VA!#REF!/Original_VA!#REF!-1)*100</f>
        <v>#REF!</v>
      </c>
      <c r="N7" s="12" t="e">
        <f>(Original_VA!#REF!/Original_VA!#REF!-1)*100</f>
        <v>#REF!</v>
      </c>
      <c r="O7" s="12" t="e">
        <f>(Original_VA!#REF!/Original_VA!#REF!-1)*100</f>
        <v>#REF!</v>
      </c>
      <c r="P7" s="12" t="e">
        <f>(Original_VA!#REF!/Original_VA!#REF!-1)*100</f>
        <v>#REF!</v>
      </c>
      <c r="Q7" s="12" t="e">
        <f>(Original_VA!#REF!/Original_VA!#REF!-1)*100</f>
        <v>#REF!</v>
      </c>
      <c r="R7" s="12" t="e">
        <f>(Original_VA!#REF!/Original_VA!#REF!-1)*100</f>
        <v>#REF!</v>
      </c>
      <c r="S7" s="12" t="e">
        <f>(Original_VA!#REF!/Original_VA!#REF!-1)*100</f>
        <v>#REF!</v>
      </c>
      <c r="T7" s="12" t="e">
        <f>(Original_VA!#REF!/Original_VA!#REF!-1)*100</f>
        <v>#REF!</v>
      </c>
      <c r="U7" s="12" t="e">
        <f>(Original_VA!#REF!/Original_VA!#REF!-1)*100</f>
        <v>#REF!</v>
      </c>
      <c r="V7" s="12" t="e">
        <f>(Original_VA!#REF!/Original_VA!#REF!-1)*100</f>
        <v>#REF!</v>
      </c>
      <c r="W7" s="12" t="e">
        <f>(Original_VA!#REF!/Original_VA!#REF!-1)*100</f>
        <v>#REF!</v>
      </c>
      <c r="X7" s="12" t="e">
        <f>(Original_VA!#REF!/Original_VA!#REF!-1)*100</f>
        <v>#REF!</v>
      </c>
      <c r="Y7" s="12" t="e">
        <f>(Original_VA!#REF!/Original_VA!#REF!-1)*100</f>
        <v>#REF!</v>
      </c>
      <c r="Z7" s="12" t="e">
        <f>(Original_VA!#REF!/Original_VA!#REF!-1)*100</f>
        <v>#REF!</v>
      </c>
      <c r="AA7" s="12" t="e">
        <f>(Original_VA!#REF!/Original_VA!#REF!-1)*100</f>
        <v>#REF!</v>
      </c>
      <c r="AB7" s="12" t="e">
        <f>(Original_VA!#REF!/Original_VA!#REF!-1)*100</f>
        <v>#REF!</v>
      </c>
      <c r="AD7" s="7"/>
    </row>
    <row r="8" spans="1:30" ht="15" customHeight="1" x14ac:dyDescent="0.25">
      <c r="A8" s="2" t="s">
        <v>3</v>
      </c>
      <c r="C8" s="6"/>
      <c r="D8" s="6"/>
      <c r="E8" s="6"/>
      <c r="F8" s="6"/>
      <c r="G8" s="12" t="e">
        <f>(Original_VA!#REF!/Original_VA!#REF!-1)*100</f>
        <v>#REF!</v>
      </c>
      <c r="H8" s="12" t="e">
        <f>(Original_VA!#REF!/Original_VA!#REF!-1)*100</f>
        <v>#REF!</v>
      </c>
      <c r="I8" s="12" t="e">
        <f>(Original_VA!#REF!/Original_VA!#REF!-1)*100</f>
        <v>#REF!</v>
      </c>
      <c r="J8" s="12" t="e">
        <f>(Original_VA!#REF!/Original_VA!#REF!-1)*100</f>
        <v>#REF!</v>
      </c>
      <c r="K8" s="12" t="e">
        <f>(Original_VA!#REF!/Original_VA!#REF!-1)*100</f>
        <v>#REF!</v>
      </c>
      <c r="L8" s="12" t="e">
        <f>(Original_VA!#REF!/Original_VA!#REF!-1)*100</f>
        <v>#REF!</v>
      </c>
      <c r="M8" s="12" t="e">
        <f>(Original_VA!#REF!/Original_VA!#REF!-1)*100</f>
        <v>#REF!</v>
      </c>
      <c r="N8" s="12" t="e">
        <f>(Original_VA!#REF!/Original_VA!#REF!-1)*100</f>
        <v>#REF!</v>
      </c>
      <c r="O8" s="12" t="e">
        <f>(Original_VA!#REF!/Original_VA!#REF!-1)*100</f>
        <v>#REF!</v>
      </c>
      <c r="P8" s="12" t="e">
        <f>(Original_VA!#REF!/Original_VA!#REF!-1)*100</f>
        <v>#REF!</v>
      </c>
      <c r="Q8" s="12" t="e">
        <f>(Original_VA!#REF!/Original_VA!#REF!-1)*100</f>
        <v>#REF!</v>
      </c>
      <c r="R8" s="12" t="e">
        <f>(Original_VA!#REF!/Original_VA!#REF!-1)*100</f>
        <v>#REF!</v>
      </c>
      <c r="S8" s="12" t="e">
        <f>(Original_VA!#REF!/Original_VA!#REF!-1)*100</f>
        <v>#REF!</v>
      </c>
      <c r="T8" s="12" t="e">
        <f>(Original_VA!#REF!/Original_VA!#REF!-1)*100</f>
        <v>#REF!</v>
      </c>
      <c r="U8" s="12" t="e">
        <f>(Original_VA!#REF!/Original_VA!#REF!-1)*100</f>
        <v>#REF!</v>
      </c>
      <c r="V8" s="12" t="e">
        <f>(Original_VA!#REF!/Original_VA!#REF!-1)*100</f>
        <v>#REF!</v>
      </c>
      <c r="W8" s="12" t="e">
        <f>(Original_VA!#REF!/Original_VA!#REF!-1)*100</f>
        <v>#REF!</v>
      </c>
      <c r="X8" s="12" t="e">
        <f>(Original_VA!#REF!/Original_VA!#REF!-1)*100</f>
        <v>#REF!</v>
      </c>
      <c r="Y8" s="12" t="e">
        <f>(Original_VA!#REF!/Original_VA!#REF!-1)*100</f>
        <v>#REF!</v>
      </c>
      <c r="Z8" s="12" t="e">
        <f>(Original_VA!#REF!/Original_VA!#REF!-1)*100</f>
        <v>#REF!</v>
      </c>
      <c r="AA8" s="12" t="e">
        <f>(Original_VA!#REF!/Original_VA!#REF!-1)*100</f>
        <v>#REF!</v>
      </c>
      <c r="AB8" s="12" t="e">
        <f>(Original_VA!#REF!/Original_VA!#REF!-1)*100</f>
        <v>#REF!</v>
      </c>
      <c r="AD8" s="7"/>
    </row>
    <row r="9" spans="1:30" ht="15" customHeight="1" x14ac:dyDescent="0.25">
      <c r="A9" s="2" t="s">
        <v>4</v>
      </c>
      <c r="C9" s="6"/>
      <c r="D9" s="6"/>
      <c r="E9" s="6"/>
      <c r="F9" s="6"/>
      <c r="G9" s="12" t="e">
        <f>(Original_VA!#REF!/Original_VA!#REF!-1)*100</f>
        <v>#REF!</v>
      </c>
      <c r="H9" s="12" t="e">
        <f>(Original_VA!#REF!/Original_VA!#REF!-1)*100</f>
        <v>#REF!</v>
      </c>
      <c r="I9" s="12" t="e">
        <f>(Original_VA!#REF!/Original_VA!#REF!-1)*100</f>
        <v>#REF!</v>
      </c>
      <c r="J9" s="12" t="e">
        <f>(Original_VA!#REF!/Original_VA!#REF!-1)*100</f>
        <v>#REF!</v>
      </c>
      <c r="K9" s="12" t="e">
        <f>(Original_VA!#REF!/Original_VA!#REF!-1)*100</f>
        <v>#REF!</v>
      </c>
      <c r="L9" s="12" t="e">
        <f>(Original_VA!#REF!/Original_VA!#REF!-1)*100</f>
        <v>#REF!</v>
      </c>
      <c r="M9" s="12" t="e">
        <f>(Original_VA!#REF!/Original_VA!#REF!-1)*100</f>
        <v>#REF!</v>
      </c>
      <c r="N9" s="12" t="e">
        <f>(Original_VA!#REF!/Original_VA!#REF!-1)*100</f>
        <v>#REF!</v>
      </c>
      <c r="O9" s="12" t="e">
        <f>(Original_VA!#REF!/Original_VA!#REF!-1)*100</f>
        <v>#REF!</v>
      </c>
      <c r="P9" s="12" t="e">
        <f>(Original_VA!#REF!/Original_VA!#REF!-1)*100</f>
        <v>#REF!</v>
      </c>
      <c r="Q9" s="12" t="e">
        <f>(Original_VA!#REF!/Original_VA!#REF!-1)*100</f>
        <v>#REF!</v>
      </c>
      <c r="R9" s="12" t="e">
        <f>(Original_VA!#REF!/Original_VA!#REF!-1)*100</f>
        <v>#REF!</v>
      </c>
      <c r="S9" s="12" t="e">
        <f>(Original_VA!#REF!/Original_VA!#REF!-1)*100</f>
        <v>#REF!</v>
      </c>
      <c r="T9" s="12" t="e">
        <f>(Original_VA!#REF!/Original_VA!#REF!-1)*100</f>
        <v>#REF!</v>
      </c>
      <c r="U9" s="12" t="e">
        <f>(Original_VA!#REF!/Original_VA!#REF!-1)*100</f>
        <v>#REF!</v>
      </c>
      <c r="V9" s="12" t="e">
        <f>(Original_VA!#REF!/Original_VA!#REF!-1)*100</f>
        <v>#REF!</v>
      </c>
      <c r="W9" s="12" t="e">
        <f>(Original_VA!#REF!/Original_VA!#REF!-1)*100</f>
        <v>#REF!</v>
      </c>
      <c r="X9" s="12" t="e">
        <f>(Original_VA!#REF!/Original_VA!#REF!-1)*100</f>
        <v>#REF!</v>
      </c>
      <c r="Y9" s="12" t="e">
        <f>(Original_VA!#REF!/Original_VA!#REF!-1)*100</f>
        <v>#REF!</v>
      </c>
      <c r="Z9" s="12" t="e">
        <f>(Original_VA!#REF!/Original_VA!#REF!-1)*100</f>
        <v>#REF!</v>
      </c>
      <c r="AA9" s="12" t="e">
        <f>(Original_VA!#REF!/Original_VA!#REF!-1)*100</f>
        <v>#REF!</v>
      </c>
      <c r="AB9" s="12" t="e">
        <f>(Original_VA!#REF!/Original_VA!#REF!-1)*100</f>
        <v>#REF!</v>
      </c>
      <c r="AD9" s="7"/>
    </row>
    <row r="10" spans="1:30" ht="15" customHeight="1" x14ac:dyDescent="0.25">
      <c r="A10" s="2" t="s">
        <v>5</v>
      </c>
      <c r="C10" s="6"/>
      <c r="D10" s="6"/>
      <c r="E10" s="6"/>
      <c r="F10" s="6"/>
      <c r="G10" s="12" t="e">
        <f>(Original_VA!#REF!/Original_VA!#REF!-1)*100</f>
        <v>#REF!</v>
      </c>
      <c r="H10" s="12" t="e">
        <f>(Original_VA!#REF!/Original_VA!#REF!-1)*100</f>
        <v>#REF!</v>
      </c>
      <c r="I10" s="12" t="e">
        <f>(Original_VA!#REF!/Original_VA!#REF!-1)*100</f>
        <v>#REF!</v>
      </c>
      <c r="J10" s="12" t="e">
        <f>(Original_VA!#REF!/Original_VA!#REF!-1)*100</f>
        <v>#REF!</v>
      </c>
      <c r="K10" s="12" t="e">
        <f>(Original_VA!#REF!/Original_VA!#REF!-1)*100</f>
        <v>#REF!</v>
      </c>
      <c r="L10" s="12" t="e">
        <f>(Original_VA!#REF!/Original_VA!#REF!-1)*100</f>
        <v>#REF!</v>
      </c>
      <c r="M10" s="12" t="e">
        <f>(Original_VA!#REF!/Original_VA!#REF!-1)*100</f>
        <v>#REF!</v>
      </c>
      <c r="N10" s="12" t="e">
        <f>(Original_VA!#REF!/Original_VA!#REF!-1)*100</f>
        <v>#REF!</v>
      </c>
      <c r="O10" s="12" t="e">
        <f>(Original_VA!#REF!/Original_VA!#REF!-1)*100</f>
        <v>#REF!</v>
      </c>
      <c r="P10" s="12" t="e">
        <f>(Original_VA!#REF!/Original_VA!#REF!-1)*100</f>
        <v>#REF!</v>
      </c>
      <c r="Q10" s="12" t="e">
        <f>(Original_VA!#REF!/Original_VA!#REF!-1)*100</f>
        <v>#REF!</v>
      </c>
      <c r="R10" s="12" t="e">
        <f>(Original_VA!#REF!/Original_VA!#REF!-1)*100</f>
        <v>#REF!</v>
      </c>
      <c r="S10" s="12" t="e">
        <f>(Original_VA!#REF!/Original_VA!#REF!-1)*100</f>
        <v>#REF!</v>
      </c>
      <c r="T10" s="12" t="e">
        <f>(Original_VA!#REF!/Original_VA!#REF!-1)*100</f>
        <v>#REF!</v>
      </c>
      <c r="U10" s="12" t="e">
        <f>(Original_VA!#REF!/Original_VA!#REF!-1)*100</f>
        <v>#REF!</v>
      </c>
      <c r="V10" s="12" t="e">
        <f>(Original_VA!#REF!/Original_VA!#REF!-1)*100</f>
        <v>#REF!</v>
      </c>
      <c r="W10" s="12" t="e">
        <f>(Original_VA!#REF!/Original_VA!#REF!-1)*100</f>
        <v>#REF!</v>
      </c>
      <c r="X10" s="12" t="e">
        <f>(Original_VA!#REF!/Original_VA!#REF!-1)*100</f>
        <v>#REF!</v>
      </c>
      <c r="Y10" s="12" t="e">
        <f>(Original_VA!#REF!/Original_VA!#REF!-1)*100</f>
        <v>#REF!</v>
      </c>
      <c r="Z10" s="12" t="e">
        <f>(Original_VA!#REF!/Original_VA!#REF!-1)*100</f>
        <v>#REF!</v>
      </c>
      <c r="AA10" s="12" t="e">
        <f>(Original_VA!#REF!/Original_VA!#REF!-1)*100</f>
        <v>#REF!</v>
      </c>
      <c r="AB10" s="12" t="e">
        <f>(Original_VA!#REF!/Original_VA!#REF!-1)*100</f>
        <v>#REF!</v>
      </c>
      <c r="AD10" s="7"/>
    </row>
    <row r="11" spans="1:30" ht="15" customHeight="1" x14ac:dyDescent="0.25">
      <c r="A11" s="2" t="s">
        <v>6</v>
      </c>
      <c r="C11" s="6"/>
      <c r="D11" s="6"/>
      <c r="E11" s="6"/>
      <c r="F11" s="6"/>
      <c r="G11" s="12" t="e">
        <f>(Original_VA!#REF!/Original_VA!#REF!-1)*100</f>
        <v>#REF!</v>
      </c>
      <c r="H11" s="12" t="e">
        <f>(Original_VA!#REF!/Original_VA!#REF!-1)*100</f>
        <v>#REF!</v>
      </c>
      <c r="I11" s="12" t="e">
        <f>(Original_VA!#REF!/Original_VA!#REF!-1)*100</f>
        <v>#REF!</v>
      </c>
      <c r="J11" s="12" t="e">
        <f>(Original_VA!#REF!/Original_VA!#REF!-1)*100</f>
        <v>#REF!</v>
      </c>
      <c r="K11" s="12" t="e">
        <f>(Original_VA!#REF!/Original_VA!#REF!-1)*100</f>
        <v>#REF!</v>
      </c>
      <c r="L11" s="12" t="e">
        <f>(Original_VA!#REF!/Original_VA!#REF!-1)*100</f>
        <v>#REF!</v>
      </c>
      <c r="M11" s="12" t="e">
        <f>(Original_VA!#REF!/Original_VA!#REF!-1)*100</f>
        <v>#REF!</v>
      </c>
      <c r="N11" s="12" t="e">
        <f>(Original_VA!#REF!/Original_VA!#REF!-1)*100</f>
        <v>#REF!</v>
      </c>
      <c r="O11" s="12" t="e">
        <f>(Original_VA!#REF!/Original_VA!#REF!-1)*100</f>
        <v>#REF!</v>
      </c>
      <c r="P11" s="12" t="e">
        <f>(Original_VA!#REF!/Original_VA!#REF!-1)*100</f>
        <v>#REF!</v>
      </c>
      <c r="Q11" s="12" t="e">
        <f>(Original_VA!#REF!/Original_VA!#REF!-1)*100</f>
        <v>#REF!</v>
      </c>
      <c r="R11" s="12" t="e">
        <f>(Original_VA!#REF!/Original_VA!#REF!-1)*100</f>
        <v>#REF!</v>
      </c>
      <c r="S11" s="12" t="e">
        <f>(Original_VA!#REF!/Original_VA!#REF!-1)*100</f>
        <v>#REF!</v>
      </c>
      <c r="T11" s="12" t="e">
        <f>(Original_VA!#REF!/Original_VA!#REF!-1)*100</f>
        <v>#REF!</v>
      </c>
      <c r="U11" s="12" t="e">
        <f>(Original_VA!#REF!/Original_VA!#REF!-1)*100</f>
        <v>#REF!</v>
      </c>
      <c r="V11" s="12" t="e">
        <f>(Original_VA!#REF!/Original_VA!#REF!-1)*100</f>
        <v>#REF!</v>
      </c>
      <c r="W11" s="12" t="e">
        <f>(Original_VA!#REF!/Original_VA!#REF!-1)*100</f>
        <v>#REF!</v>
      </c>
      <c r="X11" s="12" t="e">
        <f>(Original_VA!#REF!/Original_VA!#REF!-1)*100</f>
        <v>#REF!</v>
      </c>
      <c r="Y11" s="12" t="e">
        <f>(Original_VA!#REF!/Original_VA!#REF!-1)*100</f>
        <v>#REF!</v>
      </c>
      <c r="Z11" s="12" t="e">
        <f>(Original_VA!#REF!/Original_VA!#REF!-1)*100</f>
        <v>#REF!</v>
      </c>
      <c r="AA11" s="12" t="e">
        <f>(Original_VA!#REF!/Original_VA!#REF!-1)*100</f>
        <v>#REF!</v>
      </c>
      <c r="AB11" s="12" t="e">
        <f>(Original_VA!#REF!/Original_VA!#REF!-1)*100</f>
        <v>#REF!</v>
      </c>
      <c r="AD11" s="7"/>
    </row>
    <row r="12" spans="1:30" ht="15" customHeight="1" x14ac:dyDescent="0.25">
      <c r="A12" s="2" t="s">
        <v>7</v>
      </c>
      <c r="C12" s="6"/>
      <c r="D12" s="6"/>
      <c r="E12" s="6"/>
      <c r="F12" s="6"/>
      <c r="G12" s="12" t="e">
        <f>(Original_VA!#REF!/Original_VA!#REF!-1)*100</f>
        <v>#REF!</v>
      </c>
      <c r="H12" s="12" t="e">
        <f>(Original_VA!#REF!/Original_VA!#REF!-1)*100</f>
        <v>#REF!</v>
      </c>
      <c r="I12" s="12" t="e">
        <f>(Original_VA!#REF!/Original_VA!#REF!-1)*100</f>
        <v>#REF!</v>
      </c>
      <c r="J12" s="12" t="e">
        <f>(Original_VA!#REF!/Original_VA!#REF!-1)*100</f>
        <v>#REF!</v>
      </c>
      <c r="K12" s="12" t="e">
        <f>(Original_VA!#REF!/Original_VA!#REF!-1)*100</f>
        <v>#REF!</v>
      </c>
      <c r="L12" s="12" t="e">
        <f>(Original_VA!#REF!/Original_VA!#REF!-1)*100</f>
        <v>#REF!</v>
      </c>
      <c r="M12" s="12" t="e">
        <f>(Original_VA!#REF!/Original_VA!#REF!-1)*100</f>
        <v>#REF!</v>
      </c>
      <c r="N12" s="12" t="e">
        <f>(Original_VA!#REF!/Original_VA!#REF!-1)*100</f>
        <v>#REF!</v>
      </c>
      <c r="O12" s="12" t="e">
        <f>(Original_VA!#REF!/Original_VA!#REF!-1)*100</f>
        <v>#REF!</v>
      </c>
      <c r="P12" s="12" t="e">
        <f>(Original_VA!#REF!/Original_VA!#REF!-1)*100</f>
        <v>#REF!</v>
      </c>
      <c r="Q12" s="12" t="e">
        <f>(Original_VA!#REF!/Original_VA!#REF!-1)*100</f>
        <v>#REF!</v>
      </c>
      <c r="R12" s="12" t="e">
        <f>(Original_VA!#REF!/Original_VA!#REF!-1)*100</f>
        <v>#REF!</v>
      </c>
      <c r="S12" s="12" t="e">
        <f>(Original_VA!#REF!/Original_VA!#REF!-1)*100</f>
        <v>#REF!</v>
      </c>
      <c r="T12" s="12" t="e">
        <f>(Original_VA!#REF!/Original_VA!#REF!-1)*100</f>
        <v>#REF!</v>
      </c>
      <c r="U12" s="12" t="e">
        <f>(Original_VA!#REF!/Original_VA!#REF!-1)*100</f>
        <v>#REF!</v>
      </c>
      <c r="V12" s="12" t="e">
        <f>(Original_VA!#REF!/Original_VA!#REF!-1)*100</f>
        <v>#REF!</v>
      </c>
      <c r="W12" s="12" t="e">
        <f>(Original_VA!#REF!/Original_VA!#REF!-1)*100</f>
        <v>#REF!</v>
      </c>
      <c r="X12" s="12" t="e">
        <f>(Original_VA!#REF!/Original_VA!#REF!-1)*100</f>
        <v>#REF!</v>
      </c>
      <c r="Y12" s="12" t="e">
        <f>(Original_VA!#REF!/Original_VA!#REF!-1)*100</f>
        <v>#REF!</v>
      </c>
      <c r="Z12" s="12" t="e">
        <f>(Original_VA!#REF!/Original_VA!#REF!-1)*100</f>
        <v>#REF!</v>
      </c>
      <c r="AA12" s="12" t="e">
        <f>(Original_VA!#REF!/Original_VA!#REF!-1)*100</f>
        <v>#REF!</v>
      </c>
      <c r="AB12" s="12" t="e">
        <f>(Original_VA!#REF!/Original_VA!#REF!-1)*100</f>
        <v>#REF!</v>
      </c>
      <c r="AD12" s="7"/>
    </row>
    <row r="13" spans="1:30" s="8" customFormat="1" ht="30" customHeight="1" x14ac:dyDescent="0.25">
      <c r="A13" s="1" t="s">
        <v>8</v>
      </c>
      <c r="C13" s="9"/>
      <c r="D13" s="9"/>
      <c r="E13" s="9"/>
      <c r="F13" s="9"/>
      <c r="G13" s="11" t="e">
        <f>(Original_VA!#REF!/Original_VA!#REF!-1)*100</f>
        <v>#REF!</v>
      </c>
      <c r="H13" s="11" t="e">
        <f>(Original_VA!#REF!/Original_VA!#REF!-1)*100</f>
        <v>#REF!</v>
      </c>
      <c r="I13" s="11" t="e">
        <f>(Original_VA!#REF!/Original_VA!#REF!-1)*100</f>
        <v>#REF!</v>
      </c>
      <c r="J13" s="11" t="e">
        <f>(Original_VA!#REF!/Original_VA!#REF!-1)*100</f>
        <v>#REF!</v>
      </c>
      <c r="K13" s="11" t="e">
        <f>(Original_VA!#REF!/Original_VA!#REF!-1)*100</f>
        <v>#REF!</v>
      </c>
      <c r="L13" s="11" t="e">
        <f>(Original_VA!#REF!/Original_VA!#REF!-1)*100</f>
        <v>#REF!</v>
      </c>
      <c r="M13" s="11" t="e">
        <f>(Original_VA!#REF!/Original_VA!#REF!-1)*100</f>
        <v>#REF!</v>
      </c>
      <c r="N13" s="11" t="e">
        <f>(Original_VA!#REF!/Original_VA!#REF!-1)*100</f>
        <v>#REF!</v>
      </c>
      <c r="O13" s="11" t="e">
        <f>(Original_VA!#REF!/Original_VA!#REF!-1)*100</f>
        <v>#REF!</v>
      </c>
      <c r="P13" s="11" t="e">
        <f>(Original_VA!#REF!/Original_VA!#REF!-1)*100</f>
        <v>#REF!</v>
      </c>
      <c r="Q13" s="11" t="e">
        <f>(Original_VA!#REF!/Original_VA!#REF!-1)*100</f>
        <v>#REF!</v>
      </c>
      <c r="R13" s="11" t="e">
        <f>(Original_VA!#REF!/Original_VA!#REF!-1)*100</f>
        <v>#REF!</v>
      </c>
      <c r="S13" s="11" t="e">
        <f>(Original_VA!#REF!/Original_VA!#REF!-1)*100</f>
        <v>#REF!</v>
      </c>
      <c r="T13" s="11" t="e">
        <f>(Original_VA!#REF!/Original_VA!#REF!-1)*100</f>
        <v>#REF!</v>
      </c>
      <c r="U13" s="11" t="e">
        <f>(Original_VA!#REF!/Original_VA!#REF!-1)*100</f>
        <v>#REF!</v>
      </c>
      <c r="V13" s="11" t="e">
        <f>(Original_VA!#REF!/Original_VA!#REF!-1)*100</f>
        <v>#REF!</v>
      </c>
      <c r="W13" s="11" t="e">
        <f>(Original_VA!#REF!/Original_VA!#REF!-1)*100</f>
        <v>#REF!</v>
      </c>
      <c r="X13" s="11" t="e">
        <f>(Original_VA!#REF!/Original_VA!#REF!-1)*100</f>
        <v>#REF!</v>
      </c>
      <c r="Y13" s="11" t="e">
        <f>(Original_VA!#REF!/Original_VA!#REF!-1)*100</f>
        <v>#REF!</v>
      </c>
      <c r="Z13" s="11" t="e">
        <f>(Original_VA!#REF!/Original_VA!#REF!-1)*100</f>
        <v>#REF!</v>
      </c>
      <c r="AA13" s="11" t="e">
        <f>(Original_VA!#REF!/Original_VA!#REF!-1)*100</f>
        <v>#REF!</v>
      </c>
      <c r="AB13" s="11" t="e">
        <f>(Original_VA!#REF!/Original_VA!#REF!-1)*100</f>
        <v>#REF!</v>
      </c>
      <c r="AD13" s="7"/>
    </row>
    <row r="14" spans="1:30" ht="15" customHeight="1" x14ac:dyDescent="0.25">
      <c r="A14" s="2" t="s">
        <v>9</v>
      </c>
      <c r="B14" s="8"/>
      <c r="C14" s="6"/>
      <c r="D14" s="6"/>
      <c r="E14" s="6"/>
      <c r="F14" s="6"/>
      <c r="G14" s="12" t="e">
        <f>(Original_VA!#REF!/Original_VA!#REF!-1)*100</f>
        <v>#REF!</v>
      </c>
      <c r="H14" s="12" t="e">
        <f>(Original_VA!#REF!/Original_VA!#REF!-1)*100</f>
        <v>#REF!</v>
      </c>
      <c r="I14" s="12" t="e">
        <f>(Original_VA!#REF!/Original_VA!#REF!-1)*100</f>
        <v>#REF!</v>
      </c>
      <c r="J14" s="12" t="e">
        <f>(Original_VA!#REF!/Original_VA!#REF!-1)*100</f>
        <v>#REF!</v>
      </c>
      <c r="K14" s="12" t="e">
        <f>(Original_VA!#REF!/Original_VA!#REF!-1)*100</f>
        <v>#REF!</v>
      </c>
      <c r="L14" s="12" t="e">
        <f>(Original_VA!#REF!/Original_VA!#REF!-1)*100</f>
        <v>#REF!</v>
      </c>
      <c r="M14" s="12" t="e">
        <f>(Original_VA!#REF!/Original_VA!#REF!-1)*100</f>
        <v>#REF!</v>
      </c>
      <c r="N14" s="12" t="e">
        <f>(Original_VA!#REF!/Original_VA!#REF!-1)*100</f>
        <v>#REF!</v>
      </c>
      <c r="O14" s="12" t="e">
        <f>(Original_VA!#REF!/Original_VA!#REF!-1)*100</f>
        <v>#REF!</v>
      </c>
      <c r="P14" s="12" t="e">
        <f>(Original_VA!#REF!/Original_VA!#REF!-1)*100</f>
        <v>#REF!</v>
      </c>
      <c r="Q14" s="12" t="e">
        <f>(Original_VA!#REF!/Original_VA!#REF!-1)*100</f>
        <v>#REF!</v>
      </c>
      <c r="R14" s="12" t="e">
        <f>(Original_VA!#REF!/Original_VA!#REF!-1)*100</f>
        <v>#REF!</v>
      </c>
      <c r="S14" s="12" t="e">
        <f>(Original_VA!#REF!/Original_VA!#REF!-1)*100</f>
        <v>#REF!</v>
      </c>
      <c r="T14" s="12" t="e">
        <f>(Original_VA!#REF!/Original_VA!#REF!-1)*100</f>
        <v>#REF!</v>
      </c>
      <c r="U14" s="12" t="e">
        <f>(Original_VA!#REF!/Original_VA!#REF!-1)*100</f>
        <v>#REF!</v>
      </c>
      <c r="V14" s="12" t="e">
        <f>(Original_VA!#REF!/Original_VA!#REF!-1)*100</f>
        <v>#REF!</v>
      </c>
      <c r="W14" s="12" t="e">
        <f>(Original_VA!#REF!/Original_VA!#REF!-1)*100</f>
        <v>#REF!</v>
      </c>
      <c r="X14" s="12" t="e">
        <f>(Original_VA!#REF!/Original_VA!#REF!-1)*100</f>
        <v>#REF!</v>
      </c>
      <c r="Y14" s="12" t="e">
        <f>(Original_VA!#REF!/Original_VA!#REF!-1)*100</f>
        <v>#REF!</v>
      </c>
      <c r="Z14" s="12" t="e">
        <f>(Original_VA!#REF!/Original_VA!#REF!-1)*100</f>
        <v>#REF!</v>
      </c>
      <c r="AA14" s="12" t="e">
        <f>(Original_VA!#REF!/Original_VA!#REF!-1)*100</f>
        <v>#REF!</v>
      </c>
      <c r="AB14" s="12" t="e">
        <f>(Original_VA!#REF!/Original_VA!#REF!-1)*100</f>
        <v>#REF!</v>
      </c>
      <c r="AD14" s="7"/>
    </row>
    <row r="15" spans="1:30" ht="15" customHeight="1" x14ac:dyDescent="0.25">
      <c r="A15" s="3" t="s">
        <v>10</v>
      </c>
      <c r="C15" s="6"/>
      <c r="D15" s="6"/>
      <c r="E15" s="6"/>
      <c r="F15" s="6"/>
      <c r="G15" s="12" t="e">
        <f>(Original_VA!#REF!/Original_VA!#REF!-1)*100</f>
        <v>#REF!</v>
      </c>
      <c r="H15" s="12" t="e">
        <f>(Original_VA!#REF!/Original_VA!#REF!-1)*100</f>
        <v>#REF!</v>
      </c>
      <c r="I15" s="12" t="e">
        <f>(Original_VA!#REF!/Original_VA!#REF!-1)*100</f>
        <v>#REF!</v>
      </c>
      <c r="J15" s="12" t="e">
        <f>(Original_VA!#REF!/Original_VA!#REF!-1)*100</f>
        <v>#REF!</v>
      </c>
      <c r="K15" s="12" t="e">
        <f>(Original_VA!#REF!/Original_VA!#REF!-1)*100</f>
        <v>#REF!</v>
      </c>
      <c r="L15" s="12" t="e">
        <f>(Original_VA!#REF!/Original_VA!#REF!-1)*100</f>
        <v>#REF!</v>
      </c>
      <c r="M15" s="12" t="e">
        <f>(Original_VA!#REF!/Original_VA!#REF!-1)*100</f>
        <v>#REF!</v>
      </c>
      <c r="N15" s="12" t="e">
        <f>(Original_VA!#REF!/Original_VA!#REF!-1)*100</f>
        <v>#REF!</v>
      </c>
      <c r="O15" s="12" t="e">
        <f>(Original_VA!#REF!/Original_VA!#REF!-1)*100</f>
        <v>#REF!</v>
      </c>
      <c r="P15" s="12" t="e">
        <f>(Original_VA!#REF!/Original_VA!#REF!-1)*100</f>
        <v>#REF!</v>
      </c>
      <c r="Q15" s="12" t="e">
        <f>(Original_VA!#REF!/Original_VA!#REF!-1)*100</f>
        <v>#REF!</v>
      </c>
      <c r="R15" s="12" t="e">
        <f>(Original_VA!#REF!/Original_VA!#REF!-1)*100</f>
        <v>#REF!</v>
      </c>
      <c r="S15" s="12" t="e">
        <f>(Original_VA!#REF!/Original_VA!#REF!-1)*100</f>
        <v>#REF!</v>
      </c>
      <c r="T15" s="12" t="e">
        <f>(Original_VA!#REF!/Original_VA!#REF!-1)*100</f>
        <v>#REF!</v>
      </c>
      <c r="U15" s="12" t="e">
        <f>(Original_VA!#REF!/Original_VA!#REF!-1)*100</f>
        <v>#REF!</v>
      </c>
      <c r="V15" s="12" t="e">
        <f>(Original_VA!#REF!/Original_VA!#REF!-1)*100</f>
        <v>#REF!</v>
      </c>
      <c r="W15" s="12" t="e">
        <f>(Original_VA!#REF!/Original_VA!#REF!-1)*100</f>
        <v>#REF!</v>
      </c>
      <c r="X15" s="12" t="e">
        <f>(Original_VA!#REF!/Original_VA!#REF!-1)*100</f>
        <v>#REF!</v>
      </c>
      <c r="Y15" s="12" t="e">
        <f>(Original_VA!#REF!/Original_VA!#REF!-1)*100</f>
        <v>#REF!</v>
      </c>
      <c r="Z15" s="12" t="e">
        <f>(Original_VA!#REF!/Original_VA!#REF!-1)*100</f>
        <v>#REF!</v>
      </c>
      <c r="AA15" s="12" t="e">
        <f>(Original_VA!#REF!/Original_VA!#REF!-1)*100</f>
        <v>#REF!</v>
      </c>
      <c r="AB15" s="12" t="e">
        <f>(Original_VA!#REF!/Original_VA!#REF!-1)*100</f>
        <v>#REF!</v>
      </c>
      <c r="AD15" s="7"/>
    </row>
    <row r="16" spans="1:30" ht="15" customHeight="1" x14ac:dyDescent="0.25">
      <c r="A16" s="3" t="s">
        <v>11</v>
      </c>
      <c r="C16" s="6"/>
      <c r="D16" s="6"/>
      <c r="E16" s="6"/>
      <c r="F16" s="6"/>
      <c r="G16" s="12" t="e">
        <f>(Original_VA!#REF!/Original_VA!#REF!-1)*100</f>
        <v>#REF!</v>
      </c>
      <c r="H16" s="12" t="e">
        <f>(Original_VA!#REF!/Original_VA!#REF!-1)*100</f>
        <v>#REF!</v>
      </c>
      <c r="I16" s="12" t="e">
        <f>(Original_VA!#REF!/Original_VA!#REF!-1)*100</f>
        <v>#REF!</v>
      </c>
      <c r="J16" s="12" t="e">
        <f>(Original_VA!#REF!/Original_VA!#REF!-1)*100</f>
        <v>#REF!</v>
      </c>
      <c r="K16" s="12" t="e">
        <f>(Original_VA!#REF!/Original_VA!#REF!-1)*100</f>
        <v>#REF!</v>
      </c>
      <c r="L16" s="12" t="e">
        <f>(Original_VA!#REF!/Original_VA!#REF!-1)*100</f>
        <v>#REF!</v>
      </c>
      <c r="M16" s="12" t="e">
        <f>(Original_VA!#REF!/Original_VA!#REF!-1)*100</f>
        <v>#REF!</v>
      </c>
      <c r="N16" s="12" t="e">
        <f>(Original_VA!#REF!/Original_VA!#REF!-1)*100</f>
        <v>#REF!</v>
      </c>
      <c r="O16" s="12" t="e">
        <f>(Original_VA!#REF!/Original_VA!#REF!-1)*100</f>
        <v>#REF!</v>
      </c>
      <c r="P16" s="12" t="e">
        <f>(Original_VA!#REF!/Original_VA!#REF!-1)*100</f>
        <v>#REF!</v>
      </c>
      <c r="Q16" s="12" t="e">
        <f>(Original_VA!#REF!/Original_VA!#REF!-1)*100</f>
        <v>#REF!</v>
      </c>
      <c r="R16" s="12" t="e">
        <f>(Original_VA!#REF!/Original_VA!#REF!-1)*100</f>
        <v>#REF!</v>
      </c>
      <c r="S16" s="12" t="e">
        <f>(Original_VA!#REF!/Original_VA!#REF!-1)*100</f>
        <v>#REF!</v>
      </c>
      <c r="T16" s="12" t="e">
        <f>(Original_VA!#REF!/Original_VA!#REF!-1)*100</f>
        <v>#REF!</v>
      </c>
      <c r="U16" s="12" t="e">
        <f>(Original_VA!#REF!/Original_VA!#REF!-1)*100</f>
        <v>#REF!</v>
      </c>
      <c r="V16" s="12" t="e">
        <f>(Original_VA!#REF!/Original_VA!#REF!-1)*100</f>
        <v>#REF!</v>
      </c>
      <c r="W16" s="12" t="e">
        <f>(Original_VA!#REF!/Original_VA!#REF!-1)*100</f>
        <v>#REF!</v>
      </c>
      <c r="X16" s="12" t="e">
        <f>(Original_VA!#REF!/Original_VA!#REF!-1)*100</f>
        <v>#REF!</v>
      </c>
      <c r="Y16" s="12" t="e">
        <f>(Original_VA!#REF!/Original_VA!#REF!-1)*100</f>
        <v>#REF!</v>
      </c>
      <c r="Z16" s="12" t="e">
        <f>(Original_VA!#REF!/Original_VA!#REF!-1)*100</f>
        <v>#REF!</v>
      </c>
      <c r="AA16" s="12" t="e">
        <f>(Original_VA!#REF!/Original_VA!#REF!-1)*100</f>
        <v>#REF!</v>
      </c>
      <c r="AB16" s="12" t="e">
        <f>(Original_VA!#REF!/Original_VA!#REF!-1)*100</f>
        <v>#REF!</v>
      </c>
      <c r="AD16" s="7"/>
    </row>
    <row r="17" spans="1:30" ht="15" customHeight="1" x14ac:dyDescent="0.25">
      <c r="A17" s="3" t="s">
        <v>12</v>
      </c>
      <c r="C17" s="6"/>
      <c r="D17" s="6"/>
      <c r="E17" s="6"/>
      <c r="F17" s="6"/>
      <c r="G17" s="12" t="e">
        <f>(Original_VA!#REF!/Original_VA!#REF!-1)*100</f>
        <v>#REF!</v>
      </c>
      <c r="H17" s="12" t="e">
        <f>(Original_VA!#REF!/Original_VA!#REF!-1)*100</f>
        <v>#REF!</v>
      </c>
      <c r="I17" s="12" t="e">
        <f>(Original_VA!#REF!/Original_VA!#REF!-1)*100</f>
        <v>#REF!</v>
      </c>
      <c r="J17" s="12" t="e">
        <f>(Original_VA!#REF!/Original_VA!#REF!-1)*100</f>
        <v>#REF!</v>
      </c>
      <c r="K17" s="12" t="e">
        <f>(Original_VA!#REF!/Original_VA!#REF!-1)*100</f>
        <v>#REF!</v>
      </c>
      <c r="L17" s="12" t="e">
        <f>(Original_VA!#REF!/Original_VA!#REF!-1)*100</f>
        <v>#REF!</v>
      </c>
      <c r="M17" s="12" t="e">
        <f>(Original_VA!#REF!/Original_VA!#REF!-1)*100</f>
        <v>#REF!</v>
      </c>
      <c r="N17" s="12" t="e">
        <f>(Original_VA!#REF!/Original_VA!#REF!-1)*100</f>
        <v>#REF!</v>
      </c>
      <c r="O17" s="12" t="e">
        <f>(Original_VA!#REF!/Original_VA!#REF!-1)*100</f>
        <v>#REF!</v>
      </c>
      <c r="P17" s="12" t="e">
        <f>(Original_VA!#REF!/Original_VA!#REF!-1)*100</f>
        <v>#REF!</v>
      </c>
      <c r="Q17" s="12" t="e">
        <f>(Original_VA!#REF!/Original_VA!#REF!-1)*100</f>
        <v>#REF!</v>
      </c>
      <c r="R17" s="12" t="e">
        <f>(Original_VA!#REF!/Original_VA!#REF!-1)*100</f>
        <v>#REF!</v>
      </c>
      <c r="S17" s="12" t="e">
        <f>(Original_VA!#REF!/Original_VA!#REF!-1)*100</f>
        <v>#REF!</v>
      </c>
      <c r="T17" s="12" t="e">
        <f>(Original_VA!#REF!/Original_VA!#REF!-1)*100</f>
        <v>#REF!</v>
      </c>
      <c r="U17" s="12" t="e">
        <f>(Original_VA!#REF!/Original_VA!#REF!-1)*100</f>
        <v>#REF!</v>
      </c>
      <c r="V17" s="12" t="e">
        <f>(Original_VA!#REF!/Original_VA!#REF!-1)*100</f>
        <v>#REF!</v>
      </c>
      <c r="W17" s="12" t="e">
        <f>(Original_VA!#REF!/Original_VA!#REF!-1)*100</f>
        <v>#REF!</v>
      </c>
      <c r="X17" s="12" t="e">
        <f>(Original_VA!#REF!/Original_VA!#REF!-1)*100</f>
        <v>#REF!</v>
      </c>
      <c r="Y17" s="12" t="e">
        <f>(Original_VA!#REF!/Original_VA!#REF!-1)*100</f>
        <v>#REF!</v>
      </c>
      <c r="Z17" s="12" t="e">
        <f>(Original_VA!#REF!/Original_VA!#REF!-1)*100</f>
        <v>#REF!</v>
      </c>
      <c r="AA17" s="12" t="e">
        <f>(Original_VA!#REF!/Original_VA!#REF!-1)*100</f>
        <v>#REF!</v>
      </c>
      <c r="AB17" s="12" t="e">
        <f>(Original_VA!#REF!/Original_VA!#REF!-1)*100</f>
        <v>#REF!</v>
      </c>
      <c r="AD17" s="7"/>
    </row>
    <row r="18" spans="1:30" ht="15" customHeight="1" x14ac:dyDescent="0.25">
      <c r="A18" s="2" t="s">
        <v>13</v>
      </c>
      <c r="C18" s="6"/>
      <c r="D18" s="6"/>
      <c r="E18" s="6"/>
      <c r="F18" s="6"/>
      <c r="G18" s="12" t="e">
        <f>(Original_VA!#REF!/Original_VA!#REF!-1)*100</f>
        <v>#REF!</v>
      </c>
      <c r="H18" s="12" t="e">
        <f>(Original_VA!#REF!/Original_VA!#REF!-1)*100</f>
        <v>#REF!</v>
      </c>
      <c r="I18" s="12" t="e">
        <f>(Original_VA!#REF!/Original_VA!#REF!-1)*100</f>
        <v>#REF!</v>
      </c>
      <c r="J18" s="12" t="e">
        <f>(Original_VA!#REF!/Original_VA!#REF!-1)*100</f>
        <v>#REF!</v>
      </c>
      <c r="K18" s="12" t="e">
        <f>(Original_VA!#REF!/Original_VA!#REF!-1)*100</f>
        <v>#REF!</v>
      </c>
      <c r="L18" s="12" t="e">
        <f>(Original_VA!#REF!/Original_VA!#REF!-1)*100</f>
        <v>#REF!</v>
      </c>
      <c r="M18" s="12" t="e">
        <f>(Original_VA!#REF!/Original_VA!#REF!-1)*100</f>
        <v>#REF!</v>
      </c>
      <c r="N18" s="12" t="e">
        <f>(Original_VA!#REF!/Original_VA!#REF!-1)*100</f>
        <v>#REF!</v>
      </c>
      <c r="O18" s="12" t="e">
        <f>(Original_VA!#REF!/Original_VA!#REF!-1)*100</f>
        <v>#REF!</v>
      </c>
      <c r="P18" s="12" t="e">
        <f>(Original_VA!#REF!/Original_VA!#REF!-1)*100</f>
        <v>#REF!</v>
      </c>
      <c r="Q18" s="12" t="e">
        <f>(Original_VA!#REF!/Original_VA!#REF!-1)*100</f>
        <v>#REF!</v>
      </c>
      <c r="R18" s="12" t="e">
        <f>(Original_VA!#REF!/Original_VA!#REF!-1)*100</f>
        <v>#REF!</v>
      </c>
      <c r="S18" s="12" t="e">
        <f>(Original_VA!#REF!/Original_VA!#REF!-1)*100</f>
        <v>#REF!</v>
      </c>
      <c r="T18" s="12" t="e">
        <f>(Original_VA!#REF!/Original_VA!#REF!-1)*100</f>
        <v>#REF!</v>
      </c>
      <c r="U18" s="12" t="e">
        <f>(Original_VA!#REF!/Original_VA!#REF!-1)*100</f>
        <v>#REF!</v>
      </c>
      <c r="V18" s="12" t="e">
        <f>(Original_VA!#REF!/Original_VA!#REF!-1)*100</f>
        <v>#REF!</v>
      </c>
      <c r="W18" s="12" t="e">
        <f>(Original_VA!#REF!/Original_VA!#REF!-1)*100</f>
        <v>#REF!</v>
      </c>
      <c r="X18" s="12" t="e">
        <f>(Original_VA!#REF!/Original_VA!#REF!-1)*100</f>
        <v>#REF!</v>
      </c>
      <c r="Y18" s="12" t="e">
        <f>(Original_VA!#REF!/Original_VA!#REF!-1)*100</f>
        <v>#REF!</v>
      </c>
      <c r="Z18" s="12" t="e">
        <f>(Original_VA!#REF!/Original_VA!#REF!-1)*100</f>
        <v>#REF!</v>
      </c>
      <c r="AA18" s="12" t="e">
        <f>(Original_VA!#REF!/Original_VA!#REF!-1)*100</f>
        <v>#REF!</v>
      </c>
      <c r="AB18" s="12" t="e">
        <f>(Original_VA!#REF!/Original_VA!#REF!-1)*100</f>
        <v>#REF!</v>
      </c>
      <c r="AD18" s="7"/>
    </row>
    <row r="19" spans="1:30" s="8" customFormat="1" ht="27.75" customHeight="1" x14ac:dyDescent="0.25">
      <c r="A19" s="1" t="s">
        <v>14</v>
      </c>
      <c r="C19" s="9"/>
      <c r="D19" s="9"/>
      <c r="E19" s="9"/>
      <c r="F19" s="9"/>
      <c r="G19" s="11" t="e">
        <f>(Original_VA!#REF!/Original_VA!#REF!-1)*100</f>
        <v>#REF!</v>
      </c>
      <c r="H19" s="11" t="e">
        <f>(Original_VA!#REF!/Original_VA!#REF!-1)*100</f>
        <v>#REF!</v>
      </c>
      <c r="I19" s="11" t="e">
        <f>(Original_VA!#REF!/Original_VA!#REF!-1)*100</f>
        <v>#REF!</v>
      </c>
      <c r="J19" s="11" t="e">
        <f>(Original_VA!#REF!/Original_VA!#REF!-1)*100</f>
        <v>#REF!</v>
      </c>
      <c r="K19" s="11" t="e">
        <f>(Original_VA!#REF!/Original_VA!#REF!-1)*100</f>
        <v>#REF!</v>
      </c>
      <c r="L19" s="11" t="e">
        <f>(Original_VA!#REF!/Original_VA!#REF!-1)*100</f>
        <v>#REF!</v>
      </c>
      <c r="M19" s="11" t="e">
        <f>(Original_VA!#REF!/Original_VA!#REF!-1)*100</f>
        <v>#REF!</v>
      </c>
      <c r="N19" s="11" t="e">
        <f>(Original_VA!#REF!/Original_VA!#REF!-1)*100</f>
        <v>#REF!</v>
      </c>
      <c r="O19" s="11" t="e">
        <f>(Original_VA!#REF!/Original_VA!#REF!-1)*100</f>
        <v>#REF!</v>
      </c>
      <c r="P19" s="11" t="e">
        <f>(Original_VA!#REF!/Original_VA!#REF!-1)*100</f>
        <v>#REF!</v>
      </c>
      <c r="Q19" s="11" t="e">
        <f>(Original_VA!#REF!/Original_VA!#REF!-1)*100</f>
        <v>#REF!</v>
      </c>
      <c r="R19" s="11" t="e">
        <f>(Original_VA!#REF!/Original_VA!#REF!-1)*100</f>
        <v>#REF!</v>
      </c>
      <c r="S19" s="11" t="e">
        <f>(Original_VA!#REF!/Original_VA!#REF!-1)*100</f>
        <v>#REF!</v>
      </c>
      <c r="T19" s="11" t="e">
        <f>(Original_VA!#REF!/Original_VA!#REF!-1)*100</f>
        <v>#REF!</v>
      </c>
      <c r="U19" s="11" t="e">
        <f>(Original_VA!#REF!/Original_VA!#REF!-1)*100</f>
        <v>#REF!</v>
      </c>
      <c r="V19" s="11" t="e">
        <f>(Original_VA!#REF!/Original_VA!#REF!-1)*100</f>
        <v>#REF!</v>
      </c>
      <c r="W19" s="11" t="e">
        <f>(Original_VA!#REF!/Original_VA!#REF!-1)*100</f>
        <v>#REF!</v>
      </c>
      <c r="X19" s="11" t="e">
        <f>(Original_VA!#REF!/Original_VA!#REF!-1)*100</f>
        <v>#REF!</v>
      </c>
      <c r="Y19" s="11" t="e">
        <f>(Original_VA!#REF!/Original_VA!#REF!-1)*100</f>
        <v>#REF!</v>
      </c>
      <c r="Z19" s="11" t="e">
        <f>(Original_VA!#REF!/Original_VA!#REF!-1)*100</f>
        <v>#REF!</v>
      </c>
      <c r="AA19" s="11" t="e">
        <f>(Original_VA!#REF!/Original_VA!#REF!-1)*100</f>
        <v>#REF!</v>
      </c>
      <c r="AB19" s="11" t="e">
        <f>(Original_VA!#REF!/Original_VA!#REF!-1)*100</f>
        <v>#REF!</v>
      </c>
      <c r="AD19" s="7"/>
    </row>
    <row r="20" spans="1:30" ht="15" customHeight="1" x14ac:dyDescent="0.25">
      <c r="A20" s="4" t="s">
        <v>15</v>
      </c>
      <c r="C20" s="6"/>
      <c r="D20" s="6"/>
      <c r="E20" s="6"/>
      <c r="F20" s="6"/>
      <c r="G20" s="12" t="e">
        <f>(Original_VA!#REF!/Original_VA!#REF!-1)*100</f>
        <v>#REF!</v>
      </c>
      <c r="H20" s="12" t="e">
        <f>(Original_VA!#REF!/Original_VA!#REF!-1)*100</f>
        <v>#REF!</v>
      </c>
      <c r="I20" s="12" t="e">
        <f>(Original_VA!#REF!/Original_VA!#REF!-1)*100</f>
        <v>#REF!</v>
      </c>
      <c r="J20" s="12" t="e">
        <f>(Original_VA!#REF!/Original_VA!#REF!-1)*100</f>
        <v>#REF!</v>
      </c>
      <c r="K20" s="12" t="e">
        <f>(Original_VA!#REF!/Original_VA!#REF!-1)*100</f>
        <v>#REF!</v>
      </c>
      <c r="L20" s="12" t="e">
        <f>(Original_VA!#REF!/Original_VA!#REF!-1)*100</f>
        <v>#REF!</v>
      </c>
      <c r="M20" s="12" t="e">
        <f>(Original_VA!#REF!/Original_VA!#REF!-1)*100</f>
        <v>#REF!</v>
      </c>
      <c r="N20" s="12" t="e">
        <f>(Original_VA!#REF!/Original_VA!#REF!-1)*100</f>
        <v>#REF!</v>
      </c>
      <c r="O20" s="12" t="e">
        <f>(Original_VA!#REF!/Original_VA!#REF!-1)*100</f>
        <v>#REF!</v>
      </c>
      <c r="P20" s="12" t="e">
        <f>(Original_VA!#REF!/Original_VA!#REF!-1)*100</f>
        <v>#REF!</v>
      </c>
      <c r="Q20" s="12" t="e">
        <f>(Original_VA!#REF!/Original_VA!#REF!-1)*100</f>
        <v>#REF!</v>
      </c>
      <c r="R20" s="12" t="e">
        <f>(Original_VA!#REF!/Original_VA!#REF!-1)*100</f>
        <v>#REF!</v>
      </c>
      <c r="S20" s="12" t="e">
        <f>(Original_VA!#REF!/Original_VA!#REF!-1)*100</f>
        <v>#REF!</v>
      </c>
      <c r="T20" s="12" t="e">
        <f>(Original_VA!#REF!/Original_VA!#REF!-1)*100</f>
        <v>#REF!</v>
      </c>
      <c r="U20" s="12" t="e">
        <f>(Original_VA!#REF!/Original_VA!#REF!-1)*100</f>
        <v>#REF!</v>
      </c>
      <c r="V20" s="12" t="e">
        <f>(Original_VA!#REF!/Original_VA!#REF!-1)*100</f>
        <v>#REF!</v>
      </c>
      <c r="W20" s="12" t="e">
        <f>(Original_VA!#REF!/Original_VA!#REF!-1)*100</f>
        <v>#REF!</v>
      </c>
      <c r="X20" s="12" t="e">
        <f>(Original_VA!#REF!/Original_VA!#REF!-1)*100</f>
        <v>#REF!</v>
      </c>
      <c r="Y20" s="12" t="e">
        <f>(Original_VA!#REF!/Original_VA!#REF!-1)*100</f>
        <v>#REF!</v>
      </c>
      <c r="Z20" s="12" t="e">
        <f>(Original_VA!#REF!/Original_VA!#REF!-1)*100</f>
        <v>#REF!</v>
      </c>
      <c r="AA20" s="12" t="e">
        <f>(Original_VA!#REF!/Original_VA!#REF!-1)*100</f>
        <v>#REF!</v>
      </c>
      <c r="AB20" s="12" t="e">
        <f>(Original_VA!#REF!/Original_VA!#REF!-1)*100</f>
        <v>#REF!</v>
      </c>
      <c r="AD20" s="7"/>
    </row>
    <row r="21" spans="1:30" ht="15" customHeight="1" x14ac:dyDescent="0.25">
      <c r="A21" s="4" t="s">
        <v>16</v>
      </c>
      <c r="B21" s="8"/>
      <c r="C21" s="6"/>
      <c r="D21" s="6"/>
      <c r="E21" s="6"/>
      <c r="F21" s="6"/>
      <c r="G21" s="12" t="e">
        <f>(Original_VA!#REF!/Original_VA!#REF!-1)*100</f>
        <v>#REF!</v>
      </c>
      <c r="H21" s="12" t="e">
        <f>(Original_VA!#REF!/Original_VA!#REF!-1)*100</f>
        <v>#REF!</v>
      </c>
      <c r="I21" s="12" t="e">
        <f>(Original_VA!#REF!/Original_VA!#REF!-1)*100</f>
        <v>#REF!</v>
      </c>
      <c r="J21" s="12" t="e">
        <f>(Original_VA!#REF!/Original_VA!#REF!-1)*100</f>
        <v>#REF!</v>
      </c>
      <c r="K21" s="12" t="e">
        <f>(Original_VA!#REF!/Original_VA!#REF!-1)*100</f>
        <v>#REF!</v>
      </c>
      <c r="L21" s="12" t="e">
        <f>(Original_VA!#REF!/Original_VA!#REF!-1)*100</f>
        <v>#REF!</v>
      </c>
      <c r="M21" s="12" t="e">
        <f>(Original_VA!#REF!/Original_VA!#REF!-1)*100</f>
        <v>#REF!</v>
      </c>
      <c r="N21" s="12" t="e">
        <f>(Original_VA!#REF!/Original_VA!#REF!-1)*100</f>
        <v>#REF!</v>
      </c>
      <c r="O21" s="12" t="e">
        <f>(Original_VA!#REF!/Original_VA!#REF!-1)*100</f>
        <v>#REF!</v>
      </c>
      <c r="P21" s="12" t="e">
        <f>(Original_VA!#REF!/Original_VA!#REF!-1)*100</f>
        <v>#REF!</v>
      </c>
      <c r="Q21" s="12" t="e">
        <f>(Original_VA!#REF!/Original_VA!#REF!-1)*100</f>
        <v>#REF!</v>
      </c>
      <c r="R21" s="12" t="e">
        <f>(Original_VA!#REF!/Original_VA!#REF!-1)*100</f>
        <v>#REF!</v>
      </c>
      <c r="S21" s="12" t="e">
        <f>(Original_VA!#REF!/Original_VA!#REF!-1)*100</f>
        <v>#REF!</v>
      </c>
      <c r="T21" s="12" t="e">
        <f>(Original_VA!#REF!/Original_VA!#REF!-1)*100</f>
        <v>#REF!</v>
      </c>
      <c r="U21" s="12" t="e">
        <f>(Original_VA!#REF!/Original_VA!#REF!-1)*100</f>
        <v>#REF!</v>
      </c>
      <c r="V21" s="12" t="e">
        <f>(Original_VA!#REF!/Original_VA!#REF!-1)*100</f>
        <v>#REF!</v>
      </c>
      <c r="W21" s="12" t="e">
        <f>(Original_VA!#REF!/Original_VA!#REF!-1)*100</f>
        <v>#REF!</v>
      </c>
      <c r="X21" s="12" t="e">
        <f>(Original_VA!#REF!/Original_VA!#REF!-1)*100</f>
        <v>#REF!</v>
      </c>
      <c r="Y21" s="12" t="e">
        <f>(Original_VA!#REF!/Original_VA!#REF!-1)*100</f>
        <v>#REF!</v>
      </c>
      <c r="Z21" s="12" t="e">
        <f>(Original_VA!#REF!/Original_VA!#REF!-1)*100</f>
        <v>#REF!</v>
      </c>
      <c r="AA21" s="12" t="e">
        <f>(Original_VA!#REF!/Original_VA!#REF!-1)*100</f>
        <v>#REF!</v>
      </c>
      <c r="AB21" s="12" t="e">
        <f>(Original_VA!#REF!/Original_VA!#REF!-1)*100</f>
        <v>#REF!</v>
      </c>
      <c r="AD21" s="7"/>
    </row>
    <row r="22" spans="1:30" ht="15" customHeight="1" x14ac:dyDescent="0.25">
      <c r="A22" s="4" t="s">
        <v>17</v>
      </c>
      <c r="C22" s="6"/>
      <c r="D22" s="6"/>
      <c r="E22" s="6"/>
      <c r="F22" s="6"/>
      <c r="G22" s="12" t="e">
        <f>(Original_VA!#REF!/Original_VA!#REF!-1)*100</f>
        <v>#REF!</v>
      </c>
      <c r="H22" s="12" t="e">
        <f>(Original_VA!#REF!/Original_VA!#REF!-1)*100</f>
        <v>#REF!</v>
      </c>
      <c r="I22" s="12" t="e">
        <f>(Original_VA!#REF!/Original_VA!#REF!-1)*100</f>
        <v>#REF!</v>
      </c>
      <c r="J22" s="12" t="e">
        <f>(Original_VA!#REF!/Original_VA!#REF!-1)*100</f>
        <v>#REF!</v>
      </c>
      <c r="K22" s="12" t="e">
        <f>(Original_VA!#REF!/Original_VA!#REF!-1)*100</f>
        <v>#REF!</v>
      </c>
      <c r="L22" s="12" t="e">
        <f>(Original_VA!#REF!/Original_VA!#REF!-1)*100</f>
        <v>#REF!</v>
      </c>
      <c r="M22" s="12" t="e">
        <f>(Original_VA!#REF!/Original_VA!#REF!-1)*100</f>
        <v>#REF!</v>
      </c>
      <c r="N22" s="12" t="e">
        <f>(Original_VA!#REF!/Original_VA!#REF!-1)*100</f>
        <v>#REF!</v>
      </c>
      <c r="O22" s="12" t="e">
        <f>(Original_VA!#REF!/Original_VA!#REF!-1)*100</f>
        <v>#REF!</v>
      </c>
      <c r="P22" s="12" t="e">
        <f>(Original_VA!#REF!/Original_VA!#REF!-1)*100</f>
        <v>#REF!</v>
      </c>
      <c r="Q22" s="12" t="e">
        <f>(Original_VA!#REF!/Original_VA!#REF!-1)*100</f>
        <v>#REF!</v>
      </c>
      <c r="R22" s="12" t="e">
        <f>(Original_VA!#REF!/Original_VA!#REF!-1)*100</f>
        <v>#REF!</v>
      </c>
      <c r="S22" s="12" t="e">
        <f>(Original_VA!#REF!/Original_VA!#REF!-1)*100</f>
        <v>#REF!</v>
      </c>
      <c r="T22" s="12" t="e">
        <f>(Original_VA!#REF!/Original_VA!#REF!-1)*100</f>
        <v>#REF!</v>
      </c>
      <c r="U22" s="12" t="e">
        <f>(Original_VA!#REF!/Original_VA!#REF!-1)*100</f>
        <v>#REF!</v>
      </c>
      <c r="V22" s="12" t="e">
        <f>(Original_VA!#REF!/Original_VA!#REF!-1)*100</f>
        <v>#REF!</v>
      </c>
      <c r="W22" s="12" t="e">
        <f>(Original_VA!#REF!/Original_VA!#REF!-1)*100</f>
        <v>#REF!</v>
      </c>
      <c r="X22" s="12" t="e">
        <f>(Original_VA!#REF!/Original_VA!#REF!-1)*100</f>
        <v>#REF!</v>
      </c>
      <c r="Y22" s="12" t="e">
        <f>(Original_VA!#REF!/Original_VA!#REF!-1)*100</f>
        <v>#REF!</v>
      </c>
      <c r="Z22" s="12" t="e">
        <f>(Original_VA!#REF!/Original_VA!#REF!-1)*100</f>
        <v>#REF!</v>
      </c>
      <c r="AA22" s="12" t="e">
        <f>(Original_VA!#REF!/Original_VA!#REF!-1)*100</f>
        <v>#REF!</v>
      </c>
      <c r="AB22" s="12" t="e">
        <f>(Original_VA!#REF!/Original_VA!#REF!-1)*100</f>
        <v>#REF!</v>
      </c>
      <c r="AD22" s="7"/>
    </row>
    <row r="23" spans="1:30" ht="15" customHeight="1" x14ac:dyDescent="0.25">
      <c r="A23" s="4" t="s">
        <v>18</v>
      </c>
      <c r="C23" s="6"/>
      <c r="D23" s="6"/>
      <c r="E23" s="6"/>
      <c r="F23" s="6"/>
      <c r="G23" s="12" t="e">
        <f>(Original_VA!#REF!/Original_VA!#REF!-1)*100</f>
        <v>#REF!</v>
      </c>
      <c r="H23" s="12" t="e">
        <f>(Original_VA!#REF!/Original_VA!#REF!-1)*100</f>
        <v>#REF!</v>
      </c>
      <c r="I23" s="12" t="e">
        <f>(Original_VA!#REF!/Original_VA!#REF!-1)*100</f>
        <v>#REF!</v>
      </c>
      <c r="J23" s="12" t="e">
        <f>(Original_VA!#REF!/Original_VA!#REF!-1)*100</f>
        <v>#REF!</v>
      </c>
      <c r="K23" s="12" t="e">
        <f>(Original_VA!#REF!/Original_VA!#REF!-1)*100</f>
        <v>#REF!</v>
      </c>
      <c r="L23" s="12" t="e">
        <f>(Original_VA!#REF!/Original_VA!#REF!-1)*100</f>
        <v>#REF!</v>
      </c>
      <c r="M23" s="12" t="e">
        <f>(Original_VA!#REF!/Original_VA!#REF!-1)*100</f>
        <v>#REF!</v>
      </c>
      <c r="N23" s="12" t="e">
        <f>(Original_VA!#REF!/Original_VA!#REF!-1)*100</f>
        <v>#REF!</v>
      </c>
      <c r="O23" s="12" t="e">
        <f>(Original_VA!#REF!/Original_VA!#REF!-1)*100</f>
        <v>#REF!</v>
      </c>
      <c r="P23" s="12" t="e">
        <f>(Original_VA!#REF!/Original_VA!#REF!-1)*100</f>
        <v>#REF!</v>
      </c>
      <c r="Q23" s="12" t="e">
        <f>(Original_VA!#REF!/Original_VA!#REF!-1)*100</f>
        <v>#REF!</v>
      </c>
      <c r="R23" s="12" t="e">
        <f>(Original_VA!#REF!/Original_VA!#REF!-1)*100</f>
        <v>#REF!</v>
      </c>
      <c r="S23" s="12" t="e">
        <f>(Original_VA!#REF!/Original_VA!#REF!-1)*100</f>
        <v>#REF!</v>
      </c>
      <c r="T23" s="12" t="e">
        <f>(Original_VA!#REF!/Original_VA!#REF!-1)*100</f>
        <v>#REF!</v>
      </c>
      <c r="U23" s="12" t="e">
        <f>(Original_VA!#REF!/Original_VA!#REF!-1)*100</f>
        <v>#REF!</v>
      </c>
      <c r="V23" s="12" t="e">
        <f>(Original_VA!#REF!/Original_VA!#REF!-1)*100</f>
        <v>#REF!</v>
      </c>
      <c r="W23" s="12" t="e">
        <f>(Original_VA!#REF!/Original_VA!#REF!-1)*100</f>
        <v>#REF!</v>
      </c>
      <c r="X23" s="12" t="e">
        <f>(Original_VA!#REF!/Original_VA!#REF!-1)*100</f>
        <v>#REF!</v>
      </c>
      <c r="Y23" s="12" t="e">
        <f>(Original_VA!#REF!/Original_VA!#REF!-1)*100</f>
        <v>#REF!</v>
      </c>
      <c r="Z23" s="12" t="e">
        <f>(Original_VA!#REF!/Original_VA!#REF!-1)*100</f>
        <v>#REF!</v>
      </c>
      <c r="AA23" s="12" t="e">
        <f>(Original_VA!#REF!/Original_VA!#REF!-1)*100</f>
        <v>#REF!</v>
      </c>
      <c r="AB23" s="12" t="e">
        <f>(Original_VA!#REF!/Original_VA!#REF!-1)*100</f>
        <v>#REF!</v>
      </c>
      <c r="AD23" s="7"/>
    </row>
    <row r="24" spans="1:30" ht="15" customHeight="1" x14ac:dyDescent="0.25">
      <c r="A24" s="4" t="s">
        <v>19</v>
      </c>
      <c r="C24" s="6"/>
      <c r="D24" s="6"/>
      <c r="E24" s="6"/>
      <c r="F24" s="6"/>
      <c r="G24" s="12" t="e">
        <f>(Original_VA!#REF!/Original_VA!#REF!-1)*100</f>
        <v>#REF!</v>
      </c>
      <c r="H24" s="12" t="e">
        <f>(Original_VA!#REF!/Original_VA!#REF!-1)*100</f>
        <v>#REF!</v>
      </c>
      <c r="I24" s="12" t="e">
        <f>(Original_VA!#REF!/Original_VA!#REF!-1)*100</f>
        <v>#REF!</v>
      </c>
      <c r="J24" s="12" t="e">
        <f>(Original_VA!#REF!/Original_VA!#REF!-1)*100</f>
        <v>#REF!</v>
      </c>
      <c r="K24" s="12" t="e">
        <f>(Original_VA!#REF!/Original_VA!#REF!-1)*100</f>
        <v>#REF!</v>
      </c>
      <c r="L24" s="12" t="e">
        <f>(Original_VA!#REF!/Original_VA!#REF!-1)*100</f>
        <v>#REF!</v>
      </c>
      <c r="M24" s="12" t="e">
        <f>(Original_VA!#REF!/Original_VA!#REF!-1)*100</f>
        <v>#REF!</v>
      </c>
      <c r="N24" s="12" t="e">
        <f>(Original_VA!#REF!/Original_VA!#REF!-1)*100</f>
        <v>#REF!</v>
      </c>
      <c r="O24" s="12" t="e">
        <f>(Original_VA!#REF!/Original_VA!#REF!-1)*100</f>
        <v>#REF!</v>
      </c>
      <c r="P24" s="12" t="e">
        <f>(Original_VA!#REF!/Original_VA!#REF!-1)*100</f>
        <v>#REF!</v>
      </c>
      <c r="Q24" s="12" t="e">
        <f>(Original_VA!#REF!/Original_VA!#REF!-1)*100</f>
        <v>#REF!</v>
      </c>
      <c r="R24" s="12" t="e">
        <f>(Original_VA!#REF!/Original_VA!#REF!-1)*100</f>
        <v>#REF!</v>
      </c>
      <c r="S24" s="12" t="e">
        <f>(Original_VA!#REF!/Original_VA!#REF!-1)*100</f>
        <v>#REF!</v>
      </c>
      <c r="T24" s="12" t="e">
        <f>(Original_VA!#REF!/Original_VA!#REF!-1)*100</f>
        <v>#REF!</v>
      </c>
      <c r="U24" s="12" t="e">
        <f>(Original_VA!#REF!/Original_VA!#REF!-1)*100</f>
        <v>#REF!</v>
      </c>
      <c r="V24" s="12" t="e">
        <f>(Original_VA!#REF!/Original_VA!#REF!-1)*100</f>
        <v>#REF!</v>
      </c>
      <c r="W24" s="12" t="e">
        <f>(Original_VA!#REF!/Original_VA!#REF!-1)*100</f>
        <v>#REF!</v>
      </c>
      <c r="X24" s="12" t="e">
        <f>(Original_VA!#REF!/Original_VA!#REF!-1)*100</f>
        <v>#REF!</v>
      </c>
      <c r="Y24" s="12" t="e">
        <f>(Original_VA!#REF!/Original_VA!#REF!-1)*100</f>
        <v>#REF!</v>
      </c>
      <c r="Z24" s="12" t="e">
        <f>(Original_VA!#REF!/Original_VA!#REF!-1)*100</f>
        <v>#REF!</v>
      </c>
      <c r="AA24" s="12" t="e">
        <f>(Original_VA!#REF!/Original_VA!#REF!-1)*100</f>
        <v>#REF!</v>
      </c>
      <c r="AB24" s="12" t="e">
        <f>(Original_VA!#REF!/Original_VA!#REF!-1)*100</f>
        <v>#REF!</v>
      </c>
      <c r="AD24" s="7"/>
    </row>
    <row r="25" spans="1:30" ht="15" customHeight="1" x14ac:dyDescent="0.25">
      <c r="A25" s="4" t="s">
        <v>20</v>
      </c>
      <c r="C25" s="6"/>
      <c r="D25" s="6"/>
      <c r="E25" s="6"/>
      <c r="F25" s="6"/>
      <c r="G25" s="12" t="e">
        <f>(Original_VA!#REF!/Original_VA!#REF!-1)*100</f>
        <v>#REF!</v>
      </c>
      <c r="H25" s="12" t="e">
        <f>(Original_VA!#REF!/Original_VA!#REF!-1)*100</f>
        <v>#REF!</v>
      </c>
      <c r="I25" s="12" t="e">
        <f>(Original_VA!#REF!/Original_VA!#REF!-1)*100</f>
        <v>#REF!</v>
      </c>
      <c r="J25" s="12" t="e">
        <f>(Original_VA!#REF!/Original_VA!#REF!-1)*100</f>
        <v>#REF!</v>
      </c>
      <c r="K25" s="12" t="e">
        <f>(Original_VA!#REF!/Original_VA!#REF!-1)*100</f>
        <v>#REF!</v>
      </c>
      <c r="L25" s="12" t="e">
        <f>(Original_VA!#REF!/Original_VA!#REF!-1)*100</f>
        <v>#REF!</v>
      </c>
      <c r="M25" s="12" t="e">
        <f>(Original_VA!#REF!/Original_VA!#REF!-1)*100</f>
        <v>#REF!</v>
      </c>
      <c r="N25" s="12" t="e">
        <f>(Original_VA!#REF!/Original_VA!#REF!-1)*100</f>
        <v>#REF!</v>
      </c>
      <c r="O25" s="12" t="e">
        <f>(Original_VA!#REF!/Original_VA!#REF!-1)*100</f>
        <v>#REF!</v>
      </c>
      <c r="P25" s="12" t="e">
        <f>(Original_VA!#REF!/Original_VA!#REF!-1)*100</f>
        <v>#REF!</v>
      </c>
      <c r="Q25" s="12" t="e">
        <f>(Original_VA!#REF!/Original_VA!#REF!-1)*100</f>
        <v>#REF!</v>
      </c>
      <c r="R25" s="12" t="e">
        <f>(Original_VA!#REF!/Original_VA!#REF!-1)*100</f>
        <v>#REF!</v>
      </c>
      <c r="S25" s="12" t="e">
        <f>(Original_VA!#REF!/Original_VA!#REF!-1)*100</f>
        <v>#REF!</v>
      </c>
      <c r="T25" s="12" t="e">
        <f>(Original_VA!#REF!/Original_VA!#REF!-1)*100</f>
        <v>#REF!</v>
      </c>
      <c r="U25" s="12" t="e">
        <f>(Original_VA!#REF!/Original_VA!#REF!-1)*100</f>
        <v>#REF!</v>
      </c>
      <c r="V25" s="12" t="e">
        <f>(Original_VA!#REF!/Original_VA!#REF!-1)*100</f>
        <v>#REF!</v>
      </c>
      <c r="W25" s="12" t="e">
        <f>(Original_VA!#REF!/Original_VA!#REF!-1)*100</f>
        <v>#REF!</v>
      </c>
      <c r="X25" s="12" t="e">
        <f>(Original_VA!#REF!/Original_VA!#REF!-1)*100</f>
        <v>#REF!</v>
      </c>
      <c r="Y25" s="12" t="e">
        <f>(Original_VA!#REF!/Original_VA!#REF!-1)*100</f>
        <v>#REF!</v>
      </c>
      <c r="Z25" s="12" t="e">
        <f>(Original_VA!#REF!/Original_VA!#REF!-1)*100</f>
        <v>#REF!</v>
      </c>
      <c r="AA25" s="12" t="e">
        <f>(Original_VA!#REF!/Original_VA!#REF!-1)*100</f>
        <v>#REF!</v>
      </c>
      <c r="AB25" s="12" t="e">
        <f>(Original_VA!#REF!/Original_VA!#REF!-1)*100</f>
        <v>#REF!</v>
      </c>
      <c r="AD25" s="7"/>
    </row>
    <row r="26" spans="1:30" ht="15" customHeight="1" x14ac:dyDescent="0.25">
      <c r="A26" s="4" t="s">
        <v>21</v>
      </c>
      <c r="C26" s="6"/>
      <c r="D26" s="6"/>
      <c r="E26" s="6"/>
      <c r="F26" s="6"/>
      <c r="G26" s="12" t="e">
        <f>(Original_VA!#REF!/Original_VA!#REF!-1)*100</f>
        <v>#REF!</v>
      </c>
      <c r="H26" s="12" t="e">
        <f>(Original_VA!#REF!/Original_VA!#REF!-1)*100</f>
        <v>#REF!</v>
      </c>
      <c r="I26" s="12" t="e">
        <f>(Original_VA!#REF!/Original_VA!#REF!-1)*100</f>
        <v>#REF!</v>
      </c>
      <c r="J26" s="12" t="e">
        <f>(Original_VA!#REF!/Original_VA!#REF!-1)*100</f>
        <v>#REF!</v>
      </c>
      <c r="K26" s="12" t="e">
        <f>(Original_VA!#REF!/Original_VA!#REF!-1)*100</f>
        <v>#REF!</v>
      </c>
      <c r="L26" s="12" t="e">
        <f>(Original_VA!#REF!/Original_VA!#REF!-1)*100</f>
        <v>#REF!</v>
      </c>
      <c r="M26" s="12" t="e">
        <f>(Original_VA!#REF!/Original_VA!#REF!-1)*100</f>
        <v>#REF!</v>
      </c>
      <c r="N26" s="12" t="e">
        <f>(Original_VA!#REF!/Original_VA!#REF!-1)*100</f>
        <v>#REF!</v>
      </c>
      <c r="O26" s="12" t="e">
        <f>(Original_VA!#REF!/Original_VA!#REF!-1)*100</f>
        <v>#REF!</v>
      </c>
      <c r="P26" s="12" t="e">
        <f>(Original_VA!#REF!/Original_VA!#REF!-1)*100</f>
        <v>#REF!</v>
      </c>
      <c r="Q26" s="12" t="e">
        <f>(Original_VA!#REF!/Original_VA!#REF!-1)*100</f>
        <v>#REF!</v>
      </c>
      <c r="R26" s="12" t="e">
        <f>(Original_VA!#REF!/Original_VA!#REF!-1)*100</f>
        <v>#REF!</v>
      </c>
      <c r="S26" s="12" t="e">
        <f>(Original_VA!#REF!/Original_VA!#REF!-1)*100</f>
        <v>#REF!</v>
      </c>
      <c r="T26" s="12" t="e">
        <f>(Original_VA!#REF!/Original_VA!#REF!-1)*100</f>
        <v>#REF!</v>
      </c>
      <c r="U26" s="12" t="e">
        <f>(Original_VA!#REF!/Original_VA!#REF!-1)*100</f>
        <v>#REF!</v>
      </c>
      <c r="V26" s="12" t="e">
        <f>(Original_VA!#REF!/Original_VA!#REF!-1)*100</f>
        <v>#REF!</v>
      </c>
      <c r="W26" s="12" t="e">
        <f>(Original_VA!#REF!/Original_VA!#REF!-1)*100</f>
        <v>#REF!</v>
      </c>
      <c r="X26" s="12" t="e">
        <f>(Original_VA!#REF!/Original_VA!#REF!-1)*100</f>
        <v>#REF!</v>
      </c>
      <c r="Y26" s="12" t="e">
        <f>(Original_VA!#REF!/Original_VA!#REF!-1)*100</f>
        <v>#REF!</v>
      </c>
      <c r="Z26" s="12" t="e">
        <f>(Original_VA!#REF!/Original_VA!#REF!-1)*100</f>
        <v>#REF!</v>
      </c>
      <c r="AA26" s="12" t="e">
        <f>(Original_VA!#REF!/Original_VA!#REF!-1)*100</f>
        <v>#REF!</v>
      </c>
      <c r="AB26" s="12" t="e">
        <f>(Original_VA!#REF!/Original_VA!#REF!-1)*100</f>
        <v>#REF!</v>
      </c>
      <c r="AD26" s="7"/>
    </row>
    <row r="27" spans="1:30" ht="15" customHeight="1" x14ac:dyDescent="0.25">
      <c r="A27" s="4" t="s">
        <v>22</v>
      </c>
      <c r="C27" s="6"/>
      <c r="D27" s="6"/>
      <c r="E27" s="6"/>
      <c r="F27" s="6"/>
      <c r="G27" s="12" t="e">
        <f>(Original_VA!#REF!/Original_VA!#REF!-1)*100</f>
        <v>#REF!</v>
      </c>
      <c r="H27" s="12" t="e">
        <f>(Original_VA!#REF!/Original_VA!#REF!-1)*100</f>
        <v>#REF!</v>
      </c>
      <c r="I27" s="12" t="e">
        <f>(Original_VA!#REF!/Original_VA!#REF!-1)*100</f>
        <v>#REF!</v>
      </c>
      <c r="J27" s="12" t="e">
        <f>(Original_VA!#REF!/Original_VA!#REF!-1)*100</f>
        <v>#REF!</v>
      </c>
      <c r="K27" s="12" t="e">
        <f>(Original_VA!#REF!/Original_VA!#REF!-1)*100</f>
        <v>#REF!</v>
      </c>
      <c r="L27" s="12" t="e">
        <f>(Original_VA!#REF!/Original_VA!#REF!-1)*100</f>
        <v>#REF!</v>
      </c>
      <c r="M27" s="12" t="e">
        <f>(Original_VA!#REF!/Original_VA!#REF!-1)*100</f>
        <v>#REF!</v>
      </c>
      <c r="N27" s="12" t="e">
        <f>(Original_VA!#REF!/Original_VA!#REF!-1)*100</f>
        <v>#REF!</v>
      </c>
      <c r="O27" s="12" t="e">
        <f>(Original_VA!#REF!/Original_VA!#REF!-1)*100</f>
        <v>#REF!</v>
      </c>
      <c r="P27" s="12" t="e">
        <f>(Original_VA!#REF!/Original_VA!#REF!-1)*100</f>
        <v>#REF!</v>
      </c>
      <c r="Q27" s="12" t="e">
        <f>(Original_VA!#REF!/Original_VA!#REF!-1)*100</f>
        <v>#REF!</v>
      </c>
      <c r="R27" s="12" t="e">
        <f>(Original_VA!#REF!/Original_VA!#REF!-1)*100</f>
        <v>#REF!</v>
      </c>
      <c r="S27" s="12" t="e">
        <f>(Original_VA!#REF!/Original_VA!#REF!-1)*100</f>
        <v>#REF!</v>
      </c>
      <c r="T27" s="12" t="e">
        <f>(Original_VA!#REF!/Original_VA!#REF!-1)*100</f>
        <v>#REF!</v>
      </c>
      <c r="U27" s="12" t="e">
        <f>(Original_VA!#REF!/Original_VA!#REF!-1)*100</f>
        <v>#REF!</v>
      </c>
      <c r="V27" s="12" t="e">
        <f>(Original_VA!#REF!/Original_VA!#REF!-1)*100</f>
        <v>#REF!</v>
      </c>
      <c r="W27" s="12" t="e">
        <f>(Original_VA!#REF!/Original_VA!#REF!-1)*100</f>
        <v>#REF!</v>
      </c>
      <c r="X27" s="12" t="e">
        <f>(Original_VA!#REF!/Original_VA!#REF!-1)*100</f>
        <v>#REF!</v>
      </c>
      <c r="Y27" s="12" t="e">
        <f>(Original_VA!#REF!/Original_VA!#REF!-1)*100</f>
        <v>#REF!</v>
      </c>
      <c r="Z27" s="12" t="e">
        <f>(Original_VA!#REF!/Original_VA!#REF!-1)*100</f>
        <v>#REF!</v>
      </c>
      <c r="AA27" s="12" t="e">
        <f>(Original_VA!#REF!/Original_VA!#REF!-1)*100</f>
        <v>#REF!</v>
      </c>
      <c r="AB27" s="12" t="e">
        <f>(Original_VA!#REF!/Original_VA!#REF!-1)*100</f>
        <v>#REF!</v>
      </c>
      <c r="AD27" s="7"/>
    </row>
    <row r="28" spans="1:30" ht="15" customHeight="1" x14ac:dyDescent="0.25">
      <c r="A28" s="4" t="s">
        <v>23</v>
      </c>
      <c r="C28" s="6"/>
      <c r="D28" s="6"/>
      <c r="E28" s="6"/>
      <c r="F28" s="6"/>
      <c r="G28" s="12" t="e">
        <f>(Original_VA!#REF!/Original_VA!#REF!-1)*100</f>
        <v>#REF!</v>
      </c>
      <c r="H28" s="12" t="e">
        <f>(Original_VA!#REF!/Original_VA!#REF!-1)*100</f>
        <v>#REF!</v>
      </c>
      <c r="I28" s="12" t="e">
        <f>(Original_VA!#REF!/Original_VA!#REF!-1)*100</f>
        <v>#REF!</v>
      </c>
      <c r="J28" s="12" t="e">
        <f>(Original_VA!#REF!/Original_VA!#REF!-1)*100</f>
        <v>#REF!</v>
      </c>
      <c r="K28" s="12" t="e">
        <f>(Original_VA!#REF!/Original_VA!#REF!-1)*100</f>
        <v>#REF!</v>
      </c>
      <c r="L28" s="12" t="e">
        <f>(Original_VA!#REF!/Original_VA!#REF!-1)*100</f>
        <v>#REF!</v>
      </c>
      <c r="M28" s="12" t="e">
        <f>(Original_VA!#REF!/Original_VA!#REF!-1)*100</f>
        <v>#REF!</v>
      </c>
      <c r="N28" s="12" t="e">
        <f>(Original_VA!#REF!/Original_VA!#REF!-1)*100</f>
        <v>#REF!</v>
      </c>
      <c r="O28" s="12" t="e">
        <f>(Original_VA!#REF!/Original_VA!#REF!-1)*100</f>
        <v>#REF!</v>
      </c>
      <c r="P28" s="12" t="e">
        <f>(Original_VA!#REF!/Original_VA!#REF!-1)*100</f>
        <v>#REF!</v>
      </c>
      <c r="Q28" s="12" t="e">
        <f>(Original_VA!#REF!/Original_VA!#REF!-1)*100</f>
        <v>#REF!</v>
      </c>
      <c r="R28" s="12" t="e">
        <f>(Original_VA!#REF!/Original_VA!#REF!-1)*100</f>
        <v>#REF!</v>
      </c>
      <c r="S28" s="12" t="e">
        <f>(Original_VA!#REF!/Original_VA!#REF!-1)*100</f>
        <v>#REF!</v>
      </c>
      <c r="T28" s="12" t="e">
        <f>(Original_VA!#REF!/Original_VA!#REF!-1)*100</f>
        <v>#REF!</v>
      </c>
      <c r="U28" s="12" t="e">
        <f>(Original_VA!#REF!/Original_VA!#REF!-1)*100</f>
        <v>#REF!</v>
      </c>
      <c r="V28" s="12" t="e">
        <f>(Original_VA!#REF!/Original_VA!#REF!-1)*100</f>
        <v>#REF!</v>
      </c>
      <c r="W28" s="12" t="e">
        <f>(Original_VA!#REF!/Original_VA!#REF!-1)*100</f>
        <v>#REF!</v>
      </c>
      <c r="X28" s="12" t="e">
        <f>(Original_VA!#REF!/Original_VA!#REF!-1)*100</f>
        <v>#REF!</v>
      </c>
      <c r="Y28" s="12" t="e">
        <f>(Original_VA!#REF!/Original_VA!#REF!-1)*100</f>
        <v>#REF!</v>
      </c>
      <c r="Z28" s="12" t="e">
        <f>(Original_VA!#REF!/Original_VA!#REF!-1)*100</f>
        <v>#REF!</v>
      </c>
      <c r="AA28" s="12" t="e">
        <f>(Original_VA!#REF!/Original_VA!#REF!-1)*100</f>
        <v>#REF!</v>
      </c>
      <c r="AB28" s="12" t="e">
        <f>(Original_VA!#REF!/Original_VA!#REF!-1)*100</f>
        <v>#REF!</v>
      </c>
      <c r="AD28" s="7"/>
    </row>
    <row r="29" spans="1:30" ht="15" customHeight="1" x14ac:dyDescent="0.25">
      <c r="A29" s="4" t="s">
        <v>24</v>
      </c>
      <c r="C29" s="6"/>
      <c r="D29" s="6"/>
      <c r="E29" s="6"/>
      <c r="F29" s="6"/>
      <c r="G29" s="12" t="e">
        <f>(Original_VA!#REF!/Original_VA!#REF!-1)*100</f>
        <v>#REF!</v>
      </c>
      <c r="H29" s="12" t="e">
        <f>(Original_VA!#REF!/Original_VA!#REF!-1)*100</f>
        <v>#REF!</v>
      </c>
      <c r="I29" s="12" t="e">
        <f>(Original_VA!#REF!/Original_VA!#REF!-1)*100</f>
        <v>#REF!</v>
      </c>
      <c r="J29" s="12" t="e">
        <f>(Original_VA!#REF!/Original_VA!#REF!-1)*100</f>
        <v>#REF!</v>
      </c>
      <c r="K29" s="12" t="e">
        <f>(Original_VA!#REF!/Original_VA!#REF!-1)*100</f>
        <v>#REF!</v>
      </c>
      <c r="L29" s="12" t="e">
        <f>(Original_VA!#REF!/Original_VA!#REF!-1)*100</f>
        <v>#REF!</v>
      </c>
      <c r="M29" s="12" t="e">
        <f>(Original_VA!#REF!/Original_VA!#REF!-1)*100</f>
        <v>#REF!</v>
      </c>
      <c r="N29" s="12" t="e">
        <f>(Original_VA!#REF!/Original_VA!#REF!-1)*100</f>
        <v>#REF!</v>
      </c>
      <c r="O29" s="12" t="e">
        <f>(Original_VA!#REF!/Original_VA!#REF!-1)*100</f>
        <v>#REF!</v>
      </c>
      <c r="P29" s="12" t="e">
        <f>(Original_VA!#REF!/Original_VA!#REF!-1)*100</f>
        <v>#REF!</v>
      </c>
      <c r="Q29" s="12" t="e">
        <f>(Original_VA!#REF!/Original_VA!#REF!-1)*100</f>
        <v>#REF!</v>
      </c>
      <c r="R29" s="12" t="e">
        <f>(Original_VA!#REF!/Original_VA!#REF!-1)*100</f>
        <v>#REF!</v>
      </c>
      <c r="S29" s="12" t="e">
        <f>(Original_VA!#REF!/Original_VA!#REF!-1)*100</f>
        <v>#REF!</v>
      </c>
      <c r="T29" s="12" t="e">
        <f>(Original_VA!#REF!/Original_VA!#REF!-1)*100</f>
        <v>#REF!</v>
      </c>
      <c r="U29" s="12" t="e">
        <f>(Original_VA!#REF!/Original_VA!#REF!-1)*100</f>
        <v>#REF!</v>
      </c>
      <c r="V29" s="12" t="e">
        <f>(Original_VA!#REF!/Original_VA!#REF!-1)*100</f>
        <v>#REF!</v>
      </c>
      <c r="W29" s="12" t="e">
        <f>(Original_VA!#REF!/Original_VA!#REF!-1)*100</f>
        <v>#REF!</v>
      </c>
      <c r="X29" s="12" t="e">
        <f>(Original_VA!#REF!/Original_VA!#REF!-1)*100</f>
        <v>#REF!</v>
      </c>
      <c r="Y29" s="12" t="e">
        <f>(Original_VA!#REF!/Original_VA!#REF!-1)*100</f>
        <v>#REF!</v>
      </c>
      <c r="Z29" s="12" t="e">
        <f>(Original_VA!#REF!/Original_VA!#REF!-1)*100</f>
        <v>#REF!</v>
      </c>
      <c r="AA29" s="12" t="e">
        <f>(Original_VA!#REF!/Original_VA!#REF!-1)*100</f>
        <v>#REF!</v>
      </c>
      <c r="AB29" s="12" t="e">
        <f>(Original_VA!#REF!/Original_VA!#REF!-1)*100</f>
        <v>#REF!</v>
      </c>
      <c r="AD29" s="7"/>
    </row>
    <row r="30" spans="1:30" ht="15" customHeight="1" x14ac:dyDescent="0.25">
      <c r="A30" s="4" t="s">
        <v>25</v>
      </c>
      <c r="C30" s="6"/>
      <c r="D30" s="6"/>
      <c r="E30" s="6"/>
      <c r="F30" s="6"/>
      <c r="G30" s="12" t="e">
        <f>(Original_VA!#REF!/Original_VA!#REF!-1)*100</f>
        <v>#REF!</v>
      </c>
      <c r="H30" s="12" t="e">
        <f>(Original_VA!#REF!/Original_VA!#REF!-1)*100</f>
        <v>#REF!</v>
      </c>
      <c r="I30" s="12" t="e">
        <f>(Original_VA!#REF!/Original_VA!#REF!-1)*100</f>
        <v>#REF!</v>
      </c>
      <c r="J30" s="12" t="e">
        <f>(Original_VA!#REF!/Original_VA!#REF!-1)*100</f>
        <v>#REF!</v>
      </c>
      <c r="K30" s="12" t="e">
        <f>(Original_VA!#REF!/Original_VA!#REF!-1)*100</f>
        <v>#REF!</v>
      </c>
      <c r="L30" s="12" t="e">
        <f>(Original_VA!#REF!/Original_VA!#REF!-1)*100</f>
        <v>#REF!</v>
      </c>
      <c r="M30" s="12" t="e">
        <f>(Original_VA!#REF!/Original_VA!#REF!-1)*100</f>
        <v>#REF!</v>
      </c>
      <c r="N30" s="12" t="e">
        <f>(Original_VA!#REF!/Original_VA!#REF!-1)*100</f>
        <v>#REF!</v>
      </c>
      <c r="O30" s="12" t="e">
        <f>(Original_VA!#REF!/Original_VA!#REF!-1)*100</f>
        <v>#REF!</v>
      </c>
      <c r="P30" s="12" t="e">
        <f>(Original_VA!#REF!/Original_VA!#REF!-1)*100</f>
        <v>#REF!</v>
      </c>
      <c r="Q30" s="12" t="e">
        <f>(Original_VA!#REF!/Original_VA!#REF!-1)*100</f>
        <v>#REF!</v>
      </c>
      <c r="R30" s="12" t="e">
        <f>(Original_VA!#REF!/Original_VA!#REF!-1)*100</f>
        <v>#REF!</v>
      </c>
      <c r="S30" s="12" t="e">
        <f>(Original_VA!#REF!/Original_VA!#REF!-1)*100</f>
        <v>#REF!</v>
      </c>
      <c r="T30" s="12" t="e">
        <f>(Original_VA!#REF!/Original_VA!#REF!-1)*100</f>
        <v>#REF!</v>
      </c>
      <c r="U30" s="12" t="e">
        <f>(Original_VA!#REF!/Original_VA!#REF!-1)*100</f>
        <v>#REF!</v>
      </c>
      <c r="V30" s="12" t="e">
        <f>(Original_VA!#REF!/Original_VA!#REF!-1)*100</f>
        <v>#REF!</v>
      </c>
      <c r="W30" s="12" t="e">
        <f>(Original_VA!#REF!/Original_VA!#REF!-1)*100</f>
        <v>#REF!</v>
      </c>
      <c r="X30" s="12" t="e">
        <f>(Original_VA!#REF!/Original_VA!#REF!-1)*100</f>
        <v>#REF!</v>
      </c>
      <c r="Y30" s="12" t="e">
        <f>(Original_VA!#REF!/Original_VA!#REF!-1)*100</f>
        <v>#REF!</v>
      </c>
      <c r="Z30" s="12" t="e">
        <f>(Original_VA!#REF!/Original_VA!#REF!-1)*100</f>
        <v>#REF!</v>
      </c>
      <c r="AA30" s="12" t="e">
        <f>(Original_VA!#REF!/Original_VA!#REF!-1)*100</f>
        <v>#REF!</v>
      </c>
      <c r="AB30" s="12" t="e">
        <f>(Original_VA!#REF!/Original_VA!#REF!-1)*100</f>
        <v>#REF!</v>
      </c>
      <c r="AD30" s="7"/>
    </row>
    <row r="31" spans="1:30" ht="15" customHeight="1" x14ac:dyDescent="0.25">
      <c r="A31" s="4" t="s">
        <v>26</v>
      </c>
      <c r="C31" s="6"/>
      <c r="D31" s="6"/>
      <c r="E31" s="6"/>
      <c r="F31" s="6"/>
      <c r="G31" s="12" t="e">
        <f>(Original_VA!#REF!/Original_VA!#REF!-1)*100</f>
        <v>#REF!</v>
      </c>
      <c r="H31" s="12" t="e">
        <f>(Original_VA!#REF!/Original_VA!#REF!-1)*100</f>
        <v>#REF!</v>
      </c>
      <c r="I31" s="12" t="e">
        <f>(Original_VA!#REF!/Original_VA!#REF!-1)*100</f>
        <v>#REF!</v>
      </c>
      <c r="J31" s="12" t="e">
        <f>(Original_VA!#REF!/Original_VA!#REF!-1)*100</f>
        <v>#REF!</v>
      </c>
      <c r="K31" s="12" t="e">
        <f>(Original_VA!#REF!/Original_VA!#REF!-1)*100</f>
        <v>#REF!</v>
      </c>
      <c r="L31" s="12" t="e">
        <f>(Original_VA!#REF!/Original_VA!#REF!-1)*100</f>
        <v>#REF!</v>
      </c>
      <c r="M31" s="12" t="e">
        <f>(Original_VA!#REF!/Original_VA!#REF!-1)*100</f>
        <v>#REF!</v>
      </c>
      <c r="N31" s="12" t="e">
        <f>(Original_VA!#REF!/Original_VA!#REF!-1)*100</f>
        <v>#REF!</v>
      </c>
      <c r="O31" s="12" t="e">
        <f>(Original_VA!#REF!/Original_VA!#REF!-1)*100</f>
        <v>#REF!</v>
      </c>
      <c r="P31" s="12" t="e">
        <f>(Original_VA!#REF!/Original_VA!#REF!-1)*100</f>
        <v>#REF!</v>
      </c>
      <c r="Q31" s="12" t="e">
        <f>(Original_VA!#REF!/Original_VA!#REF!-1)*100</f>
        <v>#REF!</v>
      </c>
      <c r="R31" s="12" t="e">
        <f>(Original_VA!#REF!/Original_VA!#REF!-1)*100</f>
        <v>#REF!</v>
      </c>
      <c r="S31" s="12" t="e">
        <f>(Original_VA!#REF!/Original_VA!#REF!-1)*100</f>
        <v>#REF!</v>
      </c>
      <c r="T31" s="12" t="e">
        <f>(Original_VA!#REF!/Original_VA!#REF!-1)*100</f>
        <v>#REF!</v>
      </c>
      <c r="U31" s="12" t="e">
        <f>(Original_VA!#REF!/Original_VA!#REF!-1)*100</f>
        <v>#REF!</v>
      </c>
      <c r="V31" s="12" t="e">
        <f>(Original_VA!#REF!/Original_VA!#REF!-1)*100</f>
        <v>#REF!</v>
      </c>
      <c r="W31" s="12" t="e">
        <f>(Original_VA!#REF!/Original_VA!#REF!-1)*100</f>
        <v>#REF!</v>
      </c>
      <c r="X31" s="12" t="e">
        <f>(Original_VA!#REF!/Original_VA!#REF!-1)*100</f>
        <v>#REF!</v>
      </c>
      <c r="Y31" s="12" t="e">
        <f>(Original_VA!#REF!/Original_VA!#REF!-1)*100</f>
        <v>#REF!</v>
      </c>
      <c r="Z31" s="12" t="e">
        <f>(Original_VA!#REF!/Original_VA!#REF!-1)*100</f>
        <v>#REF!</v>
      </c>
      <c r="AA31" s="12" t="e">
        <f>(Original_VA!#REF!/Original_VA!#REF!-1)*100</f>
        <v>#REF!</v>
      </c>
      <c r="AB31" s="12" t="e">
        <f>(Original_VA!#REF!/Original_VA!#REF!-1)*100</f>
        <v>#REF!</v>
      </c>
      <c r="AD31" s="7"/>
    </row>
    <row r="32" spans="1:30" ht="15" customHeight="1" x14ac:dyDescent="0.25">
      <c r="A32" s="4" t="s">
        <v>27</v>
      </c>
      <c r="B32" s="4"/>
      <c r="C32" s="6"/>
      <c r="D32" s="6"/>
      <c r="E32" s="6"/>
      <c r="F32" s="6"/>
      <c r="G32" s="12" t="e">
        <f>(Original_VA!#REF!/Original_VA!#REF!-1)*100</f>
        <v>#REF!</v>
      </c>
      <c r="H32" s="12" t="e">
        <f>(Original_VA!#REF!/Original_VA!#REF!-1)*100</f>
        <v>#REF!</v>
      </c>
      <c r="I32" s="12" t="e">
        <f>(Original_VA!#REF!/Original_VA!#REF!-1)*100</f>
        <v>#REF!</v>
      </c>
      <c r="J32" s="12" t="e">
        <f>(Original_VA!#REF!/Original_VA!#REF!-1)*100</f>
        <v>#REF!</v>
      </c>
      <c r="K32" s="12" t="e">
        <f>(Original_VA!#REF!/Original_VA!#REF!-1)*100</f>
        <v>#REF!</v>
      </c>
      <c r="L32" s="12" t="e">
        <f>(Original_VA!#REF!/Original_VA!#REF!-1)*100</f>
        <v>#REF!</v>
      </c>
      <c r="M32" s="12" t="e">
        <f>(Original_VA!#REF!/Original_VA!#REF!-1)*100</f>
        <v>#REF!</v>
      </c>
      <c r="N32" s="12" t="e">
        <f>(Original_VA!#REF!/Original_VA!#REF!-1)*100</f>
        <v>#REF!</v>
      </c>
      <c r="O32" s="12" t="e">
        <f>(Original_VA!#REF!/Original_VA!#REF!-1)*100</f>
        <v>#REF!</v>
      </c>
      <c r="P32" s="12" t="e">
        <f>(Original_VA!#REF!/Original_VA!#REF!-1)*100</f>
        <v>#REF!</v>
      </c>
      <c r="Q32" s="12" t="e">
        <f>(Original_VA!#REF!/Original_VA!#REF!-1)*100</f>
        <v>#REF!</v>
      </c>
      <c r="R32" s="12" t="e">
        <f>(Original_VA!#REF!/Original_VA!#REF!-1)*100</f>
        <v>#REF!</v>
      </c>
      <c r="S32" s="12" t="e">
        <f>(Original_VA!#REF!/Original_VA!#REF!-1)*100</f>
        <v>#REF!</v>
      </c>
      <c r="T32" s="12" t="e">
        <f>(Original_VA!#REF!/Original_VA!#REF!-1)*100</f>
        <v>#REF!</v>
      </c>
      <c r="U32" s="12" t="e">
        <f>(Original_VA!#REF!/Original_VA!#REF!-1)*100</f>
        <v>#REF!</v>
      </c>
      <c r="V32" s="12" t="e">
        <f>(Original_VA!#REF!/Original_VA!#REF!-1)*100</f>
        <v>#REF!</v>
      </c>
      <c r="W32" s="12" t="e">
        <f>(Original_VA!#REF!/Original_VA!#REF!-1)*100</f>
        <v>#REF!</v>
      </c>
      <c r="X32" s="12" t="e">
        <f>(Original_VA!#REF!/Original_VA!#REF!-1)*100</f>
        <v>#REF!</v>
      </c>
      <c r="Y32" s="12" t="e">
        <f>(Original_VA!#REF!/Original_VA!#REF!-1)*100</f>
        <v>#REF!</v>
      </c>
      <c r="Z32" s="12" t="e">
        <f>(Original_VA!#REF!/Original_VA!#REF!-1)*100</f>
        <v>#REF!</v>
      </c>
      <c r="AA32" s="12" t="e">
        <f>(Original_VA!#REF!/Original_VA!#REF!-1)*100</f>
        <v>#REF!</v>
      </c>
      <c r="AB32" s="12" t="e">
        <f>(Original_VA!#REF!/Original_VA!#REF!-1)*100</f>
        <v>#REF!</v>
      </c>
      <c r="AD32" s="7"/>
    </row>
    <row r="33" spans="1:30" ht="15" customHeight="1" x14ac:dyDescent="0.25">
      <c r="A33" s="4" t="s">
        <v>28</v>
      </c>
      <c r="B33" s="4"/>
      <c r="C33" s="6"/>
      <c r="D33" s="6"/>
      <c r="E33" s="6"/>
      <c r="F33" s="6"/>
      <c r="G33" s="12" t="e">
        <f>(Original_VA!#REF!/Original_VA!#REF!-1)*100</f>
        <v>#REF!</v>
      </c>
      <c r="H33" s="12" t="e">
        <f>(Original_VA!#REF!/Original_VA!#REF!-1)*100</f>
        <v>#REF!</v>
      </c>
      <c r="I33" s="12" t="e">
        <f>(Original_VA!#REF!/Original_VA!#REF!-1)*100</f>
        <v>#REF!</v>
      </c>
      <c r="J33" s="12" t="e">
        <f>(Original_VA!#REF!/Original_VA!#REF!-1)*100</f>
        <v>#REF!</v>
      </c>
      <c r="K33" s="12" t="e">
        <f>(Original_VA!#REF!/Original_VA!#REF!-1)*100</f>
        <v>#REF!</v>
      </c>
      <c r="L33" s="12" t="e">
        <f>(Original_VA!#REF!/Original_VA!#REF!-1)*100</f>
        <v>#REF!</v>
      </c>
      <c r="M33" s="12" t="e">
        <f>(Original_VA!#REF!/Original_VA!#REF!-1)*100</f>
        <v>#REF!</v>
      </c>
      <c r="N33" s="12" t="e">
        <f>(Original_VA!#REF!/Original_VA!#REF!-1)*100</f>
        <v>#REF!</v>
      </c>
      <c r="O33" s="12" t="e">
        <f>(Original_VA!#REF!/Original_VA!#REF!-1)*100</f>
        <v>#REF!</v>
      </c>
      <c r="P33" s="12" t="e">
        <f>(Original_VA!#REF!/Original_VA!#REF!-1)*100</f>
        <v>#REF!</v>
      </c>
      <c r="Q33" s="12" t="e">
        <f>(Original_VA!#REF!/Original_VA!#REF!-1)*100</f>
        <v>#REF!</v>
      </c>
      <c r="R33" s="12" t="e">
        <f>(Original_VA!#REF!/Original_VA!#REF!-1)*100</f>
        <v>#REF!</v>
      </c>
      <c r="S33" s="12" t="e">
        <f>(Original_VA!#REF!/Original_VA!#REF!-1)*100</f>
        <v>#REF!</v>
      </c>
      <c r="T33" s="12" t="e">
        <f>(Original_VA!#REF!/Original_VA!#REF!-1)*100</f>
        <v>#REF!</v>
      </c>
      <c r="U33" s="12" t="e">
        <f>(Original_VA!#REF!/Original_VA!#REF!-1)*100</f>
        <v>#REF!</v>
      </c>
      <c r="V33" s="12" t="e">
        <f>(Original_VA!#REF!/Original_VA!#REF!-1)*100</f>
        <v>#REF!</v>
      </c>
      <c r="W33" s="12" t="e">
        <f>(Original_VA!#REF!/Original_VA!#REF!-1)*100</f>
        <v>#REF!</v>
      </c>
      <c r="X33" s="12" t="e">
        <f>(Original_VA!#REF!/Original_VA!#REF!-1)*100</f>
        <v>#REF!</v>
      </c>
      <c r="Y33" s="12" t="e">
        <f>(Original_VA!#REF!/Original_VA!#REF!-1)*100</f>
        <v>#REF!</v>
      </c>
      <c r="Z33" s="12" t="e">
        <f>(Original_VA!#REF!/Original_VA!#REF!-1)*100</f>
        <v>#REF!</v>
      </c>
      <c r="AA33" s="12" t="e">
        <f>(Original_VA!#REF!/Original_VA!#REF!-1)*100</f>
        <v>#REF!</v>
      </c>
      <c r="AB33" s="12" t="e">
        <f>(Original_VA!#REF!/Original_VA!#REF!-1)*100</f>
        <v>#REF!</v>
      </c>
      <c r="AD33" s="7"/>
    </row>
    <row r="34" spans="1:30" ht="6" customHeight="1" x14ac:dyDescent="0.25">
      <c r="A34" s="4"/>
      <c r="B34" s="4"/>
      <c r="C34" s="6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D34" s="7"/>
    </row>
    <row r="35" spans="1:30" ht="21.75" customHeight="1" x14ac:dyDescent="0.25">
      <c r="A35" s="1" t="s">
        <v>29</v>
      </c>
      <c r="B35" s="1"/>
      <c r="C35" s="6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D35" s="7"/>
    </row>
    <row r="36" spans="1:30" ht="15" customHeight="1" x14ac:dyDescent="0.25">
      <c r="A36" s="3" t="s">
        <v>30</v>
      </c>
      <c r="B36" s="3"/>
      <c r="C36" s="6"/>
      <c r="D36" s="6"/>
      <c r="E36" s="6"/>
      <c r="F36" s="6"/>
      <c r="G36" s="12" t="e">
        <f>(Original_VA!#REF!/Original_VA!#REF!-1)*100</f>
        <v>#REF!</v>
      </c>
      <c r="H36" s="12" t="e">
        <f>(Original_VA!#REF!/Original_VA!#REF!-1)*100</f>
        <v>#REF!</v>
      </c>
      <c r="I36" s="12" t="e">
        <f>(Original_VA!#REF!/Original_VA!#REF!-1)*100</f>
        <v>#REF!</v>
      </c>
      <c r="J36" s="12" t="e">
        <f>(Original_VA!#REF!/Original_VA!#REF!-1)*100</f>
        <v>#REF!</v>
      </c>
      <c r="K36" s="12" t="e">
        <f>(Original_VA!#REF!/Original_VA!#REF!-1)*100</f>
        <v>#REF!</v>
      </c>
      <c r="L36" s="12" t="e">
        <f>(Original_VA!#REF!/Original_VA!#REF!-1)*100</f>
        <v>#REF!</v>
      </c>
      <c r="M36" s="12" t="e">
        <f>(Original_VA!#REF!/Original_VA!#REF!-1)*100</f>
        <v>#REF!</v>
      </c>
      <c r="N36" s="12" t="e">
        <f>(Original_VA!#REF!/Original_VA!#REF!-1)*100</f>
        <v>#REF!</v>
      </c>
      <c r="O36" s="12" t="e">
        <f>(Original_VA!#REF!/Original_VA!#REF!-1)*100</f>
        <v>#REF!</v>
      </c>
      <c r="P36" s="12" t="e">
        <f>(Original_VA!#REF!/Original_VA!#REF!-1)*100</f>
        <v>#REF!</v>
      </c>
      <c r="Q36" s="12" t="e">
        <f>(Original_VA!#REF!/Original_VA!#REF!-1)*100</f>
        <v>#REF!</v>
      </c>
      <c r="R36" s="12" t="e">
        <f>(Original_VA!#REF!/Original_VA!#REF!-1)*100</f>
        <v>#REF!</v>
      </c>
      <c r="S36" s="12" t="e">
        <f>(Original_VA!#REF!/Original_VA!#REF!-1)*100</f>
        <v>#REF!</v>
      </c>
      <c r="T36" s="12" t="e">
        <f>(Original_VA!#REF!/Original_VA!#REF!-1)*100</f>
        <v>#REF!</v>
      </c>
      <c r="U36" s="12" t="e">
        <f>(Original_VA!#REF!/Original_VA!#REF!-1)*100</f>
        <v>#REF!</v>
      </c>
      <c r="V36" s="12" t="e">
        <f>(Original_VA!#REF!/Original_VA!#REF!-1)*100</f>
        <v>#REF!</v>
      </c>
      <c r="W36" s="12" t="e">
        <f>(Original_VA!#REF!/Original_VA!#REF!-1)*100</f>
        <v>#REF!</v>
      </c>
      <c r="X36" s="12" t="e">
        <f>(Original_VA!#REF!/Original_VA!#REF!-1)*100</f>
        <v>#REF!</v>
      </c>
      <c r="Y36" s="12" t="e">
        <f>(Original_VA!#REF!/Original_VA!#REF!-1)*100</f>
        <v>#REF!</v>
      </c>
      <c r="Z36" s="12" t="e">
        <f>(Original_VA!#REF!/Original_VA!#REF!-1)*100</f>
        <v>#REF!</v>
      </c>
      <c r="AA36" s="12" t="e">
        <f>(Original_VA!#REF!/Original_VA!#REF!-1)*100</f>
        <v>#REF!</v>
      </c>
      <c r="AB36" s="12" t="e">
        <f>(Original_VA!#REF!/Original_VA!#REF!-1)*100</f>
        <v>#REF!</v>
      </c>
      <c r="AD36" s="7"/>
    </row>
    <row r="37" spans="1:30" x14ac:dyDescent="0.25">
      <c r="C37" s="6"/>
    </row>
  </sheetData>
  <mergeCells count="7">
    <mergeCell ref="AA3:AB3"/>
    <mergeCell ref="W3:Z3"/>
    <mergeCell ref="C3:F3"/>
    <mergeCell ref="G3:J3"/>
    <mergeCell ref="K3:N3"/>
    <mergeCell ref="O3:R3"/>
    <mergeCell ref="S3:V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3"/>
  <dimension ref="A2:AD37"/>
  <sheetViews>
    <sheetView workbookViewId="0">
      <selection activeCell="D5" sqref="D5"/>
    </sheetView>
  </sheetViews>
  <sheetFormatPr defaultRowHeight="15" x14ac:dyDescent="0.25"/>
  <cols>
    <col min="1" max="1" width="35.85546875" customWidth="1"/>
    <col min="2" max="2" width="6.7109375" customWidth="1"/>
    <col min="3" max="29" width="7.5703125" customWidth="1"/>
  </cols>
  <sheetData>
    <row r="2" spans="1:30" x14ac:dyDescent="0.25"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  <c r="J2" t="s">
        <v>38</v>
      </c>
      <c r="K2" t="s">
        <v>39</v>
      </c>
      <c r="L2" t="s">
        <v>40</v>
      </c>
      <c r="M2" t="s">
        <v>41</v>
      </c>
      <c r="N2" t="s">
        <v>42</v>
      </c>
      <c r="O2" t="s">
        <v>43</v>
      </c>
      <c r="P2" t="s">
        <v>44</v>
      </c>
      <c r="Q2" t="s">
        <v>45</v>
      </c>
      <c r="R2" t="s">
        <v>46</v>
      </c>
      <c r="S2" t="s">
        <v>47</v>
      </c>
      <c r="T2" t="s">
        <v>48</v>
      </c>
      <c r="U2" t="s">
        <v>49</v>
      </c>
      <c r="V2" t="s">
        <v>50</v>
      </c>
      <c r="W2" t="s">
        <v>51</v>
      </c>
      <c r="X2" t="s">
        <v>52</v>
      </c>
      <c r="Y2" t="s">
        <v>53</v>
      </c>
      <c r="Z2" t="s">
        <v>54</v>
      </c>
      <c r="AA2" t="s">
        <v>55</v>
      </c>
      <c r="AB2" t="s">
        <v>56</v>
      </c>
    </row>
    <row r="3" spans="1:30" s="8" customFormat="1" x14ac:dyDescent="0.25">
      <c r="C3" s="125">
        <v>2008</v>
      </c>
      <c r="D3" s="125"/>
      <c r="E3" s="125"/>
      <c r="F3" s="125"/>
      <c r="G3" s="125">
        <v>2009</v>
      </c>
      <c r="H3" s="125"/>
      <c r="I3" s="125"/>
      <c r="J3" s="125"/>
      <c r="K3" s="125">
        <v>2010</v>
      </c>
      <c r="L3" s="125"/>
      <c r="M3" s="125"/>
      <c r="N3" s="125"/>
      <c r="O3" s="125">
        <v>2011</v>
      </c>
      <c r="P3" s="125"/>
      <c r="Q3" s="125"/>
      <c r="R3" s="125"/>
      <c r="S3" s="125">
        <v>2012</v>
      </c>
      <c r="T3" s="125"/>
      <c r="U3" s="125"/>
      <c r="V3" s="125"/>
      <c r="W3" s="125">
        <v>2013</v>
      </c>
      <c r="X3" s="125"/>
      <c r="Y3" s="125"/>
      <c r="Z3" s="125"/>
      <c r="AA3" s="8">
        <v>2014</v>
      </c>
    </row>
    <row r="4" spans="1:30" ht="15.75" thickBot="1" x14ac:dyDescent="0.3">
      <c r="C4" s="5" t="s">
        <v>57</v>
      </c>
      <c r="D4" s="5" t="s">
        <v>58</v>
      </c>
      <c r="E4" s="5" t="s">
        <v>59</v>
      </c>
      <c r="F4" s="5" t="s">
        <v>60</v>
      </c>
      <c r="G4" s="5" t="s">
        <v>57</v>
      </c>
      <c r="H4" s="5" t="s">
        <v>58</v>
      </c>
      <c r="I4" s="5" t="s">
        <v>59</v>
      </c>
      <c r="J4" s="5" t="s">
        <v>60</v>
      </c>
      <c r="K4" s="5" t="s">
        <v>57</v>
      </c>
      <c r="L4" s="5" t="s">
        <v>58</v>
      </c>
      <c r="M4" s="5" t="s">
        <v>59</v>
      </c>
      <c r="N4" s="5" t="s">
        <v>60</v>
      </c>
      <c r="O4" s="5" t="s">
        <v>57</v>
      </c>
      <c r="P4" s="5" t="s">
        <v>58</v>
      </c>
      <c r="Q4" s="5" t="s">
        <v>59</v>
      </c>
      <c r="R4" s="5" t="s">
        <v>60</v>
      </c>
      <c r="S4" s="5" t="s">
        <v>57</v>
      </c>
      <c r="T4" s="5" t="s">
        <v>58</v>
      </c>
      <c r="U4" s="5" t="s">
        <v>59</v>
      </c>
      <c r="V4" s="5" t="s">
        <v>60</v>
      </c>
      <c r="W4" s="5" t="s">
        <v>57</v>
      </c>
      <c r="X4" s="5" t="s">
        <v>58</v>
      </c>
      <c r="Y4" s="5" t="s">
        <v>59</v>
      </c>
      <c r="Z4" s="5" t="s">
        <v>60</v>
      </c>
      <c r="AA4" s="5" t="s">
        <v>57</v>
      </c>
      <c r="AB4" s="5" t="s">
        <v>58</v>
      </c>
      <c r="AC4" s="5" t="s">
        <v>59</v>
      </c>
      <c r="AD4" s="5" t="s">
        <v>60</v>
      </c>
    </row>
    <row r="5" spans="1:30" s="8" customFormat="1" ht="28.5" customHeight="1" x14ac:dyDescent="0.25">
      <c r="A5" s="1" t="s">
        <v>0</v>
      </c>
      <c r="B5" s="1"/>
      <c r="C5" s="7" t="e">
        <f>C6+C13+C19+C35</f>
        <v>#REF!</v>
      </c>
      <c r="D5" s="7" t="e">
        <f t="shared" ref="D5:X5" si="0">D6+D13+D19+D35</f>
        <v>#REF!</v>
      </c>
      <c r="E5" s="7" t="e">
        <f t="shared" si="0"/>
        <v>#REF!</v>
      </c>
      <c r="F5" s="7" t="e">
        <f t="shared" si="0"/>
        <v>#REF!</v>
      </c>
      <c r="G5" s="7" t="e">
        <f t="shared" si="0"/>
        <v>#REF!</v>
      </c>
      <c r="H5" s="7" t="e">
        <f t="shared" si="0"/>
        <v>#REF!</v>
      </c>
      <c r="I5" s="7" t="e">
        <f t="shared" si="0"/>
        <v>#REF!</v>
      </c>
      <c r="J5" s="7" t="e">
        <f t="shared" si="0"/>
        <v>#REF!</v>
      </c>
      <c r="K5" s="7" t="e">
        <f t="shared" si="0"/>
        <v>#REF!</v>
      </c>
      <c r="L5" s="7" t="e">
        <f t="shared" si="0"/>
        <v>#REF!</v>
      </c>
      <c r="M5" s="7" t="e">
        <f t="shared" si="0"/>
        <v>#REF!</v>
      </c>
      <c r="N5" s="7" t="e">
        <f t="shared" si="0"/>
        <v>#REF!</v>
      </c>
      <c r="O5" s="7" t="e">
        <f t="shared" si="0"/>
        <v>#REF!</v>
      </c>
      <c r="P5" s="7" t="e">
        <f t="shared" si="0"/>
        <v>#REF!</v>
      </c>
      <c r="Q5" s="7" t="e">
        <f t="shared" si="0"/>
        <v>#REF!</v>
      </c>
      <c r="R5" s="7" t="e">
        <f t="shared" si="0"/>
        <v>#REF!</v>
      </c>
      <c r="S5" s="7" t="e">
        <f t="shared" si="0"/>
        <v>#REF!</v>
      </c>
      <c r="T5" s="7" t="e">
        <f t="shared" si="0"/>
        <v>#REF!</v>
      </c>
      <c r="U5" s="7" t="e">
        <f t="shared" si="0"/>
        <v>#REF!</v>
      </c>
      <c r="V5" s="7" t="e">
        <f t="shared" si="0"/>
        <v>#REF!</v>
      </c>
      <c r="W5" s="7" t="e">
        <f t="shared" si="0"/>
        <v>#REF!</v>
      </c>
      <c r="X5" s="7" t="e">
        <f t="shared" si="0"/>
        <v>#REF!</v>
      </c>
      <c r="Y5" s="7" t="e">
        <f>Y6+Y13+Y19+Y35</f>
        <v>#REF!</v>
      </c>
      <c r="Z5" s="7" t="e">
        <f>Z6+Z13+Z19+Z35</f>
        <v>#REF!</v>
      </c>
      <c r="AA5" s="7" t="e">
        <f>AA6+AA13+AA19+AA35</f>
        <v>#REF!</v>
      </c>
      <c r="AB5" s="7" t="e">
        <f>AB6+AB13+AB19+AB35</f>
        <v>#REF!</v>
      </c>
    </row>
    <row r="6" spans="1:30" s="8" customFormat="1" ht="26.25" customHeight="1" x14ac:dyDescent="0.25">
      <c r="A6" s="1" t="s">
        <v>1</v>
      </c>
      <c r="C6" s="9" t="e">
        <f>SUM(C7:C12)</f>
        <v>#REF!</v>
      </c>
      <c r="D6" s="9" t="e">
        <f t="shared" ref="D6:X6" si="1">SUM(D7:D12)</f>
        <v>#REF!</v>
      </c>
      <c r="E6" s="9" t="e">
        <f t="shared" si="1"/>
        <v>#REF!</v>
      </c>
      <c r="F6" s="9" t="e">
        <f t="shared" si="1"/>
        <v>#REF!</v>
      </c>
      <c r="G6" s="9" t="e">
        <f t="shared" si="1"/>
        <v>#REF!</v>
      </c>
      <c r="H6" s="9" t="e">
        <f t="shared" si="1"/>
        <v>#REF!</v>
      </c>
      <c r="I6" s="9" t="e">
        <f t="shared" si="1"/>
        <v>#REF!</v>
      </c>
      <c r="J6" s="9" t="e">
        <f t="shared" si="1"/>
        <v>#REF!</v>
      </c>
      <c r="K6" s="9" t="e">
        <f t="shared" si="1"/>
        <v>#REF!</v>
      </c>
      <c r="L6" s="9" t="e">
        <f t="shared" si="1"/>
        <v>#REF!</v>
      </c>
      <c r="M6" s="9" t="e">
        <f t="shared" si="1"/>
        <v>#REF!</v>
      </c>
      <c r="N6" s="9" t="e">
        <f t="shared" si="1"/>
        <v>#REF!</v>
      </c>
      <c r="O6" s="9" t="e">
        <f t="shared" si="1"/>
        <v>#REF!</v>
      </c>
      <c r="P6" s="9" t="e">
        <f t="shared" si="1"/>
        <v>#REF!</v>
      </c>
      <c r="Q6" s="9" t="e">
        <f t="shared" si="1"/>
        <v>#REF!</v>
      </c>
      <c r="R6" s="9" t="e">
        <f t="shared" si="1"/>
        <v>#REF!</v>
      </c>
      <c r="S6" s="9" t="e">
        <f t="shared" si="1"/>
        <v>#REF!</v>
      </c>
      <c r="T6" s="9" t="e">
        <f t="shared" si="1"/>
        <v>#REF!</v>
      </c>
      <c r="U6" s="9" t="e">
        <f t="shared" si="1"/>
        <v>#REF!</v>
      </c>
      <c r="V6" s="9" t="e">
        <f t="shared" si="1"/>
        <v>#REF!</v>
      </c>
      <c r="W6" s="9" t="e">
        <f t="shared" si="1"/>
        <v>#REF!</v>
      </c>
      <c r="X6" s="9" t="e">
        <f t="shared" si="1"/>
        <v>#REF!</v>
      </c>
      <c r="Y6" s="9" t="e">
        <f>SUM(Y7:Y12)</f>
        <v>#REF!</v>
      </c>
      <c r="Z6" s="9" t="e">
        <f>SUM(Z7:Z12)</f>
        <v>#REF!</v>
      </c>
      <c r="AA6" s="9" t="e">
        <f>SUM(AA7:AA12)</f>
        <v>#REF!</v>
      </c>
      <c r="AB6" s="9" t="e">
        <f>SUM(AB7:AB12)</f>
        <v>#REF!</v>
      </c>
    </row>
    <row r="7" spans="1:30" ht="15" customHeight="1" x14ac:dyDescent="0.25">
      <c r="A7" s="2" t="s">
        <v>2</v>
      </c>
      <c r="B7" t="s">
        <v>61</v>
      </c>
      <c r="C7" s="6" t="e">
        <f>SUMIF(#REF!,$2:$2,#REF!)</f>
        <v>#REF!</v>
      </c>
      <c r="D7" s="6" t="e">
        <f>SUMIF(#REF!,$2:$2,#REF!)</f>
        <v>#REF!</v>
      </c>
      <c r="E7" s="6" t="e">
        <f>SUMIF(#REF!,$2:$2,#REF!)</f>
        <v>#REF!</v>
      </c>
      <c r="F7" s="6" t="e">
        <f>SUMIF(#REF!,$2:$2,#REF!)</f>
        <v>#REF!</v>
      </c>
      <c r="G7" s="6" t="e">
        <f>SUMIF(#REF!,$2:$2,#REF!)</f>
        <v>#REF!</v>
      </c>
      <c r="H7" s="6" t="e">
        <f>SUMIF(#REF!,$2:$2,#REF!)</f>
        <v>#REF!</v>
      </c>
      <c r="I7" s="6" t="e">
        <f>SUMIF(#REF!,$2:$2,#REF!)</f>
        <v>#REF!</v>
      </c>
      <c r="J7" s="6" t="e">
        <f>SUMIF(#REF!,$2:$2,#REF!)</f>
        <v>#REF!</v>
      </c>
      <c r="K7" s="6" t="e">
        <f>SUMIF(#REF!,$2:$2,#REF!)</f>
        <v>#REF!</v>
      </c>
      <c r="L7" s="6" t="e">
        <f>SUMIF(#REF!,$2:$2,#REF!)</f>
        <v>#REF!</v>
      </c>
      <c r="M7" s="6" t="e">
        <f>SUMIF(#REF!,$2:$2,#REF!)</f>
        <v>#REF!</v>
      </c>
      <c r="N7" s="6" t="e">
        <f>SUMIF(#REF!,$2:$2,#REF!)</f>
        <v>#REF!</v>
      </c>
      <c r="O7" s="6" t="e">
        <f>SUMIF(#REF!,$2:$2,#REF!)</f>
        <v>#REF!</v>
      </c>
      <c r="P7" s="6" t="e">
        <f>SUMIF(#REF!,$2:$2,#REF!)</f>
        <v>#REF!</v>
      </c>
      <c r="Q7" s="6" t="e">
        <f>SUMIF(#REF!,$2:$2,#REF!)</f>
        <v>#REF!</v>
      </c>
      <c r="R7" s="6" t="e">
        <f>SUMIF(#REF!,$2:$2,#REF!)</f>
        <v>#REF!</v>
      </c>
      <c r="S7" s="6" t="e">
        <f>SUMIF(#REF!,$2:$2,#REF!)</f>
        <v>#REF!</v>
      </c>
      <c r="T7" s="6" t="e">
        <f>SUMIF(#REF!,$2:$2,#REF!)</f>
        <v>#REF!</v>
      </c>
      <c r="U7" s="6" t="e">
        <f>SUMIF(#REF!,$2:$2,#REF!)</f>
        <v>#REF!</v>
      </c>
      <c r="V7" s="6" t="e">
        <f>SUMIF(#REF!,$2:$2,#REF!)</f>
        <v>#REF!</v>
      </c>
      <c r="W7" s="6" t="e">
        <f>SUMIF(#REF!,$2:$2,#REF!)</f>
        <v>#REF!</v>
      </c>
      <c r="X7" s="6" t="e">
        <f>SUMIF(#REF!,$2:$2,#REF!)</f>
        <v>#REF!</v>
      </c>
      <c r="Y7" s="6" t="e">
        <f>SUMIF(#REF!,$2:$2,#REF!)</f>
        <v>#REF!</v>
      </c>
      <c r="Z7" s="6" t="e">
        <f>SUMIF(#REF!,$2:$2,#REF!)</f>
        <v>#REF!</v>
      </c>
      <c r="AA7" s="6" t="e">
        <f>SUMIF(#REF!,$2:$2,#REF!)</f>
        <v>#REF!</v>
      </c>
      <c r="AB7" s="6" t="e">
        <f>SUMIF(#REF!,$2:$2,#REF!)</f>
        <v>#REF!</v>
      </c>
    </row>
    <row r="8" spans="1:30" ht="15" customHeight="1" x14ac:dyDescent="0.25">
      <c r="A8" s="2" t="s">
        <v>3</v>
      </c>
      <c r="B8" t="s">
        <v>61</v>
      </c>
      <c r="C8" s="6" t="e">
        <f>SUMIF(#REF!,$2:$2,#REF!)</f>
        <v>#REF!</v>
      </c>
      <c r="D8" s="6" t="e">
        <f>SUMIF(#REF!,$2:$2,#REF!)</f>
        <v>#REF!</v>
      </c>
      <c r="E8" s="6" t="e">
        <f>SUMIF(#REF!,$2:$2,#REF!)</f>
        <v>#REF!</v>
      </c>
      <c r="F8" s="6" t="e">
        <f>SUMIF(#REF!,$2:$2,#REF!)</f>
        <v>#REF!</v>
      </c>
      <c r="G8" s="6" t="e">
        <f>SUMIF(#REF!,$2:$2,#REF!)</f>
        <v>#REF!</v>
      </c>
      <c r="H8" s="6" t="e">
        <f>SUMIF(#REF!,$2:$2,#REF!)</f>
        <v>#REF!</v>
      </c>
      <c r="I8" s="6" t="e">
        <f>SUMIF(#REF!,$2:$2,#REF!)</f>
        <v>#REF!</v>
      </c>
      <c r="J8" s="6" t="e">
        <f>SUMIF(#REF!,$2:$2,#REF!)</f>
        <v>#REF!</v>
      </c>
      <c r="K8" s="6" t="e">
        <f>SUMIF(#REF!,$2:$2,#REF!)</f>
        <v>#REF!</v>
      </c>
      <c r="L8" s="6" t="e">
        <f>SUMIF(#REF!,$2:$2,#REF!)</f>
        <v>#REF!</v>
      </c>
      <c r="M8" s="6" t="e">
        <f>SUMIF(#REF!,$2:$2,#REF!)</f>
        <v>#REF!</v>
      </c>
      <c r="N8" s="6" t="e">
        <f>SUMIF(#REF!,$2:$2,#REF!)</f>
        <v>#REF!</v>
      </c>
      <c r="O8" s="6" t="e">
        <f>SUMIF(#REF!,$2:$2,#REF!)</f>
        <v>#REF!</v>
      </c>
      <c r="P8" s="6" t="e">
        <f>SUMIF(#REF!,$2:$2,#REF!)</f>
        <v>#REF!</v>
      </c>
      <c r="Q8" s="6" t="e">
        <f>SUMIF(#REF!,$2:$2,#REF!)</f>
        <v>#REF!</v>
      </c>
      <c r="R8" s="6" t="e">
        <f>SUMIF(#REF!,$2:$2,#REF!)</f>
        <v>#REF!</v>
      </c>
      <c r="S8" s="6" t="e">
        <f>SUMIF(#REF!,$2:$2,#REF!)</f>
        <v>#REF!</v>
      </c>
      <c r="T8" s="6" t="e">
        <f>SUMIF(#REF!,$2:$2,#REF!)</f>
        <v>#REF!</v>
      </c>
      <c r="U8" s="6" t="e">
        <f>SUMIF(#REF!,$2:$2,#REF!)</f>
        <v>#REF!</v>
      </c>
      <c r="V8" s="6" t="e">
        <f>SUMIF(#REF!,$2:$2,#REF!)</f>
        <v>#REF!</v>
      </c>
      <c r="W8" s="6" t="e">
        <f>SUMIF(#REF!,$2:$2,#REF!)</f>
        <v>#REF!</v>
      </c>
      <c r="X8" s="6" t="e">
        <f>SUMIF(#REF!,$2:$2,#REF!)</f>
        <v>#REF!</v>
      </c>
      <c r="Y8" s="6" t="e">
        <f>SUMIF(#REF!,$2:$2,#REF!)</f>
        <v>#REF!</v>
      </c>
      <c r="Z8" s="6" t="e">
        <f>SUMIF(#REF!,$2:$2,#REF!)</f>
        <v>#REF!</v>
      </c>
      <c r="AA8" s="6" t="e">
        <f>SUMIF(#REF!,$2:$2,#REF!)</f>
        <v>#REF!</v>
      </c>
      <c r="AB8" s="6" t="e">
        <f>SUMIF(#REF!,$2:$2,#REF!)</f>
        <v>#REF!</v>
      </c>
    </row>
    <row r="9" spans="1:30" ht="15" customHeight="1" x14ac:dyDescent="0.25">
      <c r="A9" s="2" t="s">
        <v>4</v>
      </c>
      <c r="B9" t="s">
        <v>62</v>
      </c>
      <c r="C9" s="6" t="e">
        <f>SUMIF([1]IndData!$C:$C,$2:$2,[1]IndData!$F:$F)</f>
        <v>#VALUE!</v>
      </c>
      <c r="D9" s="6" t="e">
        <f>SUMIF([1]IndData!$C:$C,$2:$2,[1]IndData!$F:$F)</f>
        <v>#VALUE!</v>
      </c>
      <c r="E9" s="6" t="e">
        <f>SUMIF([1]IndData!$C:$C,$2:$2,[1]IndData!$F:$F)</f>
        <v>#VALUE!</v>
      </c>
      <c r="F9" s="6" t="e">
        <f>SUMIF([1]IndData!$C:$C,$2:$2,[1]IndData!$F:$F)</f>
        <v>#VALUE!</v>
      </c>
      <c r="G9" s="6" t="e">
        <f>SUMIF([1]IndData!$C:$C,$2:$2,[1]IndData!$F:$F)</f>
        <v>#VALUE!</v>
      </c>
      <c r="H9" s="6" t="e">
        <f>SUMIF([1]IndData!$C:$C,$2:$2,[1]IndData!$F:$F)</f>
        <v>#VALUE!</v>
      </c>
      <c r="I9" s="6" t="e">
        <f>SUMIF([1]IndData!$C:$C,$2:$2,[1]IndData!$F:$F)</f>
        <v>#VALUE!</v>
      </c>
      <c r="J9" s="6" t="e">
        <f>SUMIF([1]IndData!$C:$C,$2:$2,[1]IndData!$F:$F)</f>
        <v>#VALUE!</v>
      </c>
      <c r="K9" s="6" t="e">
        <f>SUMIF([1]IndData!$C:$C,$2:$2,[1]IndData!$F:$F)</f>
        <v>#VALUE!</v>
      </c>
      <c r="L9" s="6" t="e">
        <f>SUMIF([1]IndData!$C:$C,$2:$2,[1]IndData!$F:$F)</f>
        <v>#VALUE!</v>
      </c>
      <c r="M9" s="6" t="e">
        <f>SUMIF([1]IndData!$C:$C,$2:$2,[1]IndData!$F:$F)</f>
        <v>#VALUE!</v>
      </c>
      <c r="N9" s="6" t="e">
        <f>SUMIF([1]IndData!$C:$C,$2:$2,[1]IndData!$F:$F)</f>
        <v>#VALUE!</v>
      </c>
      <c r="O9" s="6" t="e">
        <f>SUMIF([1]IndData!$C:$C,$2:$2,[1]IndData!$F:$F)</f>
        <v>#VALUE!</v>
      </c>
      <c r="P9" s="6" t="e">
        <f>SUMIF([1]IndData!$C:$C,$2:$2,[1]IndData!$F:$F)</f>
        <v>#VALUE!</v>
      </c>
      <c r="Q9" s="6" t="e">
        <f>SUMIF([1]IndData!$C:$C,$2:$2,[1]IndData!$F:$F)</f>
        <v>#VALUE!</v>
      </c>
      <c r="R9" s="6" t="e">
        <f>SUMIF([1]IndData!$C:$C,$2:$2,[1]IndData!$F:$F)</f>
        <v>#VALUE!</v>
      </c>
      <c r="S9" s="6" t="e">
        <f>SUMIF([1]IndData!$C:$C,$2:$2,[1]IndData!$F:$F)</f>
        <v>#VALUE!</v>
      </c>
      <c r="T9" s="6" t="e">
        <f>SUMIF([1]IndData!$C:$C,$2:$2,[1]IndData!$F:$F)</f>
        <v>#VALUE!</v>
      </c>
      <c r="U9" s="6" t="e">
        <f>SUMIF([1]IndData!$C:$C,$2:$2,[1]IndData!$F:$F)</f>
        <v>#VALUE!</v>
      </c>
      <c r="V9" s="6" t="e">
        <f>SUMIF([1]IndData!$C:$C,$2:$2,[1]IndData!$F:$F)</f>
        <v>#VALUE!</v>
      </c>
      <c r="W9" s="6" t="e">
        <f>SUMIF([1]IndData!$C:$C,$2:$2,[1]IndData!$F:$F)</f>
        <v>#VALUE!</v>
      </c>
      <c r="X9" s="6" t="e">
        <f>SUMIF([1]IndData!$C:$C,$2:$2,[1]IndData!$F:$F)</f>
        <v>#VALUE!</v>
      </c>
      <c r="Y9" s="6" t="e">
        <f>SUMIF([1]IndData!$C:$C,$2:$2,[1]IndData!$F:$F)</f>
        <v>#VALUE!</v>
      </c>
      <c r="Z9" s="6" t="e">
        <f>SUMIF([1]IndData!$C:$C,$2:$2,[1]IndData!$F:$F)</f>
        <v>#VALUE!</v>
      </c>
      <c r="AA9" s="6" t="e">
        <f>SUMIF([1]IndData!$C:$C,$2:$2,[1]IndData!$F:$F)</f>
        <v>#VALUE!</v>
      </c>
      <c r="AB9" s="6" t="e">
        <f>SUMIF([1]IndData!$C:$C,$2:$2,[1]IndData!$F:$F)</f>
        <v>#VALUE!</v>
      </c>
    </row>
    <row r="10" spans="1:30" ht="15" customHeight="1" x14ac:dyDescent="0.25">
      <c r="A10" s="2" t="s">
        <v>5</v>
      </c>
      <c r="B10" t="s">
        <v>61</v>
      </c>
      <c r="C10" s="6" t="e">
        <f>SUMIF(#REF!,$2:$2,#REF!)</f>
        <v>#REF!</v>
      </c>
      <c r="D10" s="6" t="e">
        <f>SUMIF(#REF!,$2:$2,#REF!)</f>
        <v>#REF!</v>
      </c>
      <c r="E10" s="6" t="e">
        <f>SUMIF(#REF!,$2:$2,#REF!)</f>
        <v>#REF!</v>
      </c>
      <c r="F10" s="6" t="e">
        <f>SUMIF(#REF!,$2:$2,#REF!)</f>
        <v>#REF!</v>
      </c>
      <c r="G10" s="6" t="e">
        <f>SUMIF(#REF!,$2:$2,#REF!)</f>
        <v>#REF!</v>
      </c>
      <c r="H10" s="6" t="e">
        <f>SUMIF(#REF!,$2:$2,#REF!)</f>
        <v>#REF!</v>
      </c>
      <c r="I10" s="6" t="e">
        <f>SUMIF(#REF!,$2:$2,#REF!)</f>
        <v>#REF!</v>
      </c>
      <c r="J10" s="6" t="e">
        <f>SUMIF(#REF!,$2:$2,#REF!)</f>
        <v>#REF!</v>
      </c>
      <c r="K10" s="6" t="e">
        <f>SUMIF(#REF!,$2:$2,#REF!)</f>
        <v>#REF!</v>
      </c>
      <c r="L10" s="6" t="e">
        <f>SUMIF(#REF!,$2:$2,#REF!)</f>
        <v>#REF!</v>
      </c>
      <c r="M10" s="6" t="e">
        <f>SUMIF(#REF!,$2:$2,#REF!)</f>
        <v>#REF!</v>
      </c>
      <c r="N10" s="6" t="e">
        <f>SUMIF(#REF!,$2:$2,#REF!)</f>
        <v>#REF!</v>
      </c>
      <c r="O10" s="6" t="e">
        <f>SUMIF(#REF!,$2:$2,#REF!)</f>
        <v>#REF!</v>
      </c>
      <c r="P10" s="6" t="e">
        <f>SUMIF(#REF!,$2:$2,#REF!)</f>
        <v>#REF!</v>
      </c>
      <c r="Q10" s="6" t="e">
        <f>SUMIF(#REF!,$2:$2,#REF!)</f>
        <v>#REF!</v>
      </c>
      <c r="R10" s="6" t="e">
        <f>SUMIF(#REF!,$2:$2,#REF!)</f>
        <v>#REF!</v>
      </c>
      <c r="S10" s="6" t="e">
        <f>SUMIF(#REF!,$2:$2,#REF!)</f>
        <v>#REF!</v>
      </c>
      <c r="T10" s="6" t="e">
        <f>SUMIF(#REF!,$2:$2,#REF!)</f>
        <v>#REF!</v>
      </c>
      <c r="U10" s="6" t="e">
        <f>SUMIF(#REF!,$2:$2,#REF!)</f>
        <v>#REF!</v>
      </c>
      <c r="V10" s="6" t="e">
        <f>SUMIF(#REF!,$2:$2,#REF!)</f>
        <v>#REF!</v>
      </c>
      <c r="W10" s="6" t="e">
        <f>SUMIF(#REF!,$2:$2,#REF!)</f>
        <v>#REF!</v>
      </c>
      <c r="X10" s="6" t="e">
        <f>SUMIF(#REF!,$2:$2,#REF!)</f>
        <v>#REF!</v>
      </c>
      <c r="Y10" s="6" t="e">
        <f>SUMIF(#REF!,$2:$2,#REF!)</f>
        <v>#REF!</v>
      </c>
      <c r="Z10" s="6" t="e">
        <f>SUMIF(#REF!,$2:$2,#REF!)</f>
        <v>#REF!</v>
      </c>
      <c r="AA10" s="6" t="e">
        <f>SUMIF(#REF!,$2:$2,#REF!)</f>
        <v>#REF!</v>
      </c>
      <c r="AB10" s="6" t="e">
        <f>SUMIF(#REF!,$2:$2,#REF!)</f>
        <v>#REF!</v>
      </c>
    </row>
    <row r="11" spans="1:30" ht="15" customHeight="1" x14ac:dyDescent="0.25">
      <c r="A11" s="2" t="s">
        <v>6</v>
      </c>
      <c r="B11" t="s">
        <v>61</v>
      </c>
      <c r="C11" s="6" t="e">
        <f>SUMIF(#REF!,$2:$2,#REF!)</f>
        <v>#REF!</v>
      </c>
      <c r="D11" s="6" t="e">
        <f>SUMIF(#REF!,$2:$2,#REF!)</f>
        <v>#REF!</v>
      </c>
      <c r="E11" s="6" t="e">
        <f>SUMIF(#REF!,$2:$2,#REF!)</f>
        <v>#REF!</v>
      </c>
      <c r="F11" s="6" t="e">
        <f>SUMIF(#REF!,$2:$2,#REF!)</f>
        <v>#REF!</v>
      </c>
      <c r="G11" s="6" t="e">
        <f>SUMIF(#REF!,$2:$2,#REF!)</f>
        <v>#REF!</v>
      </c>
      <c r="H11" s="6" t="e">
        <f>SUMIF(#REF!,$2:$2,#REF!)</f>
        <v>#REF!</v>
      </c>
      <c r="I11" s="6" t="e">
        <f>SUMIF(#REF!,$2:$2,#REF!)</f>
        <v>#REF!</v>
      </c>
      <c r="J11" s="6" t="e">
        <f>SUMIF(#REF!,$2:$2,#REF!)</f>
        <v>#REF!</v>
      </c>
      <c r="K11" s="6" t="e">
        <f>SUMIF(#REF!,$2:$2,#REF!)</f>
        <v>#REF!</v>
      </c>
      <c r="L11" s="6" t="e">
        <f>SUMIF(#REF!,$2:$2,#REF!)</f>
        <v>#REF!</v>
      </c>
      <c r="M11" s="6" t="e">
        <f>SUMIF(#REF!,$2:$2,#REF!)</f>
        <v>#REF!</v>
      </c>
      <c r="N11" s="6" t="e">
        <f>SUMIF(#REF!,$2:$2,#REF!)</f>
        <v>#REF!</v>
      </c>
      <c r="O11" s="6" t="e">
        <f>SUMIF(#REF!,$2:$2,#REF!)</f>
        <v>#REF!</v>
      </c>
      <c r="P11" s="6" t="e">
        <f>SUMIF(#REF!,$2:$2,#REF!)</f>
        <v>#REF!</v>
      </c>
      <c r="Q11" s="6" t="e">
        <f>SUMIF(#REF!,$2:$2,#REF!)</f>
        <v>#REF!</v>
      </c>
      <c r="R11" s="6" t="e">
        <f>SUMIF(#REF!,$2:$2,#REF!)</f>
        <v>#REF!</v>
      </c>
      <c r="S11" s="6" t="e">
        <f>SUMIF(#REF!,$2:$2,#REF!)</f>
        <v>#REF!</v>
      </c>
      <c r="T11" s="6" t="e">
        <f>SUMIF(#REF!,$2:$2,#REF!)</f>
        <v>#REF!</v>
      </c>
      <c r="U11" s="6" t="e">
        <f>SUMIF(#REF!,$2:$2,#REF!)</f>
        <v>#REF!</v>
      </c>
      <c r="V11" s="6" t="e">
        <f>SUMIF(#REF!,$2:$2,#REF!)</f>
        <v>#REF!</v>
      </c>
      <c r="W11" s="6" t="e">
        <f>SUMIF(#REF!,$2:$2,#REF!)</f>
        <v>#REF!</v>
      </c>
      <c r="X11" s="6" t="e">
        <f>SUMIF(#REF!,$2:$2,#REF!)</f>
        <v>#REF!</v>
      </c>
      <c r="Y11" s="6" t="e">
        <f>SUMIF(#REF!,$2:$2,#REF!)</f>
        <v>#REF!</v>
      </c>
      <c r="Z11" s="6" t="e">
        <f>SUMIF(#REF!,$2:$2,#REF!)</f>
        <v>#REF!</v>
      </c>
      <c r="AA11" s="6" t="e">
        <f>SUMIF(#REF!,$2:$2,#REF!)</f>
        <v>#REF!</v>
      </c>
      <c r="AB11" s="6" t="e">
        <f>SUMIF(#REF!,$2:$2,#REF!)</f>
        <v>#REF!</v>
      </c>
    </row>
    <row r="12" spans="1:30" ht="15" customHeight="1" x14ac:dyDescent="0.25">
      <c r="A12" s="2" t="s">
        <v>7</v>
      </c>
      <c r="B12" t="s">
        <v>61</v>
      </c>
      <c r="C12" s="6" t="e">
        <f>SUMIF(#REF!,$2:$2,#REF!)</f>
        <v>#REF!</v>
      </c>
      <c r="D12" s="6" t="e">
        <f>SUMIF(#REF!,$2:$2,#REF!)</f>
        <v>#REF!</v>
      </c>
      <c r="E12" s="6" t="e">
        <f>SUMIF(#REF!,$2:$2,#REF!)</f>
        <v>#REF!</v>
      </c>
      <c r="F12" s="6" t="e">
        <f>SUMIF(#REF!,$2:$2,#REF!)</f>
        <v>#REF!</v>
      </c>
      <c r="G12" s="6" t="e">
        <f>SUMIF(#REF!,$2:$2,#REF!)</f>
        <v>#REF!</v>
      </c>
      <c r="H12" s="6" t="e">
        <f>SUMIF(#REF!,$2:$2,#REF!)</f>
        <v>#REF!</v>
      </c>
      <c r="I12" s="6" t="e">
        <f>SUMIF(#REF!,$2:$2,#REF!)</f>
        <v>#REF!</v>
      </c>
      <c r="J12" s="6" t="e">
        <f>SUMIF(#REF!,$2:$2,#REF!)</f>
        <v>#REF!</v>
      </c>
      <c r="K12" s="6" t="e">
        <f>SUMIF(#REF!,$2:$2,#REF!)</f>
        <v>#REF!</v>
      </c>
      <c r="L12" s="6" t="e">
        <f>SUMIF(#REF!,$2:$2,#REF!)</f>
        <v>#REF!</v>
      </c>
      <c r="M12" s="6" t="e">
        <f>SUMIF(#REF!,$2:$2,#REF!)</f>
        <v>#REF!</v>
      </c>
      <c r="N12" s="6" t="e">
        <f>SUMIF(#REF!,$2:$2,#REF!)</f>
        <v>#REF!</v>
      </c>
      <c r="O12" s="6" t="e">
        <f>SUMIF(#REF!,$2:$2,#REF!)</f>
        <v>#REF!</v>
      </c>
      <c r="P12" s="6" t="e">
        <f>SUMIF(#REF!,$2:$2,#REF!)</f>
        <v>#REF!</v>
      </c>
      <c r="Q12" s="6" t="e">
        <f>SUMIF(#REF!,$2:$2,#REF!)</f>
        <v>#REF!</v>
      </c>
      <c r="R12" s="6" t="e">
        <f>SUMIF(#REF!,$2:$2,#REF!)</f>
        <v>#REF!</v>
      </c>
      <c r="S12" s="6" t="e">
        <f>SUMIF(#REF!,$2:$2,#REF!)</f>
        <v>#REF!</v>
      </c>
      <c r="T12" s="6" t="e">
        <f>SUMIF(#REF!,$2:$2,#REF!)</f>
        <v>#REF!</v>
      </c>
      <c r="U12" s="6" t="e">
        <f>SUMIF(#REF!,$2:$2,#REF!)</f>
        <v>#REF!</v>
      </c>
      <c r="V12" s="6" t="e">
        <f>SUMIF(#REF!,$2:$2,#REF!)</f>
        <v>#REF!</v>
      </c>
      <c r="W12" s="6" t="e">
        <f>SUMIF(#REF!,$2:$2,#REF!)</f>
        <v>#REF!</v>
      </c>
      <c r="X12" s="6" t="e">
        <f>SUMIF(#REF!,$2:$2,#REF!)</f>
        <v>#REF!</v>
      </c>
      <c r="Y12" s="6" t="e">
        <f>SUMIF(#REF!,$2:$2,#REF!)</f>
        <v>#REF!</v>
      </c>
      <c r="Z12" s="6" t="e">
        <f>SUMIF(#REF!,$2:$2,#REF!)</f>
        <v>#REF!</v>
      </c>
      <c r="AA12" s="6" t="e">
        <f>SUMIF(#REF!,$2:$2,#REF!)</f>
        <v>#REF!</v>
      </c>
      <c r="AB12" s="6" t="e">
        <f>SUMIF(#REF!,$2:$2,#REF!)</f>
        <v>#REF!</v>
      </c>
    </row>
    <row r="13" spans="1:30" s="8" customFormat="1" ht="30" customHeight="1" x14ac:dyDescent="0.25">
      <c r="A13" s="1" t="s">
        <v>8</v>
      </c>
      <c r="C13" s="9" t="e">
        <f>SUM(C14:C18)</f>
        <v>#REF!</v>
      </c>
      <c r="D13" s="9" t="e">
        <f t="shared" ref="D13:AB13" si="2">SUM(D14:D18)</f>
        <v>#REF!</v>
      </c>
      <c r="E13" s="9" t="e">
        <f t="shared" si="2"/>
        <v>#REF!</v>
      </c>
      <c r="F13" s="9" t="e">
        <f t="shared" si="2"/>
        <v>#REF!</v>
      </c>
      <c r="G13" s="9" t="e">
        <f t="shared" si="2"/>
        <v>#REF!</v>
      </c>
      <c r="H13" s="9" t="e">
        <f t="shared" si="2"/>
        <v>#REF!</v>
      </c>
      <c r="I13" s="9" t="e">
        <f t="shared" si="2"/>
        <v>#REF!</v>
      </c>
      <c r="J13" s="9" t="e">
        <f t="shared" si="2"/>
        <v>#REF!</v>
      </c>
      <c r="K13" s="9" t="e">
        <f t="shared" si="2"/>
        <v>#REF!</v>
      </c>
      <c r="L13" s="9" t="e">
        <f t="shared" si="2"/>
        <v>#REF!</v>
      </c>
      <c r="M13" s="9" t="e">
        <f t="shared" si="2"/>
        <v>#REF!</v>
      </c>
      <c r="N13" s="9" t="e">
        <f t="shared" si="2"/>
        <v>#REF!</v>
      </c>
      <c r="O13" s="9" t="e">
        <f t="shared" si="2"/>
        <v>#REF!</v>
      </c>
      <c r="P13" s="9" t="e">
        <f t="shared" si="2"/>
        <v>#REF!</v>
      </c>
      <c r="Q13" s="9" t="e">
        <f t="shared" si="2"/>
        <v>#REF!</v>
      </c>
      <c r="R13" s="9" t="e">
        <f t="shared" si="2"/>
        <v>#REF!</v>
      </c>
      <c r="S13" s="9" t="e">
        <f t="shared" si="2"/>
        <v>#REF!</v>
      </c>
      <c r="T13" s="9" t="e">
        <f t="shared" si="2"/>
        <v>#REF!</v>
      </c>
      <c r="U13" s="9" t="e">
        <f t="shared" si="2"/>
        <v>#REF!</v>
      </c>
      <c r="V13" s="9" t="e">
        <f t="shared" si="2"/>
        <v>#REF!</v>
      </c>
      <c r="W13" s="9" t="e">
        <f t="shared" si="2"/>
        <v>#REF!</v>
      </c>
      <c r="X13" s="9" t="e">
        <f t="shared" si="2"/>
        <v>#REF!</v>
      </c>
      <c r="Y13" s="9" t="e">
        <f t="shared" si="2"/>
        <v>#REF!</v>
      </c>
      <c r="Z13" s="9" t="e">
        <f t="shared" si="2"/>
        <v>#REF!</v>
      </c>
      <c r="AA13" s="9" t="e">
        <f t="shared" si="2"/>
        <v>#REF!</v>
      </c>
      <c r="AB13" s="9" t="e">
        <f t="shared" si="2"/>
        <v>#REF!</v>
      </c>
    </row>
    <row r="14" spans="1:30" ht="15" customHeight="1" x14ac:dyDescent="0.25">
      <c r="A14" s="2" t="s">
        <v>9</v>
      </c>
      <c r="B14" s="8" t="s">
        <v>62</v>
      </c>
      <c r="C14" s="6" t="e">
        <f>SUMIF(#REF!,$2:$2,#REF!)</f>
        <v>#REF!</v>
      </c>
      <c r="D14" s="6" t="e">
        <f>SUMIF(#REF!,$2:$2,#REF!)</f>
        <v>#REF!</v>
      </c>
      <c r="E14" s="6" t="e">
        <f>SUMIF(#REF!,$2:$2,#REF!)</f>
        <v>#REF!</v>
      </c>
      <c r="F14" s="6" t="e">
        <f>SUMIF(#REF!,$2:$2,#REF!)</f>
        <v>#REF!</v>
      </c>
      <c r="G14" s="6" t="e">
        <f>SUMIF(#REF!,$2:$2,#REF!)</f>
        <v>#REF!</v>
      </c>
      <c r="H14" s="6" t="e">
        <f>SUMIF(#REF!,$2:$2,#REF!)</f>
        <v>#REF!</v>
      </c>
      <c r="I14" s="6" t="e">
        <f>SUMIF(#REF!,$2:$2,#REF!)</f>
        <v>#REF!</v>
      </c>
      <c r="J14" s="6" t="e">
        <f>SUMIF(#REF!,$2:$2,#REF!)</f>
        <v>#REF!</v>
      </c>
      <c r="K14" s="6" t="e">
        <f>SUMIF(#REF!,$2:$2,#REF!)</f>
        <v>#REF!</v>
      </c>
      <c r="L14" s="6" t="e">
        <f>SUMIF(#REF!,$2:$2,#REF!)</f>
        <v>#REF!</v>
      </c>
      <c r="M14" s="6" t="e">
        <f>SUMIF(#REF!,$2:$2,#REF!)</f>
        <v>#REF!</v>
      </c>
      <c r="N14" s="6" t="e">
        <f>SUMIF(#REF!,$2:$2,#REF!)</f>
        <v>#REF!</v>
      </c>
      <c r="O14" s="6" t="e">
        <f>SUMIF(#REF!,$2:$2,#REF!)</f>
        <v>#REF!</v>
      </c>
      <c r="P14" s="6" t="e">
        <f>SUMIF(#REF!,$2:$2,#REF!)</f>
        <v>#REF!</v>
      </c>
      <c r="Q14" s="6" t="e">
        <f>SUMIF(#REF!,$2:$2,#REF!)</f>
        <v>#REF!</v>
      </c>
      <c r="R14" s="6" t="e">
        <f>SUMIF(#REF!,$2:$2,#REF!)</f>
        <v>#REF!</v>
      </c>
      <c r="S14" s="6" t="e">
        <f>SUMIF(#REF!,$2:$2,#REF!)</f>
        <v>#REF!</v>
      </c>
      <c r="T14" s="6" t="e">
        <f>SUMIF(#REF!,$2:$2,#REF!)</f>
        <v>#REF!</v>
      </c>
      <c r="U14" s="6" t="e">
        <f>SUMIF(#REF!,$2:$2,#REF!)</f>
        <v>#REF!</v>
      </c>
      <c r="V14" s="6" t="e">
        <f>SUMIF(#REF!,$2:$2,#REF!)</f>
        <v>#REF!</v>
      </c>
      <c r="W14" s="6" t="e">
        <f>SUMIF(#REF!,$2:$2,#REF!)</f>
        <v>#REF!</v>
      </c>
      <c r="X14" s="6" t="e">
        <f>SUMIF(#REF!,$2:$2,#REF!)</f>
        <v>#REF!</v>
      </c>
      <c r="Y14" s="6" t="e">
        <f>SUMIF(#REF!,$2:$2,#REF!)</f>
        <v>#REF!</v>
      </c>
      <c r="Z14" s="6" t="e">
        <f>SUMIF(#REF!,$2:$2,#REF!)</f>
        <v>#REF!</v>
      </c>
      <c r="AA14" s="6" t="e">
        <f>SUMIF(#REF!,$2:$2,#REF!)</f>
        <v>#REF!</v>
      </c>
      <c r="AB14" s="6" t="e">
        <f>SUMIF(#REF!,$2:$2,#REF!)</f>
        <v>#REF!</v>
      </c>
    </row>
    <row r="15" spans="1:30" ht="15" customHeight="1" x14ac:dyDescent="0.25">
      <c r="A15" s="3" t="s">
        <v>10</v>
      </c>
      <c r="B15" t="s">
        <v>62</v>
      </c>
      <c r="C15" s="6" t="e">
        <f>SUMIF([1]IndData!$C:$C,$2:$2,[1]IndData!$K:$K)</f>
        <v>#VALUE!</v>
      </c>
      <c r="D15" s="6" t="e">
        <f>SUMIF([1]IndData!$C:$C,$2:$2,[1]IndData!$K:$K)</f>
        <v>#VALUE!</v>
      </c>
      <c r="E15" s="6" t="e">
        <f>SUMIF([1]IndData!$C:$C,$2:$2,[1]IndData!$K:$K)</f>
        <v>#VALUE!</v>
      </c>
      <c r="F15" s="6" t="e">
        <f>SUMIF([1]IndData!$C:$C,$2:$2,[1]IndData!$K:$K)</f>
        <v>#VALUE!</v>
      </c>
      <c r="G15" s="6" t="e">
        <f>SUMIF([1]IndData!$C:$C,$2:$2,[1]IndData!$K:$K)</f>
        <v>#VALUE!</v>
      </c>
      <c r="H15" s="6" t="e">
        <f>SUMIF([1]IndData!$C:$C,$2:$2,[1]IndData!$K:$K)</f>
        <v>#VALUE!</v>
      </c>
      <c r="I15" s="6" t="e">
        <f>SUMIF([1]IndData!$C:$C,$2:$2,[1]IndData!$K:$K)</f>
        <v>#VALUE!</v>
      </c>
      <c r="J15" s="6" t="e">
        <f>SUMIF([1]IndData!$C:$C,$2:$2,[1]IndData!$K:$K)</f>
        <v>#VALUE!</v>
      </c>
      <c r="K15" s="6" t="e">
        <f>SUMIF([1]IndData!$C:$C,$2:$2,[1]IndData!$K:$K)</f>
        <v>#VALUE!</v>
      </c>
      <c r="L15" s="6" t="e">
        <f>SUMIF([1]IndData!$C:$C,$2:$2,[1]IndData!$K:$K)</f>
        <v>#VALUE!</v>
      </c>
      <c r="M15" s="6" t="e">
        <f>SUMIF([1]IndData!$C:$C,$2:$2,[1]IndData!$K:$K)</f>
        <v>#VALUE!</v>
      </c>
      <c r="N15" s="6" t="e">
        <f>SUMIF([1]IndData!$C:$C,$2:$2,[1]IndData!$K:$K)</f>
        <v>#VALUE!</v>
      </c>
      <c r="O15" s="6" t="e">
        <f>SUMIF([1]IndData!$C:$C,$2:$2,[1]IndData!$K:$K)</f>
        <v>#VALUE!</v>
      </c>
      <c r="P15" s="6" t="e">
        <f>SUMIF([1]IndData!$C:$C,$2:$2,[1]IndData!$K:$K)</f>
        <v>#VALUE!</v>
      </c>
      <c r="Q15" s="6" t="e">
        <f>SUMIF([1]IndData!$C:$C,$2:$2,[1]IndData!$K:$K)</f>
        <v>#VALUE!</v>
      </c>
      <c r="R15" s="6" t="e">
        <f>SUMIF([1]IndData!$C:$C,$2:$2,[1]IndData!$K:$K)</f>
        <v>#VALUE!</v>
      </c>
      <c r="S15" s="6" t="e">
        <f>SUMIF([1]IndData!$C:$C,$2:$2,[1]IndData!$K:$K)</f>
        <v>#VALUE!</v>
      </c>
      <c r="T15" s="6" t="e">
        <f>SUMIF([1]IndData!$C:$C,$2:$2,[1]IndData!$K:$K)</f>
        <v>#VALUE!</v>
      </c>
      <c r="U15" s="6" t="e">
        <f>SUMIF([1]IndData!$C:$C,$2:$2,[1]IndData!$K:$K)</f>
        <v>#VALUE!</v>
      </c>
      <c r="V15" s="6" t="e">
        <f>SUMIF([1]IndData!$C:$C,$2:$2,[1]IndData!$K:$K)</f>
        <v>#VALUE!</v>
      </c>
      <c r="W15" s="6" t="e">
        <f>SUMIF([1]IndData!$C:$C,$2:$2,[1]IndData!$K:$K)</f>
        <v>#VALUE!</v>
      </c>
      <c r="X15" s="6" t="e">
        <f>SUMIF([1]IndData!$C:$C,$2:$2,[1]IndData!$K:$K)</f>
        <v>#VALUE!</v>
      </c>
      <c r="Y15" s="6" t="e">
        <f>SUMIF([1]IndData!$C:$C,$2:$2,[1]IndData!$K:$K)</f>
        <v>#VALUE!</v>
      </c>
      <c r="Z15" s="6" t="e">
        <f>SUMIF([1]IndData!$C:$C,$2:$2,[1]IndData!$K:$K)</f>
        <v>#VALUE!</v>
      </c>
      <c r="AA15" s="6" t="e">
        <f>SUMIF([1]IndData!$C:$C,$2:$2,[1]IndData!$K:$K)</f>
        <v>#VALUE!</v>
      </c>
      <c r="AB15" s="6" t="e">
        <f>SUMIF([1]IndData!$C:$C,$2:$2,[1]IndData!$K:$K)</f>
        <v>#VALUE!</v>
      </c>
    </row>
    <row r="16" spans="1:30" ht="15" customHeight="1" x14ac:dyDescent="0.25">
      <c r="A16" s="3" t="s">
        <v>11</v>
      </c>
      <c r="B16" t="s">
        <v>62</v>
      </c>
      <c r="C16" s="6" t="e">
        <f>SUMIF([1]IndData!$C:$C,$2:$2,[1]IndData!$L:$L)</f>
        <v>#VALUE!</v>
      </c>
      <c r="D16" s="6" t="e">
        <f>SUMIF([1]IndData!$C:$C,$2:$2,[1]IndData!$L:$L)</f>
        <v>#VALUE!</v>
      </c>
      <c r="E16" s="6" t="e">
        <f>SUMIF([1]IndData!$C:$C,$2:$2,[1]IndData!$L:$L)</f>
        <v>#VALUE!</v>
      </c>
      <c r="F16" s="6" t="e">
        <f>SUMIF([1]IndData!$C:$C,$2:$2,[1]IndData!$L:$L)</f>
        <v>#VALUE!</v>
      </c>
      <c r="G16" s="6" t="e">
        <f>SUMIF([1]IndData!$C:$C,$2:$2,[1]IndData!$L:$L)</f>
        <v>#VALUE!</v>
      </c>
      <c r="H16" s="6" t="e">
        <f>SUMIF([1]IndData!$C:$C,$2:$2,[1]IndData!$L:$L)</f>
        <v>#VALUE!</v>
      </c>
      <c r="I16" s="6" t="e">
        <f>SUMIF([1]IndData!$C:$C,$2:$2,[1]IndData!$L:$L)</f>
        <v>#VALUE!</v>
      </c>
      <c r="J16" s="6" t="e">
        <f>SUMIF([1]IndData!$C:$C,$2:$2,[1]IndData!$L:$L)</f>
        <v>#VALUE!</v>
      </c>
      <c r="K16" s="6" t="e">
        <f>SUMIF([1]IndData!$C:$C,$2:$2,[1]IndData!$L:$L)</f>
        <v>#VALUE!</v>
      </c>
      <c r="L16" s="6" t="e">
        <f>SUMIF([1]IndData!$C:$C,$2:$2,[1]IndData!$L:$L)</f>
        <v>#VALUE!</v>
      </c>
      <c r="M16" s="6" t="e">
        <f>SUMIF([1]IndData!$C:$C,$2:$2,[1]IndData!$L:$L)</f>
        <v>#VALUE!</v>
      </c>
      <c r="N16" s="6" t="e">
        <f>SUMIF([1]IndData!$C:$C,$2:$2,[1]IndData!$L:$L)</f>
        <v>#VALUE!</v>
      </c>
      <c r="O16" s="6" t="e">
        <f>SUMIF([1]IndData!$C:$C,$2:$2,[1]IndData!$L:$L)</f>
        <v>#VALUE!</v>
      </c>
      <c r="P16" s="6" t="e">
        <f>SUMIF([1]IndData!$C:$C,$2:$2,[1]IndData!$L:$L)</f>
        <v>#VALUE!</v>
      </c>
      <c r="Q16" s="6" t="e">
        <f>SUMIF([1]IndData!$C:$C,$2:$2,[1]IndData!$L:$L)</f>
        <v>#VALUE!</v>
      </c>
      <c r="R16" s="6" t="e">
        <f>SUMIF([1]IndData!$C:$C,$2:$2,[1]IndData!$L:$L)</f>
        <v>#VALUE!</v>
      </c>
      <c r="S16" s="6" t="e">
        <f>SUMIF([1]IndData!$C:$C,$2:$2,[1]IndData!$L:$L)</f>
        <v>#VALUE!</v>
      </c>
      <c r="T16" s="6" t="e">
        <f>SUMIF([1]IndData!$C:$C,$2:$2,[1]IndData!$L:$L)</f>
        <v>#VALUE!</v>
      </c>
      <c r="U16" s="6" t="e">
        <f>SUMIF([1]IndData!$C:$C,$2:$2,[1]IndData!$L:$L)</f>
        <v>#VALUE!</v>
      </c>
      <c r="V16" s="6" t="e">
        <f>SUMIF([1]IndData!$C:$C,$2:$2,[1]IndData!$L:$L)</f>
        <v>#VALUE!</v>
      </c>
      <c r="W16" s="6" t="e">
        <f>SUMIF([1]IndData!$C:$C,$2:$2,[1]IndData!$L:$L)</f>
        <v>#VALUE!</v>
      </c>
      <c r="X16" s="6" t="e">
        <f>SUMIF([1]IndData!$C:$C,$2:$2,[1]IndData!$L:$L)</f>
        <v>#VALUE!</v>
      </c>
      <c r="Y16" s="6" t="e">
        <f>SUMIF([1]IndData!$C:$C,$2:$2,[1]IndData!$L:$L)</f>
        <v>#VALUE!</v>
      </c>
      <c r="Z16" s="6" t="e">
        <f>SUMIF([1]IndData!$C:$C,$2:$2,[1]IndData!$L:$L)</f>
        <v>#VALUE!</v>
      </c>
      <c r="AA16" s="6" t="e">
        <f>SUMIF([1]IndData!$C:$C,$2:$2,[1]IndData!$L:$L)</f>
        <v>#VALUE!</v>
      </c>
      <c r="AB16" s="6" t="e">
        <f>SUMIF([1]IndData!$C:$C,$2:$2,[1]IndData!$L:$L)</f>
        <v>#VALUE!</v>
      </c>
    </row>
    <row r="17" spans="1:28" ht="15" customHeight="1" x14ac:dyDescent="0.25">
      <c r="A17" s="3" t="s">
        <v>12</v>
      </c>
      <c r="B17" t="s">
        <v>62</v>
      </c>
      <c r="C17" s="6" t="e">
        <f>SUMIF([1]IndData!$C:$C,$2:$2,[1]IndData!$M:$M)</f>
        <v>#VALUE!</v>
      </c>
      <c r="D17" s="6" t="e">
        <f>SUMIF([1]IndData!$C:$C,$2:$2,[1]IndData!$M:$M)</f>
        <v>#VALUE!</v>
      </c>
      <c r="E17" s="6" t="e">
        <f>SUMIF([1]IndData!$C:$C,$2:$2,[1]IndData!$M:$M)</f>
        <v>#VALUE!</v>
      </c>
      <c r="F17" s="6" t="e">
        <f>SUMIF([1]IndData!$C:$C,$2:$2,[1]IndData!$M:$M)</f>
        <v>#VALUE!</v>
      </c>
      <c r="G17" s="6" t="e">
        <f>SUMIF([1]IndData!$C:$C,$2:$2,[1]IndData!$M:$M)</f>
        <v>#VALUE!</v>
      </c>
      <c r="H17" s="6" t="e">
        <f>SUMIF([1]IndData!$C:$C,$2:$2,[1]IndData!$M:$M)</f>
        <v>#VALUE!</v>
      </c>
      <c r="I17" s="6" t="e">
        <f>SUMIF([1]IndData!$C:$C,$2:$2,[1]IndData!$M:$M)</f>
        <v>#VALUE!</v>
      </c>
      <c r="J17" s="6" t="e">
        <f>SUMIF([1]IndData!$C:$C,$2:$2,[1]IndData!$M:$M)</f>
        <v>#VALUE!</v>
      </c>
      <c r="K17" s="6" t="e">
        <f>SUMIF([1]IndData!$C:$C,$2:$2,[1]IndData!$M:$M)</f>
        <v>#VALUE!</v>
      </c>
      <c r="L17" s="6" t="e">
        <f>SUMIF([1]IndData!$C:$C,$2:$2,[1]IndData!$M:$M)</f>
        <v>#VALUE!</v>
      </c>
      <c r="M17" s="6" t="e">
        <f>SUMIF([1]IndData!$C:$C,$2:$2,[1]IndData!$M:$M)</f>
        <v>#VALUE!</v>
      </c>
      <c r="N17" s="6" t="e">
        <f>SUMIF([1]IndData!$C:$C,$2:$2,[1]IndData!$M:$M)</f>
        <v>#VALUE!</v>
      </c>
      <c r="O17" s="6" t="e">
        <f>SUMIF([1]IndData!$C:$C,$2:$2,[1]IndData!$M:$M)</f>
        <v>#VALUE!</v>
      </c>
      <c r="P17" s="6" t="e">
        <f>SUMIF([1]IndData!$C:$C,$2:$2,[1]IndData!$M:$M)</f>
        <v>#VALUE!</v>
      </c>
      <c r="Q17" s="6" t="e">
        <f>SUMIF([1]IndData!$C:$C,$2:$2,[1]IndData!$M:$M)</f>
        <v>#VALUE!</v>
      </c>
      <c r="R17" s="6" t="e">
        <f>SUMIF([1]IndData!$C:$C,$2:$2,[1]IndData!$M:$M)</f>
        <v>#VALUE!</v>
      </c>
      <c r="S17" s="6" t="e">
        <f>SUMIF([1]IndData!$C:$C,$2:$2,[1]IndData!$M:$M)</f>
        <v>#VALUE!</v>
      </c>
      <c r="T17" s="6" t="e">
        <f>SUMIF([1]IndData!$C:$C,$2:$2,[1]IndData!$M:$M)</f>
        <v>#VALUE!</v>
      </c>
      <c r="U17" s="6" t="e">
        <f>SUMIF([1]IndData!$C:$C,$2:$2,[1]IndData!$M:$M)</f>
        <v>#VALUE!</v>
      </c>
      <c r="V17" s="6" t="e">
        <f>SUMIF([1]IndData!$C:$C,$2:$2,[1]IndData!$M:$M)</f>
        <v>#VALUE!</v>
      </c>
      <c r="W17" s="6" t="e">
        <f>SUMIF([1]IndData!$C:$C,$2:$2,[1]IndData!$M:$M)</f>
        <v>#VALUE!</v>
      </c>
      <c r="X17" s="6" t="e">
        <f>SUMIF([1]IndData!$C:$C,$2:$2,[1]IndData!$M:$M)</f>
        <v>#VALUE!</v>
      </c>
      <c r="Y17" s="6" t="e">
        <f>SUMIF([1]IndData!$C:$C,$2:$2,[1]IndData!$M:$M)</f>
        <v>#VALUE!</v>
      </c>
      <c r="Z17" s="6" t="e">
        <f>SUMIF([1]IndData!$C:$C,$2:$2,[1]IndData!$M:$M)</f>
        <v>#VALUE!</v>
      </c>
      <c r="AA17" s="6" t="e">
        <f>SUMIF([1]IndData!$C:$C,$2:$2,[1]IndData!$M:$M)</f>
        <v>#VALUE!</v>
      </c>
      <c r="AB17" s="6" t="e">
        <f>SUMIF([1]IndData!$C:$C,$2:$2,[1]IndData!$M:$M)</f>
        <v>#VALUE!</v>
      </c>
    </row>
    <row r="18" spans="1:28" ht="15" customHeight="1" x14ac:dyDescent="0.25">
      <c r="A18" s="2" t="s">
        <v>13</v>
      </c>
      <c r="B18" t="s">
        <v>61</v>
      </c>
      <c r="C18" s="6" t="e">
        <f>SUMIF(#REF!,$2:$2,#REF!)</f>
        <v>#REF!</v>
      </c>
      <c r="D18" s="6" t="e">
        <f>SUMIF(#REF!,$2:$2,#REF!)</f>
        <v>#REF!</v>
      </c>
      <c r="E18" s="6" t="e">
        <f>SUMIF(#REF!,$2:$2,#REF!)</f>
        <v>#REF!</v>
      </c>
      <c r="F18" s="6" t="e">
        <f>SUMIF(#REF!,$2:$2,#REF!)</f>
        <v>#REF!</v>
      </c>
      <c r="G18" s="6" t="e">
        <f>SUMIF(#REF!,$2:$2,#REF!)</f>
        <v>#REF!</v>
      </c>
      <c r="H18" s="6" t="e">
        <f>SUMIF(#REF!,$2:$2,#REF!)</f>
        <v>#REF!</v>
      </c>
      <c r="I18" s="6" t="e">
        <f>SUMIF(#REF!,$2:$2,#REF!)</f>
        <v>#REF!</v>
      </c>
      <c r="J18" s="6" t="e">
        <f>SUMIF(#REF!,$2:$2,#REF!)</f>
        <v>#REF!</v>
      </c>
      <c r="K18" s="6" t="e">
        <f>SUMIF(#REF!,$2:$2,#REF!)</f>
        <v>#REF!</v>
      </c>
      <c r="L18" s="6" t="e">
        <f>SUMIF(#REF!,$2:$2,#REF!)</f>
        <v>#REF!</v>
      </c>
      <c r="M18" s="6" t="e">
        <f>SUMIF(#REF!,$2:$2,#REF!)</f>
        <v>#REF!</v>
      </c>
      <c r="N18" s="6" t="e">
        <f>SUMIF(#REF!,$2:$2,#REF!)</f>
        <v>#REF!</v>
      </c>
      <c r="O18" s="6" t="e">
        <f>SUMIF(#REF!,$2:$2,#REF!)</f>
        <v>#REF!</v>
      </c>
      <c r="P18" s="6" t="e">
        <f>SUMIF(#REF!,$2:$2,#REF!)</f>
        <v>#REF!</v>
      </c>
      <c r="Q18" s="6" t="e">
        <f>SUMIF(#REF!,$2:$2,#REF!)</f>
        <v>#REF!</v>
      </c>
      <c r="R18" s="6" t="e">
        <f>SUMIF(#REF!,$2:$2,#REF!)</f>
        <v>#REF!</v>
      </c>
      <c r="S18" s="6" t="e">
        <f>SUMIF(#REF!,$2:$2,#REF!)</f>
        <v>#REF!</v>
      </c>
      <c r="T18" s="6" t="e">
        <f>SUMIF(#REF!,$2:$2,#REF!)</f>
        <v>#REF!</v>
      </c>
      <c r="U18" s="6" t="e">
        <f>SUMIF(#REF!,$2:$2,#REF!)</f>
        <v>#REF!</v>
      </c>
      <c r="V18" s="6" t="e">
        <f>SUMIF(#REF!,$2:$2,#REF!)</f>
        <v>#REF!</v>
      </c>
      <c r="W18" s="6" t="e">
        <f>SUMIF(#REF!,$2:$2,#REF!)</f>
        <v>#REF!</v>
      </c>
      <c r="X18" s="6" t="e">
        <f>SUMIF(#REF!,$2:$2,#REF!)</f>
        <v>#REF!</v>
      </c>
      <c r="Y18" s="6" t="e">
        <f>SUMIF(#REF!,$2:$2,#REF!)</f>
        <v>#REF!</v>
      </c>
      <c r="Z18" s="6" t="e">
        <f>SUMIF(#REF!,$2:$2,#REF!)</f>
        <v>#REF!</v>
      </c>
      <c r="AA18" s="6" t="e">
        <f>SUMIF(#REF!,$2:$2,#REF!)</f>
        <v>#REF!</v>
      </c>
      <c r="AB18" s="6" t="e">
        <f>SUMIF(#REF!,$2:$2,#REF!)</f>
        <v>#REF!</v>
      </c>
    </row>
    <row r="19" spans="1:28" s="8" customFormat="1" ht="27.75" customHeight="1" x14ac:dyDescent="0.25">
      <c r="A19" s="1" t="s">
        <v>14</v>
      </c>
      <c r="C19" s="9" t="e">
        <f>SUMIF(#REF!,$2:$2,#REF!)</f>
        <v>#REF!</v>
      </c>
      <c r="D19" s="9" t="e">
        <f>SUMIF(#REF!,$2:$2,#REF!)</f>
        <v>#REF!</v>
      </c>
      <c r="E19" s="9" t="e">
        <f>SUMIF(#REF!,$2:$2,#REF!)</f>
        <v>#REF!</v>
      </c>
      <c r="F19" s="9" t="e">
        <f>SUMIF(#REF!,$2:$2,#REF!)</f>
        <v>#REF!</v>
      </c>
      <c r="G19" s="9" t="e">
        <f>SUMIF(#REF!,$2:$2,#REF!)</f>
        <v>#REF!</v>
      </c>
      <c r="H19" s="9" t="e">
        <f>SUMIF(#REF!,$2:$2,#REF!)</f>
        <v>#REF!</v>
      </c>
      <c r="I19" s="9" t="e">
        <f>SUMIF(#REF!,$2:$2,#REF!)</f>
        <v>#REF!</v>
      </c>
      <c r="J19" s="9" t="e">
        <f>SUMIF(#REF!,$2:$2,#REF!)</f>
        <v>#REF!</v>
      </c>
      <c r="K19" s="9" t="e">
        <f>SUMIF(#REF!,$2:$2,#REF!)</f>
        <v>#REF!</v>
      </c>
      <c r="L19" s="9" t="e">
        <f>SUMIF(#REF!,$2:$2,#REF!)</f>
        <v>#REF!</v>
      </c>
      <c r="M19" s="9" t="e">
        <f>SUMIF(#REF!,$2:$2,#REF!)</f>
        <v>#REF!</v>
      </c>
      <c r="N19" s="9" t="e">
        <f>SUMIF(#REF!,$2:$2,#REF!)</f>
        <v>#REF!</v>
      </c>
      <c r="O19" s="9" t="e">
        <f>SUMIF(#REF!,$2:$2,#REF!)</f>
        <v>#REF!</v>
      </c>
      <c r="P19" s="9" t="e">
        <f>SUMIF(#REF!,$2:$2,#REF!)</f>
        <v>#REF!</v>
      </c>
      <c r="Q19" s="9" t="e">
        <f>SUMIF(#REF!,$2:$2,#REF!)</f>
        <v>#REF!</v>
      </c>
      <c r="R19" s="9" t="e">
        <f>SUMIF(#REF!,$2:$2,#REF!)</f>
        <v>#REF!</v>
      </c>
      <c r="S19" s="9" t="e">
        <f>SUMIF(#REF!,$2:$2,#REF!)</f>
        <v>#REF!</v>
      </c>
      <c r="T19" s="9" t="e">
        <f>SUMIF(#REF!,$2:$2,#REF!)</f>
        <v>#REF!</v>
      </c>
      <c r="U19" s="9" t="e">
        <f>SUMIF(#REF!,$2:$2,#REF!)</f>
        <v>#REF!</v>
      </c>
      <c r="V19" s="9" t="e">
        <f>SUMIF(#REF!,$2:$2,#REF!)</f>
        <v>#REF!</v>
      </c>
      <c r="W19" s="9" t="e">
        <f>SUMIF(#REF!,$2:$2,#REF!)</f>
        <v>#REF!</v>
      </c>
      <c r="X19" s="9" t="e">
        <f>SUMIF(#REF!,$2:$2,#REF!)</f>
        <v>#REF!</v>
      </c>
      <c r="Y19" s="9" t="e">
        <f>SUMIF(#REF!,$2:$2,#REF!)</f>
        <v>#REF!</v>
      </c>
      <c r="Z19" s="9" t="e">
        <f>SUMIF(#REF!,$2:$2,#REF!)</f>
        <v>#REF!</v>
      </c>
      <c r="AA19" s="9" t="e">
        <f>SUMIF(#REF!,$2:$2,#REF!)</f>
        <v>#REF!</v>
      </c>
      <c r="AB19" s="9" t="e">
        <f>SUMIF(#REF!,$2:$2,#REF!)</f>
        <v>#REF!</v>
      </c>
    </row>
    <row r="20" spans="1:28" ht="15" customHeight="1" x14ac:dyDescent="0.25">
      <c r="A20" s="4" t="s">
        <v>15</v>
      </c>
      <c r="B20" t="s">
        <v>61</v>
      </c>
      <c r="C20" s="6" t="e">
        <f>SUMIF(#REF!,$2:$2,#REF!)</f>
        <v>#REF!</v>
      </c>
      <c r="D20" s="6" t="e">
        <f>SUMIF(#REF!,$2:$2,#REF!)</f>
        <v>#REF!</v>
      </c>
      <c r="E20" s="6" t="e">
        <f>SUMIF(#REF!,$2:$2,#REF!)</f>
        <v>#REF!</v>
      </c>
      <c r="F20" s="6" t="e">
        <f>SUMIF(#REF!,$2:$2,#REF!)</f>
        <v>#REF!</v>
      </c>
      <c r="G20" s="6" t="e">
        <f>SUMIF(#REF!,$2:$2,#REF!)</f>
        <v>#REF!</v>
      </c>
      <c r="H20" s="6" t="e">
        <f>SUMIF(#REF!,$2:$2,#REF!)</f>
        <v>#REF!</v>
      </c>
      <c r="I20" s="6" t="e">
        <f>SUMIF(#REF!,$2:$2,#REF!)</f>
        <v>#REF!</v>
      </c>
      <c r="J20" s="6" t="e">
        <f>SUMIF(#REF!,$2:$2,#REF!)</f>
        <v>#REF!</v>
      </c>
      <c r="K20" s="6" t="e">
        <f>SUMIF(#REF!,$2:$2,#REF!)</f>
        <v>#REF!</v>
      </c>
      <c r="L20" s="6" t="e">
        <f>SUMIF(#REF!,$2:$2,#REF!)</f>
        <v>#REF!</v>
      </c>
      <c r="M20" s="6" t="e">
        <f>SUMIF(#REF!,$2:$2,#REF!)</f>
        <v>#REF!</v>
      </c>
      <c r="N20" s="6" t="e">
        <f>SUMIF(#REF!,$2:$2,#REF!)</f>
        <v>#REF!</v>
      </c>
      <c r="O20" s="6" t="e">
        <f>SUMIF(#REF!,$2:$2,#REF!)</f>
        <v>#REF!</v>
      </c>
      <c r="P20" s="6" t="e">
        <f>SUMIF(#REF!,$2:$2,#REF!)</f>
        <v>#REF!</v>
      </c>
      <c r="Q20" s="6" t="e">
        <f>SUMIF(#REF!,$2:$2,#REF!)</f>
        <v>#REF!</v>
      </c>
      <c r="R20" s="6" t="e">
        <f>SUMIF(#REF!,$2:$2,#REF!)</f>
        <v>#REF!</v>
      </c>
      <c r="S20" s="6" t="e">
        <f>SUMIF(#REF!,$2:$2,#REF!)</f>
        <v>#REF!</v>
      </c>
      <c r="T20" s="6" t="e">
        <f>SUMIF(#REF!,$2:$2,#REF!)</f>
        <v>#REF!</v>
      </c>
      <c r="U20" s="6" t="e">
        <f>SUMIF(#REF!,$2:$2,#REF!)</f>
        <v>#REF!</v>
      </c>
      <c r="V20" s="6" t="e">
        <f>SUMIF(#REF!,$2:$2,#REF!)</f>
        <v>#REF!</v>
      </c>
      <c r="W20" s="6" t="e">
        <f>SUMIF(#REF!,$2:$2,#REF!)</f>
        <v>#REF!</v>
      </c>
      <c r="X20" s="6" t="e">
        <f>SUMIF(#REF!,$2:$2,#REF!)</f>
        <v>#REF!</v>
      </c>
      <c r="Y20" s="6" t="e">
        <f>SUMIF(#REF!,$2:$2,#REF!)</f>
        <v>#REF!</v>
      </c>
      <c r="Z20" s="6" t="e">
        <f>SUMIF(#REF!,$2:$2,#REF!)</f>
        <v>#REF!</v>
      </c>
      <c r="AA20" s="6" t="e">
        <f>SUMIF(#REF!,$2:$2,#REF!)</f>
        <v>#REF!</v>
      </c>
      <c r="AB20" s="6" t="e">
        <f>SUMIF(#REF!,$2:$2,#REF!)</f>
        <v>#REF!</v>
      </c>
    </row>
    <row r="21" spans="1:28" ht="15" customHeight="1" x14ac:dyDescent="0.25">
      <c r="A21" s="4" t="s">
        <v>16</v>
      </c>
      <c r="B21" s="8" t="s">
        <v>61</v>
      </c>
      <c r="C21" s="6" t="e">
        <f>SUMIF(#REF!,$2:$2,#REF!)</f>
        <v>#REF!</v>
      </c>
      <c r="D21" s="6" t="e">
        <f>SUMIF(#REF!,$2:$2,#REF!)</f>
        <v>#REF!</v>
      </c>
      <c r="E21" s="6" t="e">
        <f>SUMIF(#REF!,$2:$2,#REF!)</f>
        <v>#REF!</v>
      </c>
      <c r="F21" s="6" t="e">
        <f>SUMIF(#REF!,$2:$2,#REF!)</f>
        <v>#REF!</v>
      </c>
      <c r="G21" s="6" t="e">
        <f>SUMIF(#REF!,$2:$2,#REF!)</f>
        <v>#REF!</v>
      </c>
      <c r="H21" s="6" t="e">
        <f>SUMIF(#REF!,$2:$2,#REF!)</f>
        <v>#REF!</v>
      </c>
      <c r="I21" s="6" t="e">
        <f>SUMIF(#REF!,$2:$2,#REF!)</f>
        <v>#REF!</v>
      </c>
      <c r="J21" s="6" t="e">
        <f>SUMIF(#REF!,$2:$2,#REF!)</f>
        <v>#REF!</v>
      </c>
      <c r="K21" s="6" t="e">
        <f>SUMIF(#REF!,$2:$2,#REF!)</f>
        <v>#REF!</v>
      </c>
      <c r="L21" s="6" t="e">
        <f>SUMIF(#REF!,$2:$2,#REF!)</f>
        <v>#REF!</v>
      </c>
      <c r="M21" s="6" t="e">
        <f>SUMIF(#REF!,$2:$2,#REF!)</f>
        <v>#REF!</v>
      </c>
      <c r="N21" s="6" t="e">
        <f>SUMIF(#REF!,$2:$2,#REF!)</f>
        <v>#REF!</v>
      </c>
      <c r="O21" s="6" t="e">
        <f>SUMIF(#REF!,$2:$2,#REF!)</f>
        <v>#REF!</v>
      </c>
      <c r="P21" s="6" t="e">
        <f>SUMIF(#REF!,$2:$2,#REF!)</f>
        <v>#REF!</v>
      </c>
      <c r="Q21" s="6" t="e">
        <f>SUMIF(#REF!,$2:$2,#REF!)</f>
        <v>#REF!</v>
      </c>
      <c r="R21" s="6" t="e">
        <f>SUMIF(#REF!,$2:$2,#REF!)</f>
        <v>#REF!</v>
      </c>
      <c r="S21" s="6" t="e">
        <f>SUMIF(#REF!,$2:$2,#REF!)</f>
        <v>#REF!</v>
      </c>
      <c r="T21" s="6" t="e">
        <f>SUMIF(#REF!,$2:$2,#REF!)</f>
        <v>#REF!</v>
      </c>
      <c r="U21" s="6" t="e">
        <f>SUMIF(#REF!,$2:$2,#REF!)</f>
        <v>#REF!</v>
      </c>
      <c r="V21" s="6" t="e">
        <f>SUMIF(#REF!,$2:$2,#REF!)</f>
        <v>#REF!</v>
      </c>
      <c r="W21" s="6" t="e">
        <f>SUMIF(#REF!,$2:$2,#REF!)</f>
        <v>#REF!</v>
      </c>
      <c r="X21" s="6" t="e">
        <f>SUMIF(#REF!,$2:$2,#REF!)</f>
        <v>#REF!</v>
      </c>
      <c r="Y21" s="6" t="e">
        <f>SUMIF(#REF!,$2:$2,#REF!)</f>
        <v>#REF!</v>
      </c>
      <c r="Z21" s="6" t="e">
        <f>SUMIF(#REF!,$2:$2,#REF!)</f>
        <v>#REF!</v>
      </c>
      <c r="AA21" s="6" t="e">
        <f>SUMIF(#REF!,$2:$2,#REF!)</f>
        <v>#REF!</v>
      </c>
      <c r="AB21" s="6" t="e">
        <f>SUMIF(#REF!,$2:$2,#REF!)</f>
        <v>#REF!</v>
      </c>
    </row>
    <row r="22" spans="1:28" ht="15" customHeight="1" x14ac:dyDescent="0.25">
      <c r="A22" s="4" t="s">
        <v>17</v>
      </c>
      <c r="B22" t="s">
        <v>62</v>
      </c>
      <c r="C22" s="6" t="e">
        <f>SUMIF([1]IndData!$C:$C,$2:$2,[1]IndData!$Q:$Q)</f>
        <v>#VALUE!</v>
      </c>
      <c r="D22" s="6" t="e">
        <f>SUMIF([1]IndData!$C:$C,$2:$2,[1]IndData!$Q:$Q)</f>
        <v>#VALUE!</v>
      </c>
      <c r="E22" s="6" t="e">
        <f>SUMIF([1]IndData!$C:$C,$2:$2,[1]IndData!$Q:$Q)</f>
        <v>#VALUE!</v>
      </c>
      <c r="F22" s="6" t="e">
        <f>SUMIF([1]IndData!$C:$C,$2:$2,[1]IndData!$Q:$Q)</f>
        <v>#VALUE!</v>
      </c>
      <c r="G22" s="6" t="e">
        <f>SUMIF([1]IndData!$C:$C,$2:$2,[1]IndData!$Q:$Q)</f>
        <v>#VALUE!</v>
      </c>
      <c r="H22" s="6" t="e">
        <f>SUMIF([1]IndData!$C:$C,$2:$2,[1]IndData!$Q:$Q)</f>
        <v>#VALUE!</v>
      </c>
      <c r="I22" s="6" t="e">
        <f>SUMIF([1]IndData!$C:$C,$2:$2,[1]IndData!$Q:$Q)</f>
        <v>#VALUE!</v>
      </c>
      <c r="J22" s="6" t="e">
        <f>SUMIF([1]IndData!$C:$C,$2:$2,[1]IndData!$Q:$Q)</f>
        <v>#VALUE!</v>
      </c>
      <c r="K22" s="6" t="e">
        <f>SUMIF([1]IndData!$C:$C,$2:$2,[1]IndData!$Q:$Q)</f>
        <v>#VALUE!</v>
      </c>
      <c r="L22" s="6" t="e">
        <f>SUMIF([1]IndData!$C:$C,$2:$2,[1]IndData!$Q:$Q)</f>
        <v>#VALUE!</v>
      </c>
      <c r="M22" s="6" t="e">
        <f>SUMIF([1]IndData!$C:$C,$2:$2,[1]IndData!$Q:$Q)</f>
        <v>#VALUE!</v>
      </c>
      <c r="N22" s="6" t="e">
        <f>SUMIF([1]IndData!$C:$C,$2:$2,[1]IndData!$Q:$Q)</f>
        <v>#VALUE!</v>
      </c>
      <c r="O22" s="6" t="e">
        <f>SUMIF([1]IndData!$C:$C,$2:$2,[1]IndData!$Q:$Q)</f>
        <v>#VALUE!</v>
      </c>
      <c r="P22" s="6" t="e">
        <f>SUMIF([1]IndData!$C:$C,$2:$2,[1]IndData!$Q:$Q)</f>
        <v>#VALUE!</v>
      </c>
      <c r="Q22" s="6" t="e">
        <f>SUMIF([1]IndData!$C:$C,$2:$2,[1]IndData!$Q:$Q)</f>
        <v>#VALUE!</v>
      </c>
      <c r="R22" s="6" t="e">
        <f>SUMIF([1]IndData!$C:$C,$2:$2,[1]IndData!$Q:$Q)</f>
        <v>#VALUE!</v>
      </c>
      <c r="S22" s="6" t="e">
        <f>SUMIF([1]IndData!$C:$C,$2:$2,[1]IndData!$Q:$Q)</f>
        <v>#VALUE!</v>
      </c>
      <c r="T22" s="6" t="e">
        <f>SUMIF([1]IndData!$C:$C,$2:$2,[1]IndData!$Q:$Q)</f>
        <v>#VALUE!</v>
      </c>
      <c r="U22" s="6" t="e">
        <f>SUMIF([1]IndData!$C:$C,$2:$2,[1]IndData!$Q:$Q)</f>
        <v>#VALUE!</v>
      </c>
      <c r="V22" s="6" t="e">
        <f>SUMIF([1]IndData!$C:$C,$2:$2,[1]IndData!$Q:$Q)</f>
        <v>#VALUE!</v>
      </c>
      <c r="W22" s="6" t="e">
        <f>SUMIF([1]IndData!$C:$C,$2:$2,[1]IndData!$Q:$Q)</f>
        <v>#VALUE!</v>
      </c>
      <c r="X22" s="6" t="e">
        <f>SUMIF([1]IndData!$C:$C,$2:$2,[1]IndData!$Q:$Q)</f>
        <v>#VALUE!</v>
      </c>
      <c r="Y22" s="6" t="e">
        <f>SUMIF([1]IndData!$C:$C,$2:$2,[1]IndData!$Q:$Q)</f>
        <v>#VALUE!</v>
      </c>
      <c r="Z22" s="6" t="e">
        <f>SUMIF([1]IndData!$C:$C,$2:$2,[1]IndData!$Q:$Q)</f>
        <v>#VALUE!</v>
      </c>
      <c r="AA22" s="6" t="e">
        <f>SUMIF([1]IndData!$C:$C,$2:$2,[1]IndData!$Q:$Q)</f>
        <v>#VALUE!</v>
      </c>
      <c r="AB22" s="6" t="e">
        <f>SUMIF([1]IndData!$C:$C,$2:$2,[1]IndData!$Q:$Q)</f>
        <v>#VALUE!</v>
      </c>
    </row>
    <row r="23" spans="1:28" ht="15" customHeight="1" x14ac:dyDescent="0.25">
      <c r="A23" s="4" t="s">
        <v>18</v>
      </c>
      <c r="B23" t="s">
        <v>62</v>
      </c>
      <c r="C23" s="6" t="e">
        <f>SUMIF([1]IndData!$C:$C,$2:$2,[1]IndData!$R:$R)</f>
        <v>#VALUE!</v>
      </c>
      <c r="D23" s="6" t="e">
        <f>SUMIF([1]IndData!$C:$C,$2:$2,[1]IndData!$R:$R)</f>
        <v>#VALUE!</v>
      </c>
      <c r="E23" s="6" t="e">
        <f>SUMIF([1]IndData!$C:$C,$2:$2,[1]IndData!$R:$R)</f>
        <v>#VALUE!</v>
      </c>
      <c r="F23" s="6" t="e">
        <f>SUMIF([1]IndData!$C:$C,$2:$2,[1]IndData!$R:$R)</f>
        <v>#VALUE!</v>
      </c>
      <c r="G23" s="6" t="e">
        <f>SUMIF([1]IndData!$C:$C,$2:$2,[1]IndData!$R:$R)</f>
        <v>#VALUE!</v>
      </c>
      <c r="H23" s="6" t="e">
        <f>SUMIF([1]IndData!$C:$C,$2:$2,[1]IndData!$R:$R)</f>
        <v>#VALUE!</v>
      </c>
      <c r="I23" s="6" t="e">
        <f>SUMIF([1]IndData!$C:$C,$2:$2,[1]IndData!$R:$R)</f>
        <v>#VALUE!</v>
      </c>
      <c r="J23" s="6" t="e">
        <f>SUMIF([1]IndData!$C:$C,$2:$2,[1]IndData!$R:$R)</f>
        <v>#VALUE!</v>
      </c>
      <c r="K23" s="6" t="e">
        <f>SUMIF([1]IndData!$C:$C,$2:$2,[1]IndData!$R:$R)</f>
        <v>#VALUE!</v>
      </c>
      <c r="L23" s="6" t="e">
        <f>SUMIF([1]IndData!$C:$C,$2:$2,[1]IndData!$R:$R)</f>
        <v>#VALUE!</v>
      </c>
      <c r="M23" s="6" t="e">
        <f>SUMIF([1]IndData!$C:$C,$2:$2,[1]IndData!$R:$R)</f>
        <v>#VALUE!</v>
      </c>
      <c r="N23" s="6" t="e">
        <f>SUMIF([1]IndData!$C:$C,$2:$2,[1]IndData!$R:$R)</f>
        <v>#VALUE!</v>
      </c>
      <c r="O23" s="6" t="e">
        <f>SUMIF([1]IndData!$C:$C,$2:$2,[1]IndData!$R:$R)</f>
        <v>#VALUE!</v>
      </c>
      <c r="P23" s="6" t="e">
        <f>SUMIF([1]IndData!$C:$C,$2:$2,[1]IndData!$R:$R)</f>
        <v>#VALUE!</v>
      </c>
      <c r="Q23" s="6" t="e">
        <f>SUMIF([1]IndData!$C:$C,$2:$2,[1]IndData!$R:$R)</f>
        <v>#VALUE!</v>
      </c>
      <c r="R23" s="6" t="e">
        <f>SUMIF([1]IndData!$C:$C,$2:$2,[1]IndData!$R:$R)</f>
        <v>#VALUE!</v>
      </c>
      <c r="S23" s="6" t="e">
        <f>SUMIF([1]IndData!$C:$C,$2:$2,[1]IndData!$R:$R)</f>
        <v>#VALUE!</v>
      </c>
      <c r="T23" s="6" t="e">
        <f>SUMIF([1]IndData!$C:$C,$2:$2,[1]IndData!$R:$R)</f>
        <v>#VALUE!</v>
      </c>
      <c r="U23" s="6" t="e">
        <f>SUMIF([1]IndData!$C:$C,$2:$2,[1]IndData!$R:$R)</f>
        <v>#VALUE!</v>
      </c>
      <c r="V23" s="6" t="e">
        <f>SUMIF([1]IndData!$C:$C,$2:$2,[1]IndData!$R:$R)</f>
        <v>#VALUE!</v>
      </c>
      <c r="W23" s="6" t="e">
        <f>SUMIF([1]IndData!$C:$C,$2:$2,[1]IndData!$R:$R)</f>
        <v>#VALUE!</v>
      </c>
      <c r="X23" s="6" t="e">
        <f>SUMIF([1]IndData!$C:$C,$2:$2,[1]IndData!$R:$R)</f>
        <v>#VALUE!</v>
      </c>
      <c r="Y23" s="6" t="e">
        <f>SUMIF([1]IndData!$C:$C,$2:$2,[1]IndData!$R:$R)</f>
        <v>#VALUE!</v>
      </c>
      <c r="Z23" s="6" t="e">
        <f>SUMIF([1]IndData!$C:$C,$2:$2,[1]IndData!$R:$R)</f>
        <v>#VALUE!</v>
      </c>
      <c r="AA23" s="6" t="e">
        <f>SUMIF([1]IndData!$C:$C,$2:$2,[1]IndData!$R:$R)</f>
        <v>#VALUE!</v>
      </c>
      <c r="AB23" s="6" t="e">
        <f>SUMIF([1]IndData!$C:$C,$2:$2,[1]IndData!$R:$R)</f>
        <v>#VALUE!</v>
      </c>
    </row>
    <row r="24" spans="1:28" ht="15" customHeight="1" x14ac:dyDescent="0.25">
      <c r="A24" s="4" t="s">
        <v>19</v>
      </c>
      <c r="B24" t="s">
        <v>62</v>
      </c>
      <c r="C24" s="6" t="e">
        <f>SUMIF([1]IndData!$C:$C,$2:$2,[1]IndData!$S:$S)</f>
        <v>#VALUE!</v>
      </c>
      <c r="D24" s="6" t="e">
        <f>SUMIF([1]IndData!$C:$C,$2:$2,[1]IndData!$S:$S)</f>
        <v>#VALUE!</v>
      </c>
      <c r="E24" s="6" t="e">
        <f>SUMIF([1]IndData!$C:$C,$2:$2,[1]IndData!$S:$S)</f>
        <v>#VALUE!</v>
      </c>
      <c r="F24" s="6" t="e">
        <f>SUMIF([1]IndData!$C:$C,$2:$2,[1]IndData!$S:$S)</f>
        <v>#VALUE!</v>
      </c>
      <c r="G24" s="6" t="e">
        <f>SUMIF([1]IndData!$C:$C,$2:$2,[1]IndData!$S:$S)</f>
        <v>#VALUE!</v>
      </c>
      <c r="H24" s="6" t="e">
        <f>SUMIF([1]IndData!$C:$C,$2:$2,[1]IndData!$S:$S)</f>
        <v>#VALUE!</v>
      </c>
      <c r="I24" s="6" t="e">
        <f>SUMIF([1]IndData!$C:$C,$2:$2,[1]IndData!$S:$S)</f>
        <v>#VALUE!</v>
      </c>
      <c r="J24" s="6" t="e">
        <f>SUMIF([1]IndData!$C:$C,$2:$2,[1]IndData!$S:$S)</f>
        <v>#VALUE!</v>
      </c>
      <c r="K24" s="6" t="e">
        <f>SUMIF([1]IndData!$C:$C,$2:$2,[1]IndData!$S:$S)</f>
        <v>#VALUE!</v>
      </c>
      <c r="L24" s="6" t="e">
        <f>SUMIF([1]IndData!$C:$C,$2:$2,[1]IndData!$S:$S)</f>
        <v>#VALUE!</v>
      </c>
      <c r="M24" s="6" t="e">
        <f>SUMIF([1]IndData!$C:$C,$2:$2,[1]IndData!$S:$S)</f>
        <v>#VALUE!</v>
      </c>
      <c r="N24" s="6" t="e">
        <f>SUMIF([1]IndData!$C:$C,$2:$2,[1]IndData!$S:$S)</f>
        <v>#VALUE!</v>
      </c>
      <c r="O24" s="6" t="e">
        <f>SUMIF([1]IndData!$C:$C,$2:$2,[1]IndData!$S:$S)</f>
        <v>#VALUE!</v>
      </c>
      <c r="P24" s="6" t="e">
        <f>SUMIF([1]IndData!$C:$C,$2:$2,[1]IndData!$S:$S)</f>
        <v>#VALUE!</v>
      </c>
      <c r="Q24" s="6" t="e">
        <f>SUMIF([1]IndData!$C:$C,$2:$2,[1]IndData!$S:$S)</f>
        <v>#VALUE!</v>
      </c>
      <c r="R24" s="6" t="e">
        <f>SUMIF([1]IndData!$C:$C,$2:$2,[1]IndData!$S:$S)</f>
        <v>#VALUE!</v>
      </c>
      <c r="S24" s="6" t="e">
        <f>SUMIF([1]IndData!$C:$C,$2:$2,[1]IndData!$S:$S)</f>
        <v>#VALUE!</v>
      </c>
      <c r="T24" s="6" t="e">
        <f>SUMIF([1]IndData!$C:$C,$2:$2,[1]IndData!$S:$S)</f>
        <v>#VALUE!</v>
      </c>
      <c r="U24" s="6" t="e">
        <f>SUMIF([1]IndData!$C:$C,$2:$2,[1]IndData!$S:$S)</f>
        <v>#VALUE!</v>
      </c>
      <c r="V24" s="6" t="e">
        <f>SUMIF([1]IndData!$C:$C,$2:$2,[1]IndData!$S:$S)</f>
        <v>#VALUE!</v>
      </c>
      <c r="W24" s="6" t="e">
        <f>SUMIF([1]IndData!$C:$C,$2:$2,[1]IndData!$S:$S)</f>
        <v>#VALUE!</v>
      </c>
      <c r="X24" s="6" t="e">
        <f>SUMIF([1]IndData!$C:$C,$2:$2,[1]IndData!$S:$S)</f>
        <v>#VALUE!</v>
      </c>
      <c r="Y24" s="6" t="e">
        <f>SUMIF([1]IndData!$C:$C,$2:$2,[1]IndData!$S:$S)</f>
        <v>#VALUE!</v>
      </c>
      <c r="Z24" s="6" t="e">
        <f>SUMIF([1]IndData!$C:$C,$2:$2,[1]IndData!$S:$S)</f>
        <v>#VALUE!</v>
      </c>
      <c r="AA24" s="6" t="e">
        <f>SUMIF([1]IndData!$C:$C,$2:$2,[1]IndData!$S:$S)</f>
        <v>#VALUE!</v>
      </c>
      <c r="AB24" s="6" t="e">
        <f>SUMIF([1]IndData!$C:$C,$2:$2,[1]IndData!$S:$S)</f>
        <v>#VALUE!</v>
      </c>
    </row>
    <row r="25" spans="1:28" ht="15" customHeight="1" x14ac:dyDescent="0.25">
      <c r="A25" s="4" t="s">
        <v>20</v>
      </c>
      <c r="B25" t="s">
        <v>62</v>
      </c>
      <c r="C25" s="6" t="e">
        <f>SUMIF([1]IndData!$C:$C,$2:$2,[1]IndData!$T:$T)</f>
        <v>#VALUE!</v>
      </c>
      <c r="D25" s="6" t="e">
        <f>SUMIF([1]IndData!$C:$C,$2:$2,[1]IndData!$T:$T)</f>
        <v>#VALUE!</v>
      </c>
      <c r="E25" s="6" t="e">
        <f>SUMIF([1]IndData!$C:$C,$2:$2,[1]IndData!$T:$T)</f>
        <v>#VALUE!</v>
      </c>
      <c r="F25" s="6" t="e">
        <f>SUMIF([1]IndData!$C:$C,$2:$2,[1]IndData!$T:$T)</f>
        <v>#VALUE!</v>
      </c>
      <c r="G25" s="6" t="e">
        <f>SUMIF([1]IndData!$C:$C,$2:$2,[1]IndData!$T:$T)</f>
        <v>#VALUE!</v>
      </c>
      <c r="H25" s="6" t="e">
        <f>SUMIF([1]IndData!$C:$C,$2:$2,[1]IndData!$T:$T)</f>
        <v>#VALUE!</v>
      </c>
      <c r="I25" s="6" t="e">
        <f>SUMIF([1]IndData!$C:$C,$2:$2,[1]IndData!$T:$T)</f>
        <v>#VALUE!</v>
      </c>
      <c r="J25" s="6" t="e">
        <f>SUMIF([1]IndData!$C:$C,$2:$2,[1]IndData!$T:$T)</f>
        <v>#VALUE!</v>
      </c>
      <c r="K25" s="6" t="e">
        <f>SUMIF([1]IndData!$C:$C,$2:$2,[1]IndData!$T:$T)</f>
        <v>#VALUE!</v>
      </c>
      <c r="L25" s="6" t="e">
        <f>SUMIF([1]IndData!$C:$C,$2:$2,[1]IndData!$T:$T)</f>
        <v>#VALUE!</v>
      </c>
      <c r="M25" s="6" t="e">
        <f>SUMIF([1]IndData!$C:$C,$2:$2,[1]IndData!$T:$T)</f>
        <v>#VALUE!</v>
      </c>
      <c r="N25" s="6" t="e">
        <f>SUMIF([1]IndData!$C:$C,$2:$2,[1]IndData!$T:$T)</f>
        <v>#VALUE!</v>
      </c>
      <c r="O25" s="6" t="e">
        <f>SUMIF([1]IndData!$C:$C,$2:$2,[1]IndData!$T:$T)</f>
        <v>#VALUE!</v>
      </c>
      <c r="P25" s="6" t="e">
        <f>SUMIF([1]IndData!$C:$C,$2:$2,[1]IndData!$T:$T)</f>
        <v>#VALUE!</v>
      </c>
      <c r="Q25" s="6" t="e">
        <f>SUMIF([1]IndData!$C:$C,$2:$2,[1]IndData!$T:$T)</f>
        <v>#VALUE!</v>
      </c>
      <c r="R25" s="6" t="e">
        <f>SUMIF([1]IndData!$C:$C,$2:$2,[1]IndData!$T:$T)</f>
        <v>#VALUE!</v>
      </c>
      <c r="S25" s="6" t="e">
        <f>SUMIF([1]IndData!$C:$C,$2:$2,[1]IndData!$T:$T)</f>
        <v>#VALUE!</v>
      </c>
      <c r="T25" s="6" t="e">
        <f>SUMIF([1]IndData!$C:$C,$2:$2,[1]IndData!$T:$T)</f>
        <v>#VALUE!</v>
      </c>
      <c r="U25" s="6" t="e">
        <f>SUMIF([1]IndData!$C:$C,$2:$2,[1]IndData!$T:$T)</f>
        <v>#VALUE!</v>
      </c>
      <c r="V25" s="6" t="e">
        <f>SUMIF([1]IndData!$C:$C,$2:$2,[1]IndData!$T:$T)</f>
        <v>#VALUE!</v>
      </c>
      <c r="W25" s="6" t="e">
        <f>SUMIF([1]IndData!$C:$C,$2:$2,[1]IndData!$T:$T)</f>
        <v>#VALUE!</v>
      </c>
      <c r="X25" s="6" t="e">
        <f>SUMIF([1]IndData!$C:$C,$2:$2,[1]IndData!$T:$T)</f>
        <v>#VALUE!</v>
      </c>
      <c r="Y25" s="6" t="e">
        <f>SUMIF([1]IndData!$C:$C,$2:$2,[1]IndData!$T:$T)</f>
        <v>#VALUE!</v>
      </c>
      <c r="Z25" s="6" t="e">
        <f>SUMIF([1]IndData!$C:$C,$2:$2,[1]IndData!$T:$T)</f>
        <v>#VALUE!</v>
      </c>
      <c r="AA25" s="6" t="e">
        <f>SUMIF([1]IndData!$C:$C,$2:$2,[1]IndData!$T:$T)</f>
        <v>#VALUE!</v>
      </c>
      <c r="AB25" s="6" t="e">
        <f>SUMIF([1]IndData!$C:$C,$2:$2,[1]IndData!$T:$T)</f>
        <v>#VALUE!</v>
      </c>
    </row>
    <row r="26" spans="1:28" ht="15" customHeight="1" x14ac:dyDescent="0.25">
      <c r="A26" s="4" t="s">
        <v>21</v>
      </c>
      <c r="B26" t="s">
        <v>61</v>
      </c>
      <c r="C26" s="6" t="e">
        <f>SUMIF(#REF!,$2:$2,#REF!)</f>
        <v>#REF!</v>
      </c>
      <c r="D26" s="6" t="e">
        <f>SUMIF(#REF!,$2:$2,#REF!)</f>
        <v>#REF!</v>
      </c>
      <c r="E26" s="6" t="e">
        <f>SUMIF(#REF!,$2:$2,#REF!)</f>
        <v>#REF!</v>
      </c>
      <c r="F26" s="6" t="e">
        <f>SUMIF(#REF!,$2:$2,#REF!)</f>
        <v>#REF!</v>
      </c>
      <c r="G26" s="6" t="e">
        <f>SUMIF(#REF!,$2:$2,#REF!)</f>
        <v>#REF!</v>
      </c>
      <c r="H26" s="6" t="e">
        <f>SUMIF(#REF!,$2:$2,#REF!)</f>
        <v>#REF!</v>
      </c>
      <c r="I26" s="6" t="e">
        <f>SUMIF(#REF!,$2:$2,#REF!)</f>
        <v>#REF!</v>
      </c>
      <c r="J26" s="6" t="e">
        <f>SUMIF(#REF!,$2:$2,#REF!)</f>
        <v>#REF!</v>
      </c>
      <c r="K26" s="6" t="e">
        <f>SUMIF(#REF!,$2:$2,#REF!)</f>
        <v>#REF!</v>
      </c>
      <c r="L26" s="6" t="e">
        <f>SUMIF(#REF!,$2:$2,#REF!)</f>
        <v>#REF!</v>
      </c>
      <c r="M26" s="6" t="e">
        <f>SUMIF(#REF!,$2:$2,#REF!)</f>
        <v>#REF!</v>
      </c>
      <c r="N26" s="6" t="e">
        <f>SUMIF(#REF!,$2:$2,#REF!)</f>
        <v>#REF!</v>
      </c>
      <c r="O26" s="6" t="e">
        <f>SUMIF(#REF!,$2:$2,#REF!)</f>
        <v>#REF!</v>
      </c>
      <c r="P26" s="6" t="e">
        <f>SUMIF(#REF!,$2:$2,#REF!)</f>
        <v>#REF!</v>
      </c>
      <c r="Q26" s="6" t="e">
        <f>SUMIF(#REF!,$2:$2,#REF!)</f>
        <v>#REF!</v>
      </c>
      <c r="R26" s="6" t="e">
        <f>SUMIF(#REF!,$2:$2,#REF!)</f>
        <v>#REF!</v>
      </c>
      <c r="S26" s="6" t="e">
        <f>SUMIF(#REF!,$2:$2,#REF!)</f>
        <v>#REF!</v>
      </c>
      <c r="T26" s="6" t="e">
        <f>SUMIF(#REF!,$2:$2,#REF!)</f>
        <v>#REF!</v>
      </c>
      <c r="U26" s="6" t="e">
        <f>SUMIF(#REF!,$2:$2,#REF!)</f>
        <v>#REF!</v>
      </c>
      <c r="V26" s="6" t="e">
        <f>SUMIF(#REF!,$2:$2,#REF!)</f>
        <v>#REF!</v>
      </c>
      <c r="W26" s="6" t="e">
        <f>SUMIF(#REF!,$2:$2,#REF!)</f>
        <v>#REF!</v>
      </c>
      <c r="X26" s="6" t="e">
        <f>SUMIF(#REF!,$2:$2,#REF!)</f>
        <v>#REF!</v>
      </c>
      <c r="Y26" s="6" t="e">
        <f>SUMIF(#REF!,$2:$2,#REF!)</f>
        <v>#REF!</v>
      </c>
      <c r="Z26" s="6" t="e">
        <f>SUMIF(#REF!,$2:$2,#REF!)</f>
        <v>#REF!</v>
      </c>
      <c r="AA26" s="6" t="e">
        <f>SUMIF(#REF!,$2:$2,#REF!)</f>
        <v>#REF!</v>
      </c>
      <c r="AB26" s="6" t="e">
        <f>SUMIF(#REF!,$2:$2,#REF!)</f>
        <v>#REF!</v>
      </c>
    </row>
    <row r="27" spans="1:28" ht="15" customHeight="1" x14ac:dyDescent="0.25">
      <c r="A27" s="4" t="s">
        <v>22</v>
      </c>
      <c r="B27" t="s">
        <v>62</v>
      </c>
      <c r="C27" s="6" t="e">
        <f>SUMIF([1]IndData!$C:$C,$2:$2,[1]IndData!$V:$V)</f>
        <v>#VALUE!</v>
      </c>
      <c r="D27" s="6" t="e">
        <f>SUMIF([1]IndData!$C:$C,$2:$2,[1]IndData!$V:$V)</f>
        <v>#VALUE!</v>
      </c>
      <c r="E27" s="6" t="e">
        <f>SUMIF([1]IndData!$C:$C,$2:$2,[1]IndData!$V:$V)</f>
        <v>#VALUE!</v>
      </c>
      <c r="F27" s="6" t="e">
        <f>SUMIF([1]IndData!$C:$C,$2:$2,[1]IndData!$V:$V)</f>
        <v>#VALUE!</v>
      </c>
      <c r="G27" s="6" t="e">
        <f>SUMIF([1]IndData!$C:$C,$2:$2,[1]IndData!$V:$V)</f>
        <v>#VALUE!</v>
      </c>
      <c r="H27" s="6" t="e">
        <f>SUMIF([1]IndData!$C:$C,$2:$2,[1]IndData!$V:$V)</f>
        <v>#VALUE!</v>
      </c>
      <c r="I27" s="6" t="e">
        <f>SUMIF([1]IndData!$C:$C,$2:$2,[1]IndData!$V:$V)</f>
        <v>#VALUE!</v>
      </c>
      <c r="J27" s="6" t="e">
        <f>SUMIF([1]IndData!$C:$C,$2:$2,[1]IndData!$V:$V)</f>
        <v>#VALUE!</v>
      </c>
      <c r="K27" s="6" t="e">
        <f>SUMIF([1]IndData!$C:$C,$2:$2,[1]IndData!$V:$V)</f>
        <v>#VALUE!</v>
      </c>
      <c r="L27" s="6" t="e">
        <f>SUMIF([1]IndData!$C:$C,$2:$2,[1]IndData!$V:$V)</f>
        <v>#VALUE!</v>
      </c>
      <c r="M27" s="6" t="e">
        <f>SUMIF([1]IndData!$C:$C,$2:$2,[1]IndData!$V:$V)</f>
        <v>#VALUE!</v>
      </c>
      <c r="N27" s="6" t="e">
        <f>SUMIF([1]IndData!$C:$C,$2:$2,[1]IndData!$V:$V)</f>
        <v>#VALUE!</v>
      </c>
      <c r="O27" s="6" t="e">
        <f>SUMIF([1]IndData!$C:$C,$2:$2,[1]IndData!$V:$V)</f>
        <v>#VALUE!</v>
      </c>
      <c r="P27" s="6" t="e">
        <f>SUMIF([1]IndData!$C:$C,$2:$2,[1]IndData!$V:$V)</f>
        <v>#VALUE!</v>
      </c>
      <c r="Q27" s="6" t="e">
        <f>SUMIF([1]IndData!$C:$C,$2:$2,[1]IndData!$V:$V)</f>
        <v>#VALUE!</v>
      </c>
      <c r="R27" s="6" t="e">
        <f>SUMIF([1]IndData!$C:$C,$2:$2,[1]IndData!$V:$V)</f>
        <v>#VALUE!</v>
      </c>
      <c r="S27" s="6" t="e">
        <f>SUMIF([1]IndData!$C:$C,$2:$2,[1]IndData!$V:$V)</f>
        <v>#VALUE!</v>
      </c>
      <c r="T27" s="6" t="e">
        <f>SUMIF([1]IndData!$C:$C,$2:$2,[1]IndData!$V:$V)</f>
        <v>#VALUE!</v>
      </c>
      <c r="U27" s="6" t="e">
        <f>SUMIF([1]IndData!$C:$C,$2:$2,[1]IndData!$V:$V)</f>
        <v>#VALUE!</v>
      </c>
      <c r="V27" s="6" t="e">
        <f>SUMIF([1]IndData!$C:$C,$2:$2,[1]IndData!$V:$V)</f>
        <v>#VALUE!</v>
      </c>
      <c r="W27" s="6" t="e">
        <f>SUMIF([1]IndData!$C:$C,$2:$2,[1]IndData!$V:$V)</f>
        <v>#VALUE!</v>
      </c>
      <c r="X27" s="6" t="e">
        <f>SUMIF([1]IndData!$C:$C,$2:$2,[1]IndData!$V:$V)</f>
        <v>#VALUE!</v>
      </c>
      <c r="Y27" s="6" t="e">
        <f>SUMIF([1]IndData!$C:$C,$2:$2,[1]IndData!$V:$V)</f>
        <v>#VALUE!</v>
      </c>
      <c r="Z27" s="6" t="e">
        <f>SUMIF([1]IndData!$C:$C,$2:$2,[1]IndData!$V:$V)</f>
        <v>#VALUE!</v>
      </c>
      <c r="AA27" s="6" t="e">
        <f>SUMIF([1]IndData!$C:$C,$2:$2,[1]IndData!$V:$V)</f>
        <v>#VALUE!</v>
      </c>
      <c r="AB27" s="6" t="e">
        <f>SUMIF([1]IndData!$C:$C,$2:$2,[1]IndData!$V:$V)</f>
        <v>#VALUE!</v>
      </c>
    </row>
    <row r="28" spans="1:28" ht="15" customHeight="1" x14ac:dyDescent="0.25">
      <c r="A28" s="4" t="s">
        <v>23</v>
      </c>
      <c r="B28" t="s">
        <v>62</v>
      </c>
      <c r="C28" s="6" t="e">
        <f>SUMIF([1]IndData!$C:$C,$2:$2,[1]IndData!$W:$W)</f>
        <v>#VALUE!</v>
      </c>
      <c r="D28" s="6" t="e">
        <f>SUMIF([1]IndData!$C:$C,$2:$2,[1]IndData!$W:$W)</f>
        <v>#VALUE!</v>
      </c>
      <c r="E28" s="6" t="e">
        <f>SUMIF([1]IndData!$C:$C,$2:$2,[1]IndData!$W:$W)</f>
        <v>#VALUE!</v>
      </c>
      <c r="F28" s="6" t="e">
        <f>SUMIF([1]IndData!$C:$C,$2:$2,[1]IndData!$W:$W)</f>
        <v>#VALUE!</v>
      </c>
      <c r="G28" s="6" t="e">
        <f>SUMIF([1]IndData!$C:$C,$2:$2,[1]IndData!$W:$W)</f>
        <v>#VALUE!</v>
      </c>
      <c r="H28" s="6" t="e">
        <f>SUMIF([1]IndData!$C:$C,$2:$2,[1]IndData!$W:$W)</f>
        <v>#VALUE!</v>
      </c>
      <c r="I28" s="6" t="e">
        <f>SUMIF([1]IndData!$C:$C,$2:$2,[1]IndData!$W:$W)</f>
        <v>#VALUE!</v>
      </c>
      <c r="J28" s="6" t="e">
        <f>SUMIF([1]IndData!$C:$C,$2:$2,[1]IndData!$W:$W)</f>
        <v>#VALUE!</v>
      </c>
      <c r="K28" s="6" t="e">
        <f>SUMIF([1]IndData!$C:$C,$2:$2,[1]IndData!$W:$W)</f>
        <v>#VALUE!</v>
      </c>
      <c r="L28" s="6" t="e">
        <f>SUMIF([1]IndData!$C:$C,$2:$2,[1]IndData!$W:$W)</f>
        <v>#VALUE!</v>
      </c>
      <c r="M28" s="6" t="e">
        <f>SUMIF([1]IndData!$C:$C,$2:$2,[1]IndData!$W:$W)</f>
        <v>#VALUE!</v>
      </c>
      <c r="N28" s="6" t="e">
        <f>SUMIF([1]IndData!$C:$C,$2:$2,[1]IndData!$W:$W)</f>
        <v>#VALUE!</v>
      </c>
      <c r="O28" s="6" t="e">
        <f>SUMIF([1]IndData!$C:$C,$2:$2,[1]IndData!$W:$W)</f>
        <v>#VALUE!</v>
      </c>
      <c r="P28" s="6" t="e">
        <f>SUMIF([1]IndData!$C:$C,$2:$2,[1]IndData!$W:$W)</f>
        <v>#VALUE!</v>
      </c>
      <c r="Q28" s="6" t="e">
        <f>SUMIF([1]IndData!$C:$C,$2:$2,[1]IndData!$W:$W)</f>
        <v>#VALUE!</v>
      </c>
      <c r="R28" s="6" t="e">
        <f>SUMIF([1]IndData!$C:$C,$2:$2,[1]IndData!$W:$W)</f>
        <v>#VALUE!</v>
      </c>
      <c r="S28" s="6" t="e">
        <f>SUMIF([1]IndData!$C:$C,$2:$2,[1]IndData!$W:$W)</f>
        <v>#VALUE!</v>
      </c>
      <c r="T28" s="6" t="e">
        <f>SUMIF([1]IndData!$C:$C,$2:$2,[1]IndData!$W:$W)</f>
        <v>#VALUE!</v>
      </c>
      <c r="U28" s="6" t="e">
        <f>SUMIF([1]IndData!$C:$C,$2:$2,[1]IndData!$W:$W)</f>
        <v>#VALUE!</v>
      </c>
      <c r="V28" s="6" t="e">
        <f>SUMIF([1]IndData!$C:$C,$2:$2,[1]IndData!$W:$W)</f>
        <v>#VALUE!</v>
      </c>
      <c r="W28" s="6" t="e">
        <f>SUMIF([1]IndData!$C:$C,$2:$2,[1]IndData!$W:$W)</f>
        <v>#VALUE!</v>
      </c>
      <c r="X28" s="6" t="e">
        <f>SUMIF([1]IndData!$C:$C,$2:$2,[1]IndData!$W:$W)</f>
        <v>#VALUE!</v>
      </c>
      <c r="Y28" s="6" t="e">
        <f>SUMIF([1]IndData!$C:$C,$2:$2,[1]IndData!$W:$W)</f>
        <v>#VALUE!</v>
      </c>
      <c r="Z28" s="6" t="e">
        <f>SUMIF([1]IndData!$C:$C,$2:$2,[1]IndData!$W:$W)</f>
        <v>#VALUE!</v>
      </c>
      <c r="AA28" s="6" t="e">
        <f>SUMIF([1]IndData!$C:$C,$2:$2,[1]IndData!$W:$W)</f>
        <v>#VALUE!</v>
      </c>
      <c r="AB28" s="6" t="e">
        <f>SUMIF([1]IndData!$C:$C,$2:$2,[1]IndData!$W:$W)</f>
        <v>#VALUE!</v>
      </c>
    </row>
    <row r="29" spans="1:28" ht="15" customHeight="1" x14ac:dyDescent="0.25">
      <c r="A29" s="4" t="s">
        <v>24</v>
      </c>
      <c r="B29" t="s">
        <v>62</v>
      </c>
      <c r="C29" s="6" t="e">
        <f>SUMIF([1]IndData!$C:$C,$2:$2,[1]IndData!$X:$X)</f>
        <v>#VALUE!</v>
      </c>
      <c r="D29" s="6" t="e">
        <f>SUMIF([1]IndData!$C:$C,$2:$2,[1]IndData!$X:$X)</f>
        <v>#VALUE!</v>
      </c>
      <c r="E29" s="6" t="e">
        <f>SUMIF([1]IndData!$C:$C,$2:$2,[1]IndData!$X:$X)</f>
        <v>#VALUE!</v>
      </c>
      <c r="F29" s="6" t="e">
        <f>SUMIF([1]IndData!$C:$C,$2:$2,[1]IndData!$X:$X)</f>
        <v>#VALUE!</v>
      </c>
      <c r="G29" s="6" t="e">
        <f>SUMIF([1]IndData!$C:$C,$2:$2,[1]IndData!$X:$X)</f>
        <v>#VALUE!</v>
      </c>
      <c r="H29" s="6" t="e">
        <f>SUMIF([1]IndData!$C:$C,$2:$2,[1]IndData!$X:$X)</f>
        <v>#VALUE!</v>
      </c>
      <c r="I29" s="6" t="e">
        <f>SUMIF([1]IndData!$C:$C,$2:$2,[1]IndData!$X:$X)</f>
        <v>#VALUE!</v>
      </c>
      <c r="J29" s="6" t="e">
        <f>SUMIF([1]IndData!$C:$C,$2:$2,[1]IndData!$X:$X)</f>
        <v>#VALUE!</v>
      </c>
      <c r="K29" s="6" t="e">
        <f>SUMIF([1]IndData!$C:$C,$2:$2,[1]IndData!$X:$X)</f>
        <v>#VALUE!</v>
      </c>
      <c r="L29" s="6" t="e">
        <f>SUMIF([1]IndData!$C:$C,$2:$2,[1]IndData!$X:$X)</f>
        <v>#VALUE!</v>
      </c>
      <c r="M29" s="6" t="e">
        <f>SUMIF([1]IndData!$C:$C,$2:$2,[1]IndData!$X:$X)</f>
        <v>#VALUE!</v>
      </c>
      <c r="N29" s="6" t="e">
        <f>SUMIF([1]IndData!$C:$C,$2:$2,[1]IndData!$X:$X)</f>
        <v>#VALUE!</v>
      </c>
      <c r="O29" s="6" t="e">
        <f>SUMIF([1]IndData!$C:$C,$2:$2,[1]IndData!$X:$X)</f>
        <v>#VALUE!</v>
      </c>
      <c r="P29" s="6" t="e">
        <f>SUMIF([1]IndData!$C:$C,$2:$2,[1]IndData!$X:$X)</f>
        <v>#VALUE!</v>
      </c>
      <c r="Q29" s="6" t="e">
        <f>SUMIF([1]IndData!$C:$C,$2:$2,[1]IndData!$X:$X)</f>
        <v>#VALUE!</v>
      </c>
      <c r="R29" s="6" t="e">
        <f>SUMIF([1]IndData!$C:$C,$2:$2,[1]IndData!$X:$X)</f>
        <v>#VALUE!</v>
      </c>
      <c r="S29" s="6" t="e">
        <f>SUMIF([1]IndData!$C:$C,$2:$2,[1]IndData!$X:$X)</f>
        <v>#VALUE!</v>
      </c>
      <c r="T29" s="6" t="e">
        <f>SUMIF([1]IndData!$C:$C,$2:$2,[1]IndData!$X:$X)</f>
        <v>#VALUE!</v>
      </c>
      <c r="U29" s="6" t="e">
        <f>SUMIF([1]IndData!$C:$C,$2:$2,[1]IndData!$X:$X)</f>
        <v>#VALUE!</v>
      </c>
      <c r="V29" s="6" t="e">
        <f>SUMIF([1]IndData!$C:$C,$2:$2,[1]IndData!$X:$X)</f>
        <v>#VALUE!</v>
      </c>
      <c r="W29" s="6" t="e">
        <f>SUMIF([1]IndData!$C:$C,$2:$2,[1]IndData!$X:$X)</f>
        <v>#VALUE!</v>
      </c>
      <c r="X29" s="6" t="e">
        <f>SUMIF([1]IndData!$C:$C,$2:$2,[1]IndData!$X:$X)</f>
        <v>#VALUE!</v>
      </c>
      <c r="Y29" s="6" t="e">
        <f>SUMIF([1]IndData!$C:$C,$2:$2,[1]IndData!$X:$X)</f>
        <v>#VALUE!</v>
      </c>
      <c r="Z29" s="6" t="e">
        <f>SUMIF([1]IndData!$C:$C,$2:$2,[1]IndData!$X:$X)</f>
        <v>#VALUE!</v>
      </c>
      <c r="AA29" s="6" t="e">
        <f>SUMIF([1]IndData!$C:$C,$2:$2,[1]IndData!$X:$X)</f>
        <v>#VALUE!</v>
      </c>
      <c r="AB29" s="6" t="e">
        <f>SUMIF([1]IndData!$C:$C,$2:$2,[1]IndData!$X:$X)</f>
        <v>#VALUE!</v>
      </c>
    </row>
    <row r="30" spans="1:28" ht="15" customHeight="1" x14ac:dyDescent="0.25">
      <c r="A30" s="4" t="s">
        <v>25</v>
      </c>
      <c r="B30" t="s">
        <v>62</v>
      </c>
      <c r="C30" s="6" t="e">
        <f>SUMIF([1]IndData!$C:$C,$2:$2,[1]IndData!$Y:$Y)</f>
        <v>#VALUE!</v>
      </c>
      <c r="D30" s="6" t="e">
        <f>SUMIF([1]IndData!$C:$C,$2:$2,[1]IndData!$Y:$Y)</f>
        <v>#VALUE!</v>
      </c>
      <c r="E30" s="6" t="e">
        <f>SUMIF([1]IndData!$C:$C,$2:$2,[1]IndData!$Y:$Y)</f>
        <v>#VALUE!</v>
      </c>
      <c r="F30" s="6" t="e">
        <f>SUMIF([1]IndData!$C:$C,$2:$2,[1]IndData!$Y:$Y)</f>
        <v>#VALUE!</v>
      </c>
      <c r="G30" s="6" t="e">
        <f>SUMIF([1]IndData!$C:$C,$2:$2,[1]IndData!$Y:$Y)</f>
        <v>#VALUE!</v>
      </c>
      <c r="H30" s="6" t="e">
        <f>SUMIF([1]IndData!$C:$C,$2:$2,[1]IndData!$Y:$Y)</f>
        <v>#VALUE!</v>
      </c>
      <c r="I30" s="6" t="e">
        <f>SUMIF([1]IndData!$C:$C,$2:$2,[1]IndData!$Y:$Y)</f>
        <v>#VALUE!</v>
      </c>
      <c r="J30" s="6" t="e">
        <f>SUMIF([1]IndData!$C:$C,$2:$2,[1]IndData!$Y:$Y)</f>
        <v>#VALUE!</v>
      </c>
      <c r="K30" s="6" t="e">
        <f>SUMIF([1]IndData!$C:$C,$2:$2,[1]IndData!$Y:$Y)</f>
        <v>#VALUE!</v>
      </c>
      <c r="L30" s="6" t="e">
        <f>SUMIF([1]IndData!$C:$C,$2:$2,[1]IndData!$Y:$Y)</f>
        <v>#VALUE!</v>
      </c>
      <c r="M30" s="6" t="e">
        <f>SUMIF([1]IndData!$C:$C,$2:$2,[1]IndData!$Y:$Y)</f>
        <v>#VALUE!</v>
      </c>
      <c r="N30" s="6" t="e">
        <f>SUMIF([1]IndData!$C:$C,$2:$2,[1]IndData!$Y:$Y)</f>
        <v>#VALUE!</v>
      </c>
      <c r="O30" s="6" t="e">
        <f>SUMIF([1]IndData!$C:$C,$2:$2,[1]IndData!$Y:$Y)</f>
        <v>#VALUE!</v>
      </c>
      <c r="P30" s="6" t="e">
        <f>SUMIF([1]IndData!$C:$C,$2:$2,[1]IndData!$Y:$Y)</f>
        <v>#VALUE!</v>
      </c>
      <c r="Q30" s="6" t="e">
        <f>SUMIF([1]IndData!$C:$C,$2:$2,[1]IndData!$Y:$Y)</f>
        <v>#VALUE!</v>
      </c>
      <c r="R30" s="6" t="e">
        <f>SUMIF([1]IndData!$C:$C,$2:$2,[1]IndData!$Y:$Y)</f>
        <v>#VALUE!</v>
      </c>
      <c r="S30" s="6" t="e">
        <f>SUMIF([1]IndData!$C:$C,$2:$2,[1]IndData!$Y:$Y)</f>
        <v>#VALUE!</v>
      </c>
      <c r="T30" s="6" t="e">
        <f>SUMIF([1]IndData!$C:$C,$2:$2,[1]IndData!$Y:$Y)</f>
        <v>#VALUE!</v>
      </c>
      <c r="U30" s="6" t="e">
        <f>SUMIF([1]IndData!$C:$C,$2:$2,[1]IndData!$Y:$Y)</f>
        <v>#VALUE!</v>
      </c>
      <c r="V30" s="6" t="e">
        <f>SUMIF([1]IndData!$C:$C,$2:$2,[1]IndData!$Y:$Y)</f>
        <v>#VALUE!</v>
      </c>
      <c r="W30" s="6" t="e">
        <f>SUMIF([1]IndData!$C:$C,$2:$2,[1]IndData!$Y:$Y)</f>
        <v>#VALUE!</v>
      </c>
      <c r="X30" s="6" t="e">
        <f>SUMIF([1]IndData!$C:$C,$2:$2,[1]IndData!$Y:$Y)</f>
        <v>#VALUE!</v>
      </c>
      <c r="Y30" s="6" t="e">
        <f>SUMIF([1]IndData!$C:$C,$2:$2,[1]IndData!$Y:$Y)</f>
        <v>#VALUE!</v>
      </c>
      <c r="Z30" s="6" t="e">
        <f>SUMIF([1]IndData!$C:$C,$2:$2,[1]IndData!$Y:$Y)</f>
        <v>#VALUE!</v>
      </c>
      <c r="AA30" s="6" t="e">
        <f>SUMIF([1]IndData!$C:$C,$2:$2,[1]IndData!$Y:$Y)</f>
        <v>#VALUE!</v>
      </c>
      <c r="AB30" s="6" t="e">
        <f>SUMIF([1]IndData!$C:$C,$2:$2,[1]IndData!$Y:$Y)</f>
        <v>#VALUE!</v>
      </c>
    </row>
    <row r="31" spans="1:28" ht="15" customHeight="1" x14ac:dyDescent="0.25">
      <c r="A31" s="4" t="s">
        <v>26</v>
      </c>
      <c r="B31" t="s">
        <v>62</v>
      </c>
      <c r="C31" s="6" t="e">
        <f>SUMIF([1]IndData!$C:$C,$2:$2,[1]IndData!$Z:$Z)</f>
        <v>#VALUE!</v>
      </c>
      <c r="D31" s="6" t="e">
        <f>SUMIF([1]IndData!$C:$C,$2:$2,[1]IndData!$Z:$Z)</f>
        <v>#VALUE!</v>
      </c>
      <c r="E31" s="6" t="e">
        <f>SUMIF([1]IndData!$C:$C,$2:$2,[1]IndData!$Z:$Z)</f>
        <v>#VALUE!</v>
      </c>
      <c r="F31" s="6" t="e">
        <f>SUMIF([1]IndData!$C:$C,$2:$2,[1]IndData!$Z:$Z)</f>
        <v>#VALUE!</v>
      </c>
      <c r="G31" s="6" t="e">
        <f>SUMIF([1]IndData!$C:$C,$2:$2,[1]IndData!$Z:$Z)</f>
        <v>#VALUE!</v>
      </c>
      <c r="H31" s="6" t="e">
        <f>SUMIF([1]IndData!$C:$C,$2:$2,[1]IndData!$Z:$Z)</f>
        <v>#VALUE!</v>
      </c>
      <c r="I31" s="6" t="e">
        <f>SUMIF([1]IndData!$C:$C,$2:$2,[1]IndData!$Z:$Z)</f>
        <v>#VALUE!</v>
      </c>
      <c r="J31" s="6" t="e">
        <f>SUMIF([1]IndData!$C:$C,$2:$2,[1]IndData!$Z:$Z)</f>
        <v>#VALUE!</v>
      </c>
      <c r="K31" s="6" t="e">
        <f>SUMIF([1]IndData!$C:$C,$2:$2,[1]IndData!$Z:$Z)</f>
        <v>#VALUE!</v>
      </c>
      <c r="L31" s="6" t="e">
        <f>SUMIF([1]IndData!$C:$C,$2:$2,[1]IndData!$Z:$Z)</f>
        <v>#VALUE!</v>
      </c>
      <c r="M31" s="6" t="e">
        <f>SUMIF([1]IndData!$C:$C,$2:$2,[1]IndData!$Z:$Z)</f>
        <v>#VALUE!</v>
      </c>
      <c r="N31" s="6" t="e">
        <f>SUMIF([1]IndData!$C:$C,$2:$2,[1]IndData!$Z:$Z)</f>
        <v>#VALUE!</v>
      </c>
      <c r="O31" s="6" t="e">
        <f>SUMIF([1]IndData!$C:$C,$2:$2,[1]IndData!$Z:$Z)</f>
        <v>#VALUE!</v>
      </c>
      <c r="P31" s="6" t="e">
        <f>SUMIF([1]IndData!$C:$C,$2:$2,[1]IndData!$Z:$Z)</f>
        <v>#VALUE!</v>
      </c>
      <c r="Q31" s="6" t="e">
        <f>SUMIF([1]IndData!$C:$C,$2:$2,[1]IndData!$Z:$Z)</f>
        <v>#VALUE!</v>
      </c>
      <c r="R31" s="6" t="e">
        <f>SUMIF([1]IndData!$C:$C,$2:$2,[1]IndData!$Z:$Z)</f>
        <v>#VALUE!</v>
      </c>
      <c r="S31" s="6" t="e">
        <f>SUMIF([1]IndData!$C:$C,$2:$2,[1]IndData!$Z:$Z)</f>
        <v>#VALUE!</v>
      </c>
      <c r="T31" s="6" t="e">
        <f>SUMIF([1]IndData!$C:$C,$2:$2,[1]IndData!$Z:$Z)</f>
        <v>#VALUE!</v>
      </c>
      <c r="U31" s="6" t="e">
        <f>SUMIF([1]IndData!$C:$C,$2:$2,[1]IndData!$Z:$Z)</f>
        <v>#VALUE!</v>
      </c>
      <c r="V31" s="6" t="e">
        <f>SUMIF([1]IndData!$C:$C,$2:$2,[1]IndData!$Z:$Z)</f>
        <v>#VALUE!</v>
      </c>
      <c r="W31" s="6" t="e">
        <f>SUMIF([1]IndData!$C:$C,$2:$2,[1]IndData!$Z:$Z)</f>
        <v>#VALUE!</v>
      </c>
      <c r="X31" s="6" t="e">
        <f>SUMIF([1]IndData!$C:$C,$2:$2,[1]IndData!$Z:$Z)</f>
        <v>#VALUE!</v>
      </c>
      <c r="Y31" s="6" t="e">
        <f>SUMIF([1]IndData!$C:$C,$2:$2,[1]IndData!$Z:$Z)</f>
        <v>#VALUE!</v>
      </c>
      <c r="Z31" s="6" t="e">
        <f>SUMIF([1]IndData!$C:$C,$2:$2,[1]IndData!$Z:$Z)</f>
        <v>#VALUE!</v>
      </c>
      <c r="AA31" s="6" t="e">
        <f>SUMIF([1]IndData!$C:$C,$2:$2,[1]IndData!$Z:$Z)</f>
        <v>#VALUE!</v>
      </c>
      <c r="AB31" s="6" t="e">
        <f>SUMIF([1]IndData!$C:$C,$2:$2,[1]IndData!$Z:$Z)</f>
        <v>#VALUE!</v>
      </c>
    </row>
    <row r="32" spans="1:28" ht="15" customHeight="1" x14ac:dyDescent="0.25">
      <c r="A32" s="4" t="s">
        <v>27</v>
      </c>
      <c r="B32" s="4" t="s">
        <v>62</v>
      </c>
      <c r="C32" s="6" t="e">
        <f>SUMIF([1]IndData!$C:$C,$2:$2,[1]IndData!$AA:$AA)</f>
        <v>#VALUE!</v>
      </c>
      <c r="D32" s="6" t="e">
        <f>SUMIF([1]IndData!$C:$C,$2:$2,[1]IndData!$AA:$AA)</f>
        <v>#VALUE!</v>
      </c>
      <c r="E32" s="6" t="e">
        <f>SUMIF([1]IndData!$C:$C,$2:$2,[1]IndData!$AA:$AA)</f>
        <v>#VALUE!</v>
      </c>
      <c r="F32" s="6" t="e">
        <f>SUMIF([1]IndData!$C:$C,$2:$2,[1]IndData!$AA:$AA)</f>
        <v>#VALUE!</v>
      </c>
      <c r="G32" s="6" t="e">
        <f>SUMIF([1]IndData!$C:$C,$2:$2,[1]IndData!$AA:$AA)</f>
        <v>#VALUE!</v>
      </c>
      <c r="H32" s="6" t="e">
        <f>SUMIF([1]IndData!$C:$C,$2:$2,[1]IndData!$AA:$AA)</f>
        <v>#VALUE!</v>
      </c>
      <c r="I32" s="6" t="e">
        <f>SUMIF([1]IndData!$C:$C,$2:$2,[1]IndData!$AA:$AA)</f>
        <v>#VALUE!</v>
      </c>
      <c r="J32" s="6" t="e">
        <f>SUMIF([1]IndData!$C:$C,$2:$2,[1]IndData!$AA:$AA)</f>
        <v>#VALUE!</v>
      </c>
      <c r="K32" s="6" t="e">
        <f>SUMIF([1]IndData!$C:$C,$2:$2,[1]IndData!$AA:$AA)</f>
        <v>#VALUE!</v>
      </c>
      <c r="L32" s="6" t="e">
        <f>SUMIF([1]IndData!$C:$C,$2:$2,[1]IndData!$AA:$AA)</f>
        <v>#VALUE!</v>
      </c>
      <c r="M32" s="6" t="e">
        <f>SUMIF([1]IndData!$C:$C,$2:$2,[1]IndData!$AA:$AA)</f>
        <v>#VALUE!</v>
      </c>
      <c r="N32" s="6" t="e">
        <f>SUMIF([1]IndData!$C:$C,$2:$2,[1]IndData!$AA:$AA)</f>
        <v>#VALUE!</v>
      </c>
      <c r="O32" s="6" t="e">
        <f>SUMIF([1]IndData!$C:$C,$2:$2,[1]IndData!$AA:$AA)</f>
        <v>#VALUE!</v>
      </c>
      <c r="P32" s="6" t="e">
        <f>SUMIF([1]IndData!$C:$C,$2:$2,[1]IndData!$AA:$AA)</f>
        <v>#VALUE!</v>
      </c>
      <c r="Q32" s="6" t="e">
        <f>SUMIF([1]IndData!$C:$C,$2:$2,[1]IndData!$AA:$AA)</f>
        <v>#VALUE!</v>
      </c>
      <c r="R32" s="6" t="e">
        <f>SUMIF([1]IndData!$C:$C,$2:$2,[1]IndData!$AA:$AA)</f>
        <v>#VALUE!</v>
      </c>
      <c r="S32" s="6" t="e">
        <f>SUMIF([1]IndData!$C:$C,$2:$2,[1]IndData!$AA:$AA)</f>
        <v>#VALUE!</v>
      </c>
      <c r="T32" s="6" t="e">
        <f>SUMIF([1]IndData!$C:$C,$2:$2,[1]IndData!$AA:$AA)</f>
        <v>#VALUE!</v>
      </c>
      <c r="U32" s="6" t="e">
        <f>SUMIF([1]IndData!$C:$C,$2:$2,[1]IndData!$AA:$AA)</f>
        <v>#VALUE!</v>
      </c>
      <c r="V32" s="6" t="e">
        <f>SUMIF([1]IndData!$C:$C,$2:$2,[1]IndData!$AA:$AA)</f>
        <v>#VALUE!</v>
      </c>
      <c r="W32" s="6" t="e">
        <f>SUMIF([1]IndData!$C:$C,$2:$2,[1]IndData!$AA:$AA)</f>
        <v>#VALUE!</v>
      </c>
      <c r="X32" s="6" t="e">
        <f>SUMIF([1]IndData!$C:$C,$2:$2,[1]IndData!$AA:$AA)</f>
        <v>#VALUE!</v>
      </c>
      <c r="Y32" s="6" t="e">
        <f>SUMIF([1]IndData!$C:$C,$2:$2,[1]IndData!$AA:$AA)</f>
        <v>#VALUE!</v>
      </c>
      <c r="Z32" s="6" t="e">
        <f>SUMIF([1]IndData!$C:$C,$2:$2,[1]IndData!$AA:$AA)</f>
        <v>#VALUE!</v>
      </c>
      <c r="AA32" s="6" t="e">
        <f>SUMIF([1]IndData!$C:$C,$2:$2,[1]IndData!$AA:$AA)</f>
        <v>#VALUE!</v>
      </c>
      <c r="AB32" s="6" t="e">
        <f>SUMIF([1]IndData!$C:$C,$2:$2,[1]IndData!$AA:$AA)</f>
        <v>#VALUE!</v>
      </c>
    </row>
    <row r="33" spans="1:3" ht="15" customHeight="1" x14ac:dyDescent="0.25">
      <c r="A33" s="4" t="s">
        <v>28</v>
      </c>
      <c r="B33" s="4"/>
      <c r="C33" s="6"/>
    </row>
    <row r="34" spans="1:3" ht="6" customHeight="1" x14ac:dyDescent="0.25">
      <c r="A34" s="4"/>
      <c r="B34" s="4"/>
      <c r="C34" s="6"/>
    </row>
    <row r="35" spans="1:3" ht="21.75" customHeight="1" x14ac:dyDescent="0.25">
      <c r="A35" s="1" t="s">
        <v>29</v>
      </c>
      <c r="B35" s="1"/>
      <c r="C35" s="6"/>
    </row>
    <row r="36" spans="1:3" ht="15" customHeight="1" x14ac:dyDescent="0.25">
      <c r="A36" s="3" t="s">
        <v>30</v>
      </c>
      <c r="B36" s="3"/>
      <c r="C36" s="6"/>
    </row>
    <row r="37" spans="1:3" x14ac:dyDescent="0.25">
      <c r="C37" s="6"/>
    </row>
  </sheetData>
  <mergeCells count="6">
    <mergeCell ref="W3:Z3"/>
    <mergeCell ref="C3:F3"/>
    <mergeCell ref="G3:J3"/>
    <mergeCell ref="K3:N3"/>
    <mergeCell ref="O3:R3"/>
    <mergeCell ref="S3:V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AE37"/>
  <sheetViews>
    <sheetView view="pageBreakPreview" zoomScaleSheetLayoutView="100" workbookViewId="0">
      <pane xSplit="1" ySplit="4" topLeftCell="B5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2" x14ac:dyDescent="0.2"/>
  <cols>
    <col min="1" max="1" width="27.5703125" style="26" bestFit="1" customWidth="1"/>
    <col min="2" max="19" width="8.5703125" style="16" customWidth="1"/>
    <col min="20" max="20" width="9.28515625" style="26" bestFit="1" customWidth="1"/>
    <col min="21" max="21" width="9.85546875" style="26" bestFit="1" customWidth="1"/>
    <col min="22" max="16384" width="9.140625" style="26"/>
  </cols>
  <sheetData>
    <row r="1" spans="1:31" ht="15" customHeight="1" x14ac:dyDescent="0.2">
      <c r="A1" s="17" t="s">
        <v>118</v>
      </c>
    </row>
    <row r="2" spans="1:31" ht="0.75" customHeight="1" thickBot="1" x14ac:dyDescent="0.25"/>
    <row r="3" spans="1:31" s="33" customFormat="1" ht="15" customHeight="1" x14ac:dyDescent="0.2">
      <c r="B3" s="119" t="s">
        <v>83</v>
      </c>
      <c r="C3" s="119"/>
      <c r="D3" s="119"/>
      <c r="E3" s="119"/>
      <c r="F3" s="119" t="s">
        <v>84</v>
      </c>
      <c r="G3" s="119"/>
      <c r="H3" s="119"/>
      <c r="I3" s="38"/>
      <c r="J3" s="119" t="s">
        <v>88</v>
      </c>
      <c r="K3" s="119"/>
      <c r="L3" s="119"/>
      <c r="M3" s="119"/>
      <c r="N3" s="119" t="s">
        <v>89</v>
      </c>
      <c r="O3" s="119"/>
      <c r="P3" s="119"/>
      <c r="Q3" s="119"/>
      <c r="R3" s="119" t="s">
        <v>90</v>
      </c>
      <c r="S3" s="119"/>
      <c r="T3" s="119"/>
      <c r="U3" s="119"/>
      <c r="V3" s="118" t="s">
        <v>91</v>
      </c>
      <c r="W3" s="118"/>
    </row>
    <row r="4" spans="1:31" s="35" customFormat="1" x14ac:dyDescent="0.2">
      <c r="A4" s="34"/>
      <c r="B4" s="40" t="s">
        <v>57</v>
      </c>
      <c r="C4" s="40" t="s">
        <v>58</v>
      </c>
      <c r="D4" s="40" t="s">
        <v>59</v>
      </c>
      <c r="E4" s="40" t="s">
        <v>60</v>
      </c>
      <c r="F4" s="39" t="s">
        <v>57</v>
      </c>
      <c r="G4" s="39" t="s">
        <v>58</v>
      </c>
      <c r="H4" s="39" t="s">
        <v>59</v>
      </c>
      <c r="I4" s="39" t="s">
        <v>60</v>
      </c>
      <c r="J4" s="39" t="s">
        <v>57</v>
      </c>
      <c r="K4" s="39" t="s">
        <v>58</v>
      </c>
      <c r="L4" s="39" t="s">
        <v>59</v>
      </c>
      <c r="M4" s="39" t="s">
        <v>60</v>
      </c>
      <c r="N4" s="39" t="s">
        <v>57</v>
      </c>
      <c r="O4" s="39" t="s">
        <v>58</v>
      </c>
      <c r="P4" s="39" t="s">
        <v>59</v>
      </c>
      <c r="Q4" s="39" t="s">
        <v>60</v>
      </c>
      <c r="R4" s="39" t="s">
        <v>57</v>
      </c>
      <c r="S4" s="39" t="s">
        <v>58</v>
      </c>
      <c r="T4" s="39" t="s">
        <v>59</v>
      </c>
      <c r="U4" s="39" t="s">
        <v>60</v>
      </c>
      <c r="V4" s="39" t="s">
        <v>57</v>
      </c>
      <c r="W4" s="39" t="s">
        <v>58</v>
      </c>
    </row>
    <row r="5" spans="1:31" s="19" customFormat="1" ht="18.95" customHeight="1" x14ac:dyDescent="0.2">
      <c r="A5" s="20" t="s">
        <v>78</v>
      </c>
      <c r="B5" s="51">
        <v>34358.784608505899</v>
      </c>
      <c r="C5" s="51">
        <v>32379.528751695925</v>
      </c>
      <c r="D5" s="51">
        <v>32434.198328266011</v>
      </c>
      <c r="E5" s="51">
        <v>33694.751036848924</v>
      </c>
      <c r="F5" s="51">
        <v>38106.036457413247</v>
      </c>
      <c r="G5" s="51">
        <v>36540.968732898917</v>
      </c>
      <c r="H5" s="51">
        <v>33840.638381206365</v>
      </c>
      <c r="I5" s="51">
        <v>31768.917317499112</v>
      </c>
      <c r="J5" s="51">
        <v>39073.369891950351</v>
      </c>
      <c r="K5" s="51">
        <v>37062.061665938512</v>
      </c>
      <c r="L5" s="51">
        <v>35311.124955826745</v>
      </c>
      <c r="M5" s="51">
        <v>37484.217905905483</v>
      </c>
      <c r="N5" s="51">
        <v>41309.380226404799</v>
      </c>
      <c r="O5" s="51">
        <v>40009.524626847196</v>
      </c>
      <c r="P5" s="51">
        <v>39511.439046290398</v>
      </c>
      <c r="Q5" s="51">
        <v>42893.300467841276</v>
      </c>
      <c r="R5" s="51">
        <v>49149.387435884011</v>
      </c>
      <c r="S5" s="51">
        <v>45162.767091287467</v>
      </c>
      <c r="T5" s="51">
        <v>42713.972816222471</v>
      </c>
      <c r="U5" s="51">
        <v>48954.415782597542</v>
      </c>
      <c r="V5" s="51">
        <v>54000.525434460862</v>
      </c>
      <c r="W5" s="51">
        <v>48845.666477469327</v>
      </c>
    </row>
    <row r="6" spans="1:31" s="37" customFormat="1" ht="18.95" customHeight="1" x14ac:dyDescent="0.2">
      <c r="A6" s="36" t="s">
        <v>79</v>
      </c>
      <c r="B6" s="52">
        <v>9246.8659808896191</v>
      </c>
      <c r="C6" s="52">
        <v>7073.9669249623921</v>
      </c>
      <c r="D6" s="52">
        <v>6866.3638514272643</v>
      </c>
      <c r="E6" s="52">
        <v>7898.962086201087</v>
      </c>
      <c r="F6" s="52">
        <v>10551.387145409371</v>
      </c>
      <c r="G6" s="52">
        <v>8412.7240005454587</v>
      </c>
      <c r="H6" s="52">
        <v>6961.4009912142574</v>
      </c>
      <c r="I6" s="52">
        <v>8068.2423513934627</v>
      </c>
      <c r="J6" s="52">
        <v>11444.044308299221</v>
      </c>
      <c r="K6" s="52">
        <v>8883.3682185155449</v>
      </c>
      <c r="L6" s="52">
        <v>6835.7378100333472</v>
      </c>
      <c r="M6" s="52">
        <v>8817.2147480801759</v>
      </c>
      <c r="N6" s="52">
        <v>12610.322279520562</v>
      </c>
      <c r="O6" s="52">
        <v>9391.7851786303836</v>
      </c>
      <c r="P6" s="52">
        <v>7866.7853483656709</v>
      </c>
      <c r="Q6" s="52">
        <v>10183.869268474316</v>
      </c>
      <c r="R6" s="52">
        <v>14383.098650379292</v>
      </c>
      <c r="S6" s="52">
        <v>11005.935353469116</v>
      </c>
      <c r="T6" s="52">
        <v>8653.3155717063746</v>
      </c>
      <c r="U6" s="52">
        <v>10988.74392874236</v>
      </c>
      <c r="V6" s="52">
        <v>14921.727643847613</v>
      </c>
      <c r="W6" s="52">
        <v>11205.034951094252</v>
      </c>
    </row>
    <row r="7" spans="1:31" s="18" customFormat="1" ht="18.95" customHeight="1" x14ac:dyDescent="0.2">
      <c r="A7" s="28" t="s">
        <v>2</v>
      </c>
      <c r="B7" s="42">
        <v>704.1289749458067</v>
      </c>
      <c r="C7" s="42">
        <v>708.45182630628506</v>
      </c>
      <c r="D7" s="42">
        <v>716.9726130108038</v>
      </c>
      <c r="E7" s="42">
        <v>479.80020512409834</v>
      </c>
      <c r="F7" s="42">
        <v>635.26417519345614</v>
      </c>
      <c r="G7" s="42">
        <v>762.4157846445213</v>
      </c>
      <c r="H7" s="42">
        <v>883.59478489727803</v>
      </c>
      <c r="I7" s="42">
        <v>466.46792017080946</v>
      </c>
      <c r="J7" s="42">
        <v>654.1625671639606</v>
      </c>
      <c r="K7" s="42">
        <v>771.0518435276017</v>
      </c>
      <c r="L7" s="42">
        <v>944.02155601774632</v>
      </c>
      <c r="M7" s="42">
        <v>681.45147588225325</v>
      </c>
      <c r="N7" s="42">
        <v>958.37131268176154</v>
      </c>
      <c r="O7" s="42">
        <v>1261.4263008048038</v>
      </c>
      <c r="P7" s="42">
        <v>1336.6917891041651</v>
      </c>
      <c r="Q7" s="42">
        <v>905.23755401195433</v>
      </c>
      <c r="R7" s="42">
        <v>1206.8639660892154</v>
      </c>
      <c r="S7" s="42">
        <v>1175.5227750094905</v>
      </c>
      <c r="T7" s="42">
        <v>1272.8304314686766</v>
      </c>
      <c r="U7" s="42">
        <v>905.91234606652313</v>
      </c>
      <c r="V7" s="42">
        <v>1258.3042014150194</v>
      </c>
      <c r="W7" s="42">
        <v>1347.1885883271566</v>
      </c>
      <c r="X7" s="19"/>
      <c r="Y7" s="19"/>
      <c r="Z7" s="19"/>
      <c r="AA7" s="19"/>
      <c r="AB7" s="19"/>
      <c r="AC7" s="19"/>
      <c r="AD7" s="19"/>
      <c r="AE7" s="19"/>
    </row>
    <row r="8" spans="1:31" s="18" customFormat="1" ht="18.95" customHeight="1" x14ac:dyDescent="0.2">
      <c r="A8" s="28" t="s">
        <v>3</v>
      </c>
      <c r="B8" s="42">
        <v>5708.2604177794092</v>
      </c>
      <c r="C8" s="42">
        <v>3153.5095485670554</v>
      </c>
      <c r="D8" s="42">
        <v>2581.047246605548</v>
      </c>
      <c r="E8" s="42">
        <v>3748.2411513740531</v>
      </c>
      <c r="F8" s="42">
        <v>6313.3565748371302</v>
      </c>
      <c r="G8" s="42">
        <v>3564.8359623316651</v>
      </c>
      <c r="H8" s="42">
        <v>2335.1385455152845</v>
      </c>
      <c r="I8" s="42">
        <v>3963.8676892334965</v>
      </c>
      <c r="J8" s="42">
        <v>7099.8724614913499</v>
      </c>
      <c r="K8" s="42">
        <v>3709.4378713275182</v>
      </c>
      <c r="L8" s="42">
        <v>2043.4060040899171</v>
      </c>
      <c r="M8" s="42">
        <v>4148.6410487081439</v>
      </c>
      <c r="N8" s="42">
        <v>7575.0023909015254</v>
      </c>
      <c r="O8" s="42">
        <v>3987.2687962991467</v>
      </c>
      <c r="P8" s="42">
        <v>2165.2327129260898</v>
      </c>
      <c r="Q8" s="42">
        <v>4815.6136401970743</v>
      </c>
      <c r="R8" s="42">
        <v>9083.6780609723064</v>
      </c>
      <c r="S8" s="42">
        <v>5148.9808350223448</v>
      </c>
      <c r="T8" s="42">
        <v>2189.8751736368449</v>
      </c>
      <c r="U8" s="42">
        <v>5010.055082271786</v>
      </c>
      <c r="V8" s="42">
        <v>8990.3960823758462</v>
      </c>
      <c r="W8" s="42">
        <v>4851.956021808991</v>
      </c>
      <c r="X8" s="19"/>
      <c r="Y8" s="19"/>
      <c r="Z8" s="19"/>
      <c r="AA8" s="19"/>
      <c r="AB8" s="19"/>
      <c r="AC8" s="19"/>
      <c r="AD8" s="19"/>
      <c r="AE8" s="19"/>
    </row>
    <row r="9" spans="1:31" s="18" customFormat="1" ht="18.95" customHeight="1" x14ac:dyDescent="0.2">
      <c r="A9" s="28" t="s">
        <v>4</v>
      </c>
      <c r="B9" s="42">
        <v>1247.7208568013798</v>
      </c>
      <c r="C9" s="42">
        <v>1297.2113790797509</v>
      </c>
      <c r="D9" s="42">
        <v>1358.6094630304176</v>
      </c>
      <c r="E9" s="42">
        <v>1364.3409685044719</v>
      </c>
      <c r="F9" s="42">
        <v>1395.5345268975916</v>
      </c>
      <c r="G9" s="42">
        <v>1431.0136389488362</v>
      </c>
      <c r="H9" s="42">
        <v>1490.4636208420468</v>
      </c>
      <c r="I9" s="42">
        <v>1518.3866615269515</v>
      </c>
      <c r="J9" s="42">
        <v>1548.6972934185258</v>
      </c>
      <c r="K9" s="42">
        <v>1587.2959020025244</v>
      </c>
      <c r="L9" s="42">
        <v>1604.0535529035005</v>
      </c>
      <c r="M9" s="42">
        <v>1715.8784891536179</v>
      </c>
      <c r="N9" s="42">
        <v>1802.7640906137831</v>
      </c>
      <c r="O9" s="42">
        <v>1866.9898528574829</v>
      </c>
      <c r="P9" s="42">
        <v>1860.1394268436075</v>
      </c>
      <c r="Q9" s="42">
        <v>1899.7289616763783</v>
      </c>
      <c r="R9" s="42">
        <v>1987.2352967062932</v>
      </c>
      <c r="S9" s="42">
        <v>2051.2290700692211</v>
      </c>
      <c r="T9" s="42">
        <v>2203.1893867735421</v>
      </c>
      <c r="U9" s="42">
        <v>2273.1533255275954</v>
      </c>
      <c r="V9" s="42">
        <v>2355.2465553347529</v>
      </c>
      <c r="W9" s="42">
        <v>2446.3240354593895</v>
      </c>
      <c r="X9" s="19"/>
      <c r="Y9" s="19"/>
      <c r="Z9" s="19"/>
      <c r="AA9" s="19"/>
      <c r="AB9" s="19"/>
      <c r="AC9" s="19"/>
      <c r="AD9" s="19"/>
      <c r="AE9" s="19"/>
    </row>
    <row r="10" spans="1:31" s="18" customFormat="1" ht="18.95" customHeight="1" x14ac:dyDescent="0.2">
      <c r="A10" s="28" t="s">
        <v>5</v>
      </c>
      <c r="B10" s="42">
        <v>5.6743716574963328</v>
      </c>
      <c r="C10" s="42">
        <v>3.8832659658933313</v>
      </c>
      <c r="D10" s="42">
        <v>3.1568594346744048</v>
      </c>
      <c r="E10" s="42">
        <v>5.5618218422591585</v>
      </c>
      <c r="F10" s="42">
        <v>6.7799216010728092</v>
      </c>
      <c r="G10" s="42">
        <v>4.4771045421122073</v>
      </c>
      <c r="H10" s="42">
        <v>3.319069222962332</v>
      </c>
      <c r="I10" s="42">
        <v>4.9026799096290672</v>
      </c>
      <c r="J10" s="42">
        <v>6.192386208941512</v>
      </c>
      <c r="K10" s="42">
        <v>4.3332339033538512</v>
      </c>
      <c r="L10" s="42">
        <v>3.9532668967967939</v>
      </c>
      <c r="M10" s="42">
        <v>5.6521920531530423</v>
      </c>
      <c r="N10" s="42">
        <v>6.904287369779909</v>
      </c>
      <c r="O10" s="42">
        <v>4.6923188739429946</v>
      </c>
      <c r="P10" s="42">
        <v>4.0240081080620911</v>
      </c>
      <c r="Q10" s="42">
        <v>5.731580108328151</v>
      </c>
      <c r="R10" s="42">
        <v>7.0717121180227824</v>
      </c>
      <c r="S10" s="42">
        <v>4.8238512206582058</v>
      </c>
      <c r="T10" s="42">
        <v>4.3701623855427689</v>
      </c>
      <c r="U10" s="42">
        <v>6.0038619155869641</v>
      </c>
      <c r="V10" s="42">
        <v>7.2173321752776074</v>
      </c>
      <c r="W10" s="42">
        <v>4.9817699366935511</v>
      </c>
      <c r="X10" s="19"/>
      <c r="Y10" s="19"/>
      <c r="Z10" s="19"/>
      <c r="AA10" s="19"/>
      <c r="AB10" s="19"/>
      <c r="AC10" s="19"/>
      <c r="AD10" s="19"/>
      <c r="AE10" s="19"/>
    </row>
    <row r="11" spans="1:31" s="18" customFormat="1" ht="18.95" customHeight="1" x14ac:dyDescent="0.2">
      <c r="A11" s="28" t="s">
        <v>6</v>
      </c>
      <c r="B11" s="42">
        <v>978.44172107601594</v>
      </c>
      <c r="C11" s="42">
        <v>1210.1993275809705</v>
      </c>
      <c r="D11" s="42">
        <v>1371.7680336516962</v>
      </c>
      <c r="E11" s="42">
        <v>1485.57184609348</v>
      </c>
      <c r="F11" s="42">
        <v>1379.2627989100931</v>
      </c>
      <c r="G11" s="42">
        <v>1712.7743914995704</v>
      </c>
      <c r="H11" s="42">
        <v>1347.168272855941</v>
      </c>
      <c r="I11" s="42">
        <v>1312.274811102614</v>
      </c>
      <c r="J11" s="42">
        <v>1256.6696172654315</v>
      </c>
      <c r="K11" s="42">
        <v>1935.2815193848126</v>
      </c>
      <c r="L11" s="42">
        <v>1442.438741989027</v>
      </c>
      <c r="M11" s="42">
        <v>1467.288928421272</v>
      </c>
      <c r="N11" s="42">
        <v>1449.3791582567042</v>
      </c>
      <c r="O11" s="42">
        <v>1504.6593273521776</v>
      </c>
      <c r="P11" s="42">
        <v>1678.0676917791193</v>
      </c>
      <c r="Q11" s="42">
        <v>1666.8613098209198</v>
      </c>
      <c r="R11" s="42">
        <v>1592.9387481410224</v>
      </c>
      <c r="S11" s="42">
        <v>1682.3628785032147</v>
      </c>
      <c r="T11" s="42">
        <v>1752.0965864891004</v>
      </c>
      <c r="U11" s="42">
        <v>1716.5704809452402</v>
      </c>
      <c r="V11" s="42">
        <v>1681.3410726418097</v>
      </c>
      <c r="W11" s="42">
        <v>1662.3774205438049</v>
      </c>
      <c r="X11" s="19"/>
      <c r="Y11" s="19"/>
      <c r="Z11" s="19"/>
      <c r="AA11" s="19"/>
      <c r="AB11" s="19"/>
      <c r="AC11" s="19"/>
      <c r="AD11" s="19"/>
      <c r="AE11" s="19"/>
    </row>
    <row r="12" spans="1:31" s="18" customFormat="1" ht="18.95" customHeight="1" x14ac:dyDescent="0.2">
      <c r="A12" s="28" t="s">
        <v>7</v>
      </c>
      <c r="B12" s="42">
        <v>602.63963862951164</v>
      </c>
      <c r="C12" s="42">
        <v>700.71157746243682</v>
      </c>
      <c r="D12" s="42">
        <v>834.80963569412427</v>
      </c>
      <c r="E12" s="42">
        <v>815.4460932627245</v>
      </c>
      <c r="F12" s="42">
        <v>821.18914797002822</v>
      </c>
      <c r="G12" s="42">
        <v>937.20711857875449</v>
      </c>
      <c r="H12" s="42">
        <v>901.71669788074416</v>
      </c>
      <c r="I12" s="42">
        <v>802.34258944996259</v>
      </c>
      <c r="J12" s="42">
        <v>878.4499827510117</v>
      </c>
      <c r="K12" s="42">
        <v>875.96784836973313</v>
      </c>
      <c r="L12" s="42">
        <v>797.8646881363594</v>
      </c>
      <c r="M12" s="42">
        <v>798.30261386173447</v>
      </c>
      <c r="N12" s="42">
        <v>817.90103969700635</v>
      </c>
      <c r="O12" s="42">
        <v>766.74858244282882</v>
      </c>
      <c r="P12" s="42">
        <v>822.62971960462664</v>
      </c>
      <c r="Q12" s="42">
        <v>890.69622265965984</v>
      </c>
      <c r="R12" s="42">
        <v>505.31086635243321</v>
      </c>
      <c r="S12" s="42">
        <v>943.01594364418588</v>
      </c>
      <c r="T12" s="42">
        <v>1230.9538309526674</v>
      </c>
      <c r="U12" s="42">
        <v>1077.0488320156292</v>
      </c>
      <c r="V12" s="42">
        <v>629.22239990490641</v>
      </c>
      <c r="W12" s="42">
        <v>892.20711501821825</v>
      </c>
      <c r="X12" s="19"/>
      <c r="Y12" s="19"/>
      <c r="Z12" s="19"/>
      <c r="AA12" s="19"/>
      <c r="AB12" s="19"/>
      <c r="AC12" s="19"/>
      <c r="AD12" s="19"/>
      <c r="AE12" s="19"/>
    </row>
    <row r="13" spans="1:31" s="37" customFormat="1" ht="18.95" customHeight="1" x14ac:dyDescent="0.2">
      <c r="A13" s="36" t="s">
        <v>80</v>
      </c>
      <c r="B13" s="52">
        <v>8671.9836226386051</v>
      </c>
      <c r="C13" s="52">
        <v>8751.254743330057</v>
      </c>
      <c r="D13" s="52">
        <v>8922.9176634242394</v>
      </c>
      <c r="E13" s="52">
        <v>8816.7188496647414</v>
      </c>
      <c r="F13" s="52">
        <v>9321.2656405753769</v>
      </c>
      <c r="G13" s="52">
        <v>9805.4005079672897</v>
      </c>
      <c r="H13" s="52">
        <v>9512.3293783927365</v>
      </c>
      <c r="I13" s="52">
        <v>8365.3653128002825</v>
      </c>
      <c r="J13" s="52">
        <v>9672.6732265492155</v>
      </c>
      <c r="K13" s="52">
        <v>10122.152547564319</v>
      </c>
      <c r="L13" s="52">
        <v>10231.895736765773</v>
      </c>
      <c r="M13" s="52">
        <v>10238.682688078672</v>
      </c>
      <c r="N13" s="52">
        <v>9964.07815845191</v>
      </c>
      <c r="O13" s="52">
        <v>10691.356458452396</v>
      </c>
      <c r="P13" s="52">
        <v>11245.507435567968</v>
      </c>
      <c r="Q13" s="52">
        <v>11660.950735376005</v>
      </c>
      <c r="R13" s="52">
        <v>11905.514651241108</v>
      </c>
      <c r="S13" s="52">
        <v>11421.646864154567</v>
      </c>
      <c r="T13" s="52">
        <v>11517.269859949542</v>
      </c>
      <c r="U13" s="52">
        <v>13145.868371385064</v>
      </c>
      <c r="V13" s="52">
        <v>14188.265658080594</v>
      </c>
      <c r="W13" s="52">
        <v>12928.666374034017</v>
      </c>
    </row>
    <row r="14" spans="1:31" s="18" customFormat="1" ht="18.95" customHeight="1" x14ac:dyDescent="0.2">
      <c r="A14" s="28" t="s">
        <v>9</v>
      </c>
      <c r="B14" s="42">
        <v>637.082232479666</v>
      </c>
      <c r="C14" s="42">
        <v>438.73606022303022</v>
      </c>
      <c r="D14" s="42">
        <v>652.20782583196467</v>
      </c>
      <c r="E14" s="42">
        <v>539.26901525096866</v>
      </c>
      <c r="F14" s="42">
        <v>565.37668693715466</v>
      </c>
      <c r="G14" s="42">
        <v>603.64415961503732</v>
      </c>
      <c r="H14" s="42">
        <v>628.15481855423354</v>
      </c>
      <c r="I14" s="42">
        <v>469.13290231796583</v>
      </c>
      <c r="J14" s="42">
        <v>865.46733808255181</v>
      </c>
      <c r="K14" s="42">
        <v>697.46880663622517</v>
      </c>
      <c r="L14" s="42">
        <v>663.62454703116327</v>
      </c>
      <c r="M14" s="42">
        <v>569.61091577653553</v>
      </c>
      <c r="N14" s="42">
        <v>380.50902020421529</v>
      </c>
      <c r="O14" s="42">
        <v>453.33910027306928</v>
      </c>
      <c r="P14" s="42">
        <v>743.46049429241589</v>
      </c>
      <c r="Q14" s="42">
        <v>749.78063968249171</v>
      </c>
      <c r="R14" s="42">
        <v>609.0345029875815</v>
      </c>
      <c r="S14" s="42">
        <v>372.07019879720406</v>
      </c>
      <c r="T14" s="42">
        <v>563.40863337664086</v>
      </c>
      <c r="U14" s="42">
        <v>1900.1537140894441</v>
      </c>
      <c r="V14" s="42">
        <v>2268.3331239338418</v>
      </c>
      <c r="W14" s="42">
        <v>1262.5101573052632</v>
      </c>
      <c r="X14" s="19"/>
      <c r="Y14" s="19"/>
      <c r="Z14" s="19"/>
      <c r="AA14" s="19"/>
      <c r="AB14" s="19"/>
      <c r="AC14" s="19"/>
      <c r="AD14" s="19"/>
      <c r="AE14" s="19"/>
    </row>
    <row r="15" spans="1:31" s="18" customFormat="1" ht="18.95" customHeight="1" x14ac:dyDescent="0.2">
      <c r="A15" s="22" t="s">
        <v>10</v>
      </c>
      <c r="B15" s="42">
        <v>5004.2506092835729</v>
      </c>
      <c r="C15" s="42">
        <v>5179.8031497355141</v>
      </c>
      <c r="D15" s="42">
        <v>5171.3977254280899</v>
      </c>
      <c r="E15" s="42">
        <v>5073.959237148696</v>
      </c>
      <c r="F15" s="42">
        <v>5635.2220918227185</v>
      </c>
      <c r="G15" s="42">
        <v>5972.6574122717884</v>
      </c>
      <c r="H15" s="42">
        <v>5618.6101131809864</v>
      </c>
      <c r="I15" s="42">
        <v>4837.7536706138908</v>
      </c>
      <c r="J15" s="42">
        <v>5947.7607846712335</v>
      </c>
      <c r="K15" s="42">
        <v>6132.6307082892909</v>
      </c>
      <c r="L15" s="42">
        <v>6166.4789969338372</v>
      </c>
      <c r="M15" s="42">
        <v>6126.0636244641282</v>
      </c>
      <c r="N15" s="42">
        <v>5923.3673525995082</v>
      </c>
      <c r="O15" s="42">
        <v>6582.7490985491449</v>
      </c>
      <c r="P15" s="42">
        <v>6936.2876619734971</v>
      </c>
      <c r="Q15" s="42">
        <v>7202.8052004375004</v>
      </c>
      <c r="R15" s="42">
        <v>7440.2699588911564</v>
      </c>
      <c r="S15" s="42">
        <v>7312.147655749377</v>
      </c>
      <c r="T15" s="42">
        <v>7117.4248692564743</v>
      </c>
      <c r="U15" s="42">
        <v>6982.0745028239171</v>
      </c>
      <c r="V15" s="42">
        <v>7599.644645780143</v>
      </c>
      <c r="W15" s="42">
        <v>7228.1072335356293</v>
      </c>
      <c r="X15" s="19"/>
      <c r="Y15" s="19"/>
      <c r="Z15" s="19"/>
      <c r="AA15" s="19"/>
      <c r="AB15" s="19"/>
      <c r="AC15" s="19"/>
      <c r="AD15" s="19"/>
      <c r="AE15" s="19"/>
    </row>
    <row r="16" spans="1:31" s="18" customFormat="1" ht="18.95" customHeight="1" x14ac:dyDescent="0.2">
      <c r="A16" s="22" t="s">
        <v>11</v>
      </c>
      <c r="B16" s="42">
        <v>429.75168103478649</v>
      </c>
      <c r="C16" s="42">
        <v>425.29829092090768</v>
      </c>
      <c r="D16" s="42">
        <v>438.46315442528277</v>
      </c>
      <c r="E16" s="42">
        <v>449.09611278153659</v>
      </c>
      <c r="F16" s="42">
        <v>479.55135035094952</v>
      </c>
      <c r="G16" s="42">
        <v>492.27056723522736</v>
      </c>
      <c r="H16" s="42">
        <v>513.36655737620958</v>
      </c>
      <c r="I16" s="42">
        <v>446.64041168282489</v>
      </c>
      <c r="J16" s="42">
        <v>519.59207969446061</v>
      </c>
      <c r="K16" s="42">
        <v>530.04922118179002</v>
      </c>
      <c r="L16" s="42">
        <v>543.32528389297931</v>
      </c>
      <c r="M16" s="42">
        <v>541.29163577908503</v>
      </c>
      <c r="N16" s="42">
        <v>542.00716568561234</v>
      </c>
      <c r="O16" s="42">
        <v>546.11179044080063</v>
      </c>
      <c r="P16" s="42">
        <v>551.02893808126908</v>
      </c>
      <c r="Q16" s="42">
        <v>541.11542730593351</v>
      </c>
      <c r="R16" s="42">
        <v>553.20131267066517</v>
      </c>
      <c r="S16" s="42">
        <v>501.67724310055286</v>
      </c>
      <c r="T16" s="42">
        <v>506.55594163173811</v>
      </c>
      <c r="U16" s="42">
        <v>512.94828730091479</v>
      </c>
      <c r="V16" s="42">
        <v>546.66334264955606</v>
      </c>
      <c r="W16" s="42">
        <v>547.82655454687449</v>
      </c>
      <c r="X16" s="19"/>
      <c r="Y16" s="19"/>
      <c r="Z16" s="19"/>
      <c r="AA16" s="19"/>
      <c r="AB16" s="19"/>
      <c r="AC16" s="19"/>
      <c r="AD16" s="19"/>
      <c r="AE16" s="19"/>
    </row>
    <row r="17" spans="1:31" s="18" customFormat="1" ht="18.95" customHeight="1" x14ac:dyDescent="0.2">
      <c r="A17" s="22" t="s">
        <v>12</v>
      </c>
      <c r="B17" s="42">
        <v>753.76698070653902</v>
      </c>
      <c r="C17" s="42">
        <v>751.12587827737377</v>
      </c>
      <c r="D17" s="42">
        <v>740.40138513556747</v>
      </c>
      <c r="E17" s="42">
        <v>739.27288602643046</v>
      </c>
      <c r="F17" s="42">
        <v>758.86866178773755</v>
      </c>
      <c r="G17" s="42">
        <v>781.35391995169766</v>
      </c>
      <c r="H17" s="42">
        <v>786.56072723521595</v>
      </c>
      <c r="I17" s="42">
        <v>792.39824499300289</v>
      </c>
      <c r="J17" s="42">
        <v>802.97600778139861</v>
      </c>
      <c r="K17" s="42">
        <v>808.19493560627302</v>
      </c>
      <c r="L17" s="42">
        <v>818.39486135875018</v>
      </c>
      <c r="M17" s="42">
        <v>828.00625280684017</v>
      </c>
      <c r="N17" s="42">
        <v>854.26340998672481</v>
      </c>
      <c r="O17" s="42">
        <v>868.54064264709382</v>
      </c>
      <c r="P17" s="42">
        <v>878.14738997868221</v>
      </c>
      <c r="Q17" s="42">
        <v>885.64734704914486</v>
      </c>
      <c r="R17" s="42">
        <v>939.27030546711376</v>
      </c>
      <c r="S17" s="42">
        <v>956.81665022136883</v>
      </c>
      <c r="T17" s="42">
        <v>985.74825424225605</v>
      </c>
      <c r="U17" s="42">
        <v>1001.3824857230163</v>
      </c>
      <c r="V17" s="42">
        <v>1104.2408731141998</v>
      </c>
      <c r="W17" s="42">
        <v>1132.4697830586072</v>
      </c>
      <c r="X17" s="19"/>
      <c r="Y17" s="19"/>
      <c r="Z17" s="19"/>
      <c r="AA17" s="19"/>
      <c r="AB17" s="19"/>
      <c r="AC17" s="19"/>
      <c r="AD17" s="19"/>
      <c r="AE17" s="19"/>
    </row>
    <row r="18" spans="1:31" s="18" customFormat="1" ht="18.95" customHeight="1" x14ac:dyDescent="0.2">
      <c r="A18" s="28" t="s">
        <v>85</v>
      </c>
      <c r="B18" s="42">
        <v>1847.1321191340405</v>
      </c>
      <c r="C18" s="42">
        <v>1956.2913641732321</v>
      </c>
      <c r="D18" s="42">
        <v>1920.4475726033356</v>
      </c>
      <c r="E18" s="42">
        <v>2015.1215984571102</v>
      </c>
      <c r="F18" s="42">
        <v>1882.2468496768163</v>
      </c>
      <c r="G18" s="42">
        <v>1955.4744488935389</v>
      </c>
      <c r="H18" s="42">
        <v>1965.6371620460905</v>
      </c>
      <c r="I18" s="42">
        <v>1819.4400831925975</v>
      </c>
      <c r="J18" s="42">
        <v>1536.8770163195718</v>
      </c>
      <c r="K18" s="42">
        <v>1953.8088758507395</v>
      </c>
      <c r="L18" s="42">
        <v>2040.072047549043</v>
      </c>
      <c r="M18" s="42">
        <v>2173.7102592520823</v>
      </c>
      <c r="N18" s="42">
        <v>2263.931209975849</v>
      </c>
      <c r="O18" s="42">
        <v>2240.6158265422846</v>
      </c>
      <c r="P18" s="42">
        <v>2136.5829512421046</v>
      </c>
      <c r="Q18" s="42">
        <v>2281.6021209009336</v>
      </c>
      <c r="R18" s="42">
        <v>2363.7385712245932</v>
      </c>
      <c r="S18" s="42">
        <v>2278.9351162860644</v>
      </c>
      <c r="T18" s="42">
        <v>2344.1321614424328</v>
      </c>
      <c r="U18" s="42">
        <v>2749.3093814477725</v>
      </c>
      <c r="V18" s="42">
        <v>2669.3836726028526</v>
      </c>
      <c r="W18" s="42">
        <v>2757.7526455876437</v>
      </c>
      <c r="X18" s="19"/>
      <c r="Y18" s="19"/>
      <c r="Z18" s="19"/>
      <c r="AA18" s="19"/>
      <c r="AB18" s="19"/>
      <c r="AC18" s="19"/>
      <c r="AD18" s="19"/>
      <c r="AE18" s="19"/>
    </row>
    <row r="19" spans="1:31" s="37" customFormat="1" ht="18.95" customHeight="1" x14ac:dyDescent="0.2">
      <c r="A19" s="36" t="s">
        <v>81</v>
      </c>
      <c r="B19" s="52">
        <v>14088.284136945604</v>
      </c>
      <c r="C19" s="52">
        <v>14006.482430328588</v>
      </c>
      <c r="D19" s="52">
        <v>14154.105315117271</v>
      </c>
      <c r="E19" s="52">
        <v>14547.236166765993</v>
      </c>
      <c r="F19" s="52">
        <v>15750.12150354929</v>
      </c>
      <c r="G19" s="52">
        <v>15658.098898950635</v>
      </c>
      <c r="H19" s="52">
        <v>14746.296875231625</v>
      </c>
      <c r="I19" s="52">
        <v>13685.481578426105</v>
      </c>
      <c r="J19" s="52">
        <v>15442.218876796325</v>
      </c>
      <c r="K19" s="52">
        <v>15330.556967999655</v>
      </c>
      <c r="L19" s="52">
        <v>15612.500469531287</v>
      </c>
      <c r="M19" s="52">
        <v>15677.202134486941</v>
      </c>
      <c r="N19" s="52">
        <v>16064.574126328342</v>
      </c>
      <c r="O19" s="52">
        <v>16749.229317747009</v>
      </c>
      <c r="P19" s="52">
        <v>17169.059804357501</v>
      </c>
      <c r="Q19" s="52">
        <v>17805.974058979667</v>
      </c>
      <c r="R19" s="52">
        <v>19512.182261771981</v>
      </c>
      <c r="S19" s="52">
        <v>19384.298256178925</v>
      </c>
      <c r="T19" s="52">
        <v>18790.702161325939</v>
      </c>
      <c r="U19" s="52">
        <v>20668.574009510834</v>
      </c>
      <c r="V19" s="52">
        <v>21210.88338217853</v>
      </c>
      <c r="W19" s="52">
        <v>21038.96758781176</v>
      </c>
    </row>
    <row r="20" spans="1:31" s="18" customFormat="1" ht="18.95" customHeight="1" x14ac:dyDescent="0.2">
      <c r="A20" s="29" t="s">
        <v>64</v>
      </c>
      <c r="B20" s="42">
        <v>2893.9415891798958</v>
      </c>
      <c r="C20" s="42">
        <v>2885.8993236658462</v>
      </c>
      <c r="D20" s="42">
        <v>2846.5432055487377</v>
      </c>
      <c r="E20" s="42">
        <v>2791.9348144619817</v>
      </c>
      <c r="F20" s="42">
        <v>3090.6923030104522</v>
      </c>
      <c r="G20" s="42">
        <v>3104.1582124868341</v>
      </c>
      <c r="H20" s="42">
        <v>2876.709869237262</v>
      </c>
      <c r="I20" s="42">
        <v>2686.6096026421137</v>
      </c>
      <c r="J20" s="42">
        <v>3053.6430770552379</v>
      </c>
      <c r="K20" s="42">
        <v>2947.9042282303067</v>
      </c>
      <c r="L20" s="42">
        <v>2857.8214993472779</v>
      </c>
      <c r="M20" s="42">
        <v>2879.8174098948639</v>
      </c>
      <c r="N20" s="42">
        <v>3001.948903530465</v>
      </c>
      <c r="O20" s="42">
        <v>3148.3449155507205</v>
      </c>
      <c r="P20" s="42">
        <v>3541.2279305980555</v>
      </c>
      <c r="Q20" s="42">
        <v>3954.5893187083907</v>
      </c>
      <c r="R20" s="42">
        <v>4253.3727667682861</v>
      </c>
      <c r="S20" s="42">
        <v>3919.1817779966282</v>
      </c>
      <c r="T20" s="42">
        <v>4059.7851388660556</v>
      </c>
      <c r="U20" s="42">
        <v>4780.5906092386831</v>
      </c>
      <c r="V20" s="42">
        <v>5469.5894793075295</v>
      </c>
      <c r="W20" s="42">
        <v>4475.9340157996139</v>
      </c>
      <c r="X20" s="19"/>
      <c r="Y20" s="19"/>
      <c r="Z20" s="19"/>
      <c r="AA20" s="19"/>
      <c r="AB20" s="19"/>
      <c r="AC20" s="19"/>
      <c r="AD20" s="19"/>
      <c r="AE20" s="19"/>
    </row>
    <row r="21" spans="1:31" s="18" customFormat="1" ht="18.95" customHeight="1" x14ac:dyDescent="0.2">
      <c r="A21" s="29" t="s">
        <v>65</v>
      </c>
      <c r="B21" s="42">
        <v>1120.4828512901747</v>
      </c>
      <c r="C21" s="42">
        <v>1095.4299879065529</v>
      </c>
      <c r="D21" s="42">
        <v>1119.6881491311497</v>
      </c>
      <c r="E21" s="42">
        <v>1181.8351813254806</v>
      </c>
      <c r="F21" s="42">
        <v>1325.0505920316518</v>
      </c>
      <c r="G21" s="42">
        <v>1253.6801973532715</v>
      </c>
      <c r="H21" s="42">
        <v>1158.9902889002813</v>
      </c>
      <c r="I21" s="42">
        <v>1054.3802391068357</v>
      </c>
      <c r="J21" s="42">
        <v>1345.6508233343579</v>
      </c>
      <c r="K21" s="42">
        <v>1213.1758302776564</v>
      </c>
      <c r="L21" s="42">
        <v>1111.5335250979547</v>
      </c>
      <c r="M21" s="42">
        <v>1134.0734372711024</v>
      </c>
      <c r="N21" s="42">
        <v>1176.312864484004</v>
      </c>
      <c r="O21" s="42">
        <v>1331.3080576051159</v>
      </c>
      <c r="P21" s="42">
        <v>1322.1507466297091</v>
      </c>
      <c r="Q21" s="42">
        <v>1353.5060474749675</v>
      </c>
      <c r="R21" s="42">
        <v>1469.300583865363</v>
      </c>
      <c r="S21" s="42">
        <v>1759.4210698450288</v>
      </c>
      <c r="T21" s="42">
        <v>1799.5501274671803</v>
      </c>
      <c r="U21" s="42">
        <v>1717.8465787927153</v>
      </c>
      <c r="V21" s="42">
        <v>1658.2087319470861</v>
      </c>
      <c r="W21" s="42">
        <v>1864.8055992946183</v>
      </c>
      <c r="X21" s="19"/>
      <c r="Y21" s="19"/>
      <c r="Z21" s="19"/>
      <c r="AA21" s="19"/>
      <c r="AB21" s="19"/>
      <c r="AC21" s="19"/>
      <c r="AD21" s="19"/>
      <c r="AE21" s="19"/>
    </row>
    <row r="22" spans="1:31" s="18" customFormat="1" ht="18.95" customHeight="1" x14ac:dyDescent="0.2">
      <c r="A22" s="29" t="s">
        <v>66</v>
      </c>
      <c r="B22" s="42">
        <v>1001.8484255510302</v>
      </c>
      <c r="C22" s="42">
        <v>916.48419732885395</v>
      </c>
      <c r="D22" s="42">
        <v>917.03737730437206</v>
      </c>
      <c r="E22" s="42">
        <v>991.75192234978419</v>
      </c>
      <c r="F22" s="42">
        <v>1119.353441618314</v>
      </c>
      <c r="G22" s="42">
        <v>1067.0605883665371</v>
      </c>
      <c r="H22" s="42">
        <v>937.22510012448902</v>
      </c>
      <c r="I22" s="42">
        <v>521.23070384738321</v>
      </c>
      <c r="J22" s="42">
        <v>817.09180816264347</v>
      </c>
      <c r="K22" s="42">
        <v>828.63015087006852</v>
      </c>
      <c r="L22" s="42">
        <v>932.42842296287211</v>
      </c>
      <c r="M22" s="42">
        <v>970.61248075383889</v>
      </c>
      <c r="N22" s="42">
        <v>848.21291738432808</v>
      </c>
      <c r="O22" s="42">
        <v>1009.0418546060846</v>
      </c>
      <c r="P22" s="42">
        <v>783.95780755500039</v>
      </c>
      <c r="Q22" s="42">
        <v>952.9042894259552</v>
      </c>
      <c r="R22" s="42">
        <v>862.06583086717853</v>
      </c>
      <c r="S22" s="42">
        <v>983.65117382419703</v>
      </c>
      <c r="T22" s="42">
        <v>878.96251630525978</v>
      </c>
      <c r="U22" s="42">
        <v>1303.4310104640424</v>
      </c>
      <c r="V22" s="42">
        <v>1125.9375870141118</v>
      </c>
      <c r="W22" s="42">
        <v>1048.4085986294276</v>
      </c>
      <c r="X22" s="19"/>
      <c r="Y22" s="19"/>
      <c r="Z22" s="19"/>
      <c r="AA22" s="19"/>
      <c r="AB22" s="19"/>
      <c r="AC22" s="19"/>
      <c r="AD22" s="19"/>
      <c r="AE22" s="19"/>
    </row>
    <row r="23" spans="1:31" s="18" customFormat="1" ht="18.95" customHeight="1" x14ac:dyDescent="0.2">
      <c r="A23" s="29" t="s">
        <v>67</v>
      </c>
      <c r="B23" s="42">
        <v>566.64498526787838</v>
      </c>
      <c r="C23" s="42">
        <v>605.82633538385676</v>
      </c>
      <c r="D23" s="42">
        <v>605.32515062606581</v>
      </c>
      <c r="E23" s="42">
        <v>620.7709127248246</v>
      </c>
      <c r="F23" s="42">
        <v>677.25820369100438</v>
      </c>
      <c r="G23" s="42">
        <v>696.57895272054236</v>
      </c>
      <c r="H23" s="42">
        <v>611.35701889460597</v>
      </c>
      <c r="I23" s="42">
        <v>570.03922607022059</v>
      </c>
      <c r="J23" s="42">
        <v>616.78175891637113</v>
      </c>
      <c r="K23" s="42">
        <v>655.64621214298791</v>
      </c>
      <c r="L23" s="42">
        <v>691.53964349705814</v>
      </c>
      <c r="M23" s="42">
        <v>714.17807459157132</v>
      </c>
      <c r="N23" s="42">
        <v>674.62305094553631</v>
      </c>
      <c r="O23" s="42">
        <v>694.26057103519929</v>
      </c>
      <c r="P23" s="42">
        <v>692.81138329616613</v>
      </c>
      <c r="Q23" s="42">
        <v>683.25244792041576</v>
      </c>
      <c r="R23" s="42">
        <v>664.6470306750133</v>
      </c>
      <c r="S23" s="42">
        <v>679.3740639878522</v>
      </c>
      <c r="T23" s="42">
        <v>714.64599180250104</v>
      </c>
      <c r="U23" s="42">
        <v>777.19039196401832</v>
      </c>
      <c r="V23" s="42">
        <v>874.14775357011661</v>
      </c>
      <c r="W23" s="42">
        <v>865.47269084469417</v>
      </c>
      <c r="X23" s="19"/>
      <c r="Y23" s="19"/>
      <c r="Z23" s="19"/>
      <c r="AA23" s="19"/>
      <c r="AB23" s="19"/>
      <c r="AC23" s="19"/>
      <c r="AD23" s="19"/>
      <c r="AE23" s="19"/>
    </row>
    <row r="24" spans="1:31" s="18" customFormat="1" ht="18.95" customHeight="1" x14ac:dyDescent="0.2">
      <c r="A24" s="29" t="s">
        <v>68</v>
      </c>
      <c r="B24" s="42">
        <v>780.9908960599513</v>
      </c>
      <c r="C24" s="42">
        <v>806.23063222464884</v>
      </c>
      <c r="D24" s="42">
        <v>886.63519049110471</v>
      </c>
      <c r="E24" s="42">
        <v>982.71788936405187</v>
      </c>
      <c r="F24" s="42">
        <v>1092.3650009050227</v>
      </c>
      <c r="G24" s="42">
        <v>1065.5472455405368</v>
      </c>
      <c r="H24" s="42">
        <v>965.29306856507696</v>
      </c>
      <c r="I24" s="42">
        <v>693.06769202738042</v>
      </c>
      <c r="J24" s="42">
        <v>1124.4907084956105</v>
      </c>
      <c r="K24" s="42">
        <v>964.88860700598957</v>
      </c>
      <c r="L24" s="42">
        <v>1053.8923295309307</v>
      </c>
      <c r="M24" s="42">
        <v>959.71113465352232</v>
      </c>
      <c r="N24" s="42">
        <v>1150.7585198525214</v>
      </c>
      <c r="O24" s="42">
        <v>1091.9113202826175</v>
      </c>
      <c r="P24" s="42">
        <v>1243.077261371219</v>
      </c>
      <c r="Q24" s="42">
        <v>1171.5415695315617</v>
      </c>
      <c r="R24" s="42">
        <v>1337.9650599347924</v>
      </c>
      <c r="S24" s="42">
        <v>1494.516685516581</v>
      </c>
      <c r="T24" s="42">
        <v>921.21609390861022</v>
      </c>
      <c r="U24" s="42">
        <v>1372.3460590855009</v>
      </c>
      <c r="V24" s="42">
        <v>1466.2229343292647</v>
      </c>
      <c r="W24" s="42">
        <v>1526.2293319669357</v>
      </c>
      <c r="X24" s="19"/>
      <c r="Y24" s="19"/>
      <c r="Z24" s="19"/>
      <c r="AA24" s="19"/>
      <c r="AB24" s="19"/>
      <c r="AC24" s="19"/>
      <c r="AD24" s="19"/>
      <c r="AE24" s="19"/>
    </row>
    <row r="25" spans="1:31" s="18" customFormat="1" ht="18.95" customHeight="1" x14ac:dyDescent="0.2">
      <c r="A25" s="29" t="s">
        <v>20</v>
      </c>
      <c r="B25" s="42">
        <v>2036.4381562610777</v>
      </c>
      <c r="C25" s="42">
        <v>2065.0150781936918</v>
      </c>
      <c r="D25" s="42">
        <v>2103.6191666707309</v>
      </c>
      <c r="E25" s="42">
        <v>2087.4664315634432</v>
      </c>
      <c r="F25" s="42">
        <v>2184.2933960278774</v>
      </c>
      <c r="G25" s="42">
        <v>2157.010727852331</v>
      </c>
      <c r="H25" s="42">
        <v>2277.2470715048998</v>
      </c>
      <c r="I25" s="42">
        <v>2288.3333268998094</v>
      </c>
      <c r="J25" s="42">
        <v>2282.786831419352</v>
      </c>
      <c r="K25" s="42">
        <v>2290.7904423830191</v>
      </c>
      <c r="L25" s="42">
        <v>2317.5352816094901</v>
      </c>
      <c r="M25" s="42">
        <v>2382.2607014395762</v>
      </c>
      <c r="N25" s="42">
        <v>2447.7267082666194</v>
      </c>
      <c r="O25" s="42">
        <v>2528.7910131440785</v>
      </c>
      <c r="P25" s="42">
        <v>2578.6394733834727</v>
      </c>
      <c r="Q25" s="42">
        <v>2659.0663615540611</v>
      </c>
      <c r="R25" s="42">
        <v>2741.0392048694985</v>
      </c>
      <c r="S25" s="42">
        <v>2792.7463293622072</v>
      </c>
      <c r="T25" s="42">
        <v>2805.1401743081492</v>
      </c>
      <c r="U25" s="42">
        <v>2869.4942478781518</v>
      </c>
      <c r="V25" s="42">
        <v>2875.2808380672304</v>
      </c>
      <c r="W25" s="42">
        <v>2917.5830040114975</v>
      </c>
      <c r="X25" s="19"/>
      <c r="Y25" s="19"/>
      <c r="Z25" s="19"/>
      <c r="AA25" s="19"/>
      <c r="AB25" s="19"/>
      <c r="AC25" s="19"/>
      <c r="AD25" s="19"/>
      <c r="AE25" s="19"/>
    </row>
    <row r="26" spans="1:31" s="18" customFormat="1" ht="18.95" customHeight="1" x14ac:dyDescent="0.2">
      <c r="A26" s="29" t="s">
        <v>70</v>
      </c>
      <c r="B26" s="42">
        <v>696.62753768441667</v>
      </c>
      <c r="C26" s="42">
        <v>636.92271679109547</v>
      </c>
      <c r="D26" s="42">
        <v>640.29932679291642</v>
      </c>
      <c r="E26" s="42">
        <v>773.45478599150977</v>
      </c>
      <c r="F26" s="42">
        <v>926.52452152472313</v>
      </c>
      <c r="G26" s="42">
        <v>837.14088975256232</v>
      </c>
      <c r="H26" s="42">
        <v>492.17367826550446</v>
      </c>
      <c r="I26" s="42">
        <v>645.72285366773724</v>
      </c>
      <c r="J26" s="42">
        <v>654.2065632322026</v>
      </c>
      <c r="K26" s="42">
        <v>775.1964208529289</v>
      </c>
      <c r="L26" s="42">
        <v>774.79389143780747</v>
      </c>
      <c r="M26" s="42">
        <v>759.46429612242014</v>
      </c>
      <c r="N26" s="42">
        <v>836.15881497520013</v>
      </c>
      <c r="O26" s="42">
        <v>832.94317410119754</v>
      </c>
      <c r="P26" s="42">
        <v>718.88863385203638</v>
      </c>
      <c r="Q26" s="42">
        <v>745.33736072814611</v>
      </c>
      <c r="R26" s="42">
        <v>1332.4241139566791</v>
      </c>
      <c r="S26" s="42">
        <v>1062.2795308947213</v>
      </c>
      <c r="T26" s="42">
        <v>991.16300090530274</v>
      </c>
      <c r="U26" s="42">
        <v>896.65129259523826</v>
      </c>
      <c r="V26" s="42">
        <v>752.52578043247524</v>
      </c>
      <c r="W26" s="42">
        <v>1501.2796291473476</v>
      </c>
      <c r="X26" s="19"/>
      <c r="Y26" s="19"/>
      <c r="Z26" s="19"/>
      <c r="AA26" s="19"/>
      <c r="AB26" s="19"/>
      <c r="AC26" s="19"/>
      <c r="AD26" s="19"/>
      <c r="AE26" s="19"/>
    </row>
    <row r="27" spans="1:31" s="18" customFormat="1" ht="18.95" customHeight="1" x14ac:dyDescent="0.2">
      <c r="A27" s="29" t="s">
        <v>74</v>
      </c>
      <c r="B27" s="42">
        <v>567.61806395465419</v>
      </c>
      <c r="C27" s="42">
        <v>583.01144115561021</v>
      </c>
      <c r="D27" s="42">
        <v>600.86453820636666</v>
      </c>
      <c r="E27" s="42">
        <v>630.6974470070943</v>
      </c>
      <c r="F27" s="42">
        <v>662.35549998057797</v>
      </c>
      <c r="G27" s="42">
        <v>670.91985158169541</v>
      </c>
      <c r="H27" s="42">
        <v>617.68368218075943</v>
      </c>
      <c r="I27" s="42">
        <v>626.51013773308716</v>
      </c>
      <c r="J27" s="42">
        <v>687.17597374330444</v>
      </c>
      <c r="K27" s="42">
        <v>705.33844534559148</v>
      </c>
      <c r="L27" s="42">
        <v>713.64731965042631</v>
      </c>
      <c r="M27" s="42">
        <v>733.5628644525375</v>
      </c>
      <c r="N27" s="42">
        <v>762.62908291672159</v>
      </c>
      <c r="O27" s="42">
        <v>786.31935294243954</v>
      </c>
      <c r="P27" s="42">
        <v>787.75199059725287</v>
      </c>
      <c r="Q27" s="42">
        <v>823.74948079980891</v>
      </c>
      <c r="R27" s="42">
        <v>931.95229691392592</v>
      </c>
      <c r="S27" s="42">
        <v>926.86621938337441</v>
      </c>
      <c r="T27" s="42">
        <v>955.29788592064403</v>
      </c>
      <c r="U27" s="42">
        <v>974.3589014621374</v>
      </c>
      <c r="V27" s="42">
        <v>936.85482789868763</v>
      </c>
      <c r="W27" s="42">
        <v>929.31676041907588</v>
      </c>
      <c r="X27" s="19"/>
      <c r="Y27" s="19"/>
      <c r="Z27" s="19"/>
      <c r="AA27" s="19"/>
      <c r="AB27" s="19"/>
      <c r="AC27" s="19"/>
      <c r="AD27" s="19"/>
      <c r="AE27" s="19"/>
    </row>
    <row r="28" spans="1:31" s="18" customFormat="1" ht="18.95" customHeight="1" x14ac:dyDescent="0.2">
      <c r="A28" s="29" t="s">
        <v>23</v>
      </c>
      <c r="B28" s="42">
        <v>801.73016333243163</v>
      </c>
      <c r="C28" s="42">
        <v>790.2089826046838</v>
      </c>
      <c r="D28" s="42">
        <v>817.07164029547516</v>
      </c>
      <c r="E28" s="42">
        <v>844.98356835597372</v>
      </c>
      <c r="F28" s="42">
        <v>935.39679512508974</v>
      </c>
      <c r="G28" s="42">
        <v>980.86009090899165</v>
      </c>
      <c r="H28" s="42">
        <v>973.77928716334554</v>
      </c>
      <c r="I28" s="42">
        <v>974.46531414587946</v>
      </c>
      <c r="J28" s="42">
        <v>1079.8831499858113</v>
      </c>
      <c r="K28" s="42">
        <v>1122.658324973657</v>
      </c>
      <c r="L28" s="42">
        <v>1210.4015657693246</v>
      </c>
      <c r="M28" s="42">
        <v>1042.036405657771</v>
      </c>
      <c r="N28" s="42">
        <v>1159.7291671327214</v>
      </c>
      <c r="O28" s="42">
        <v>1197.9720839044599</v>
      </c>
      <c r="P28" s="42">
        <v>1209.2476028522356</v>
      </c>
      <c r="Q28" s="42">
        <v>1211.3712250095009</v>
      </c>
      <c r="R28" s="42">
        <v>1367.4173919148361</v>
      </c>
      <c r="S28" s="42">
        <v>1390.1014872237681</v>
      </c>
      <c r="T28" s="42">
        <v>1190.4575490082802</v>
      </c>
      <c r="U28" s="42">
        <v>1296.2813794486242</v>
      </c>
      <c r="V28" s="42">
        <v>1170.0017572449831</v>
      </c>
      <c r="W28" s="42">
        <v>1455.1909159174011</v>
      </c>
      <c r="X28" s="19"/>
      <c r="Y28" s="19"/>
      <c r="Z28" s="19"/>
      <c r="AA28" s="19"/>
      <c r="AB28" s="19"/>
      <c r="AC28" s="19"/>
      <c r="AD28" s="19"/>
      <c r="AE28" s="19"/>
    </row>
    <row r="29" spans="1:31" s="18" customFormat="1" ht="18.95" customHeight="1" x14ac:dyDescent="0.2">
      <c r="A29" s="29" t="s">
        <v>24</v>
      </c>
      <c r="B29" s="42">
        <v>1436.0197988185946</v>
      </c>
      <c r="C29" s="42">
        <v>1471.9571095246126</v>
      </c>
      <c r="D29" s="42">
        <v>1461.6437960262651</v>
      </c>
      <c r="E29" s="42">
        <v>1436.0818272420497</v>
      </c>
      <c r="F29" s="42">
        <v>1406.6456906401072</v>
      </c>
      <c r="G29" s="42">
        <v>1459.0549687312327</v>
      </c>
      <c r="H29" s="42">
        <v>1498.9964806980292</v>
      </c>
      <c r="I29" s="42">
        <v>1402.1781166775502</v>
      </c>
      <c r="J29" s="42">
        <v>1251.2762214589873</v>
      </c>
      <c r="K29" s="42">
        <v>1288.8477265034874</v>
      </c>
      <c r="L29" s="42">
        <v>1460.7309779091643</v>
      </c>
      <c r="M29" s="42">
        <v>1564.1303700192852</v>
      </c>
      <c r="N29" s="42">
        <v>1426.7276762057641</v>
      </c>
      <c r="O29" s="42">
        <v>1317.4972937303</v>
      </c>
      <c r="P29" s="42">
        <v>1559.86706998664</v>
      </c>
      <c r="Q29" s="42">
        <v>1543.6452294657536</v>
      </c>
      <c r="R29" s="42">
        <v>1747.7410217744946</v>
      </c>
      <c r="S29" s="42">
        <v>1403.9599597941829</v>
      </c>
      <c r="T29" s="42">
        <v>1631.0022958186714</v>
      </c>
      <c r="U29" s="42">
        <v>1917.2010099895333</v>
      </c>
      <c r="V29" s="42">
        <v>2204.8903654301189</v>
      </c>
      <c r="W29" s="42">
        <v>1519.8063867431338</v>
      </c>
      <c r="X29" s="19"/>
      <c r="Y29" s="19"/>
      <c r="Z29" s="19"/>
      <c r="AA29" s="19"/>
      <c r="AB29" s="19"/>
      <c r="AC29" s="19"/>
      <c r="AD29" s="19"/>
      <c r="AE29" s="19"/>
    </row>
    <row r="30" spans="1:31" s="18" customFormat="1" ht="18.95" customHeight="1" x14ac:dyDescent="0.2">
      <c r="A30" s="29" t="s">
        <v>71</v>
      </c>
      <c r="B30" s="42">
        <v>1113.389915557407</v>
      </c>
      <c r="C30" s="42">
        <v>1072.6669539245145</v>
      </c>
      <c r="D30" s="42">
        <v>1066.0287273348974</v>
      </c>
      <c r="E30" s="42">
        <v>1073.1630007544893</v>
      </c>
      <c r="F30" s="42">
        <v>1145.7257263573745</v>
      </c>
      <c r="G30" s="42">
        <v>1166.6118721681701</v>
      </c>
      <c r="H30" s="42">
        <v>1139.0335675520632</v>
      </c>
      <c r="I30" s="42">
        <v>1045.0722733355503</v>
      </c>
      <c r="J30" s="42">
        <v>1295.6318855989596</v>
      </c>
      <c r="K30" s="42">
        <v>1289.9632216369498</v>
      </c>
      <c r="L30" s="42">
        <v>1225.7953031209368</v>
      </c>
      <c r="M30" s="42">
        <v>1266.2036383881239</v>
      </c>
      <c r="N30" s="42">
        <v>1314.7314393432905</v>
      </c>
      <c r="O30" s="42">
        <v>1596.0255594893367</v>
      </c>
      <c r="P30" s="42">
        <v>1465.3342105363711</v>
      </c>
      <c r="Q30" s="42">
        <v>1414.9849219618291</v>
      </c>
      <c r="R30" s="42">
        <v>1503.0047638712335</v>
      </c>
      <c r="S30" s="42">
        <v>1659.2515992045107</v>
      </c>
      <c r="T30" s="42">
        <v>1540.130136404531</v>
      </c>
      <c r="U30" s="42">
        <v>1459.4011259810206</v>
      </c>
      <c r="V30" s="42">
        <v>1387.2567395974636</v>
      </c>
      <c r="W30" s="42">
        <v>1621.8815401968998</v>
      </c>
      <c r="X30" s="19"/>
      <c r="Y30" s="19"/>
      <c r="Z30" s="19"/>
      <c r="AA30" s="19"/>
      <c r="AB30" s="19"/>
      <c r="AC30" s="19"/>
      <c r="AD30" s="19"/>
      <c r="AE30" s="19"/>
    </row>
    <row r="31" spans="1:31" s="18" customFormat="1" ht="18.95" customHeight="1" x14ac:dyDescent="0.2">
      <c r="A31" s="29" t="s">
        <v>72</v>
      </c>
      <c r="B31" s="42">
        <v>65.57861169921442</v>
      </c>
      <c r="C31" s="42">
        <v>59.901359223629868</v>
      </c>
      <c r="D31" s="42">
        <v>65.325136553913282</v>
      </c>
      <c r="E31" s="42">
        <v>58.494939266490277</v>
      </c>
      <c r="F31" s="42">
        <v>71.386879341236238</v>
      </c>
      <c r="G31" s="42">
        <v>67.455227542408352</v>
      </c>
      <c r="H31" s="42">
        <v>66.722783913013288</v>
      </c>
      <c r="I31" s="42">
        <v>45.910701812443349</v>
      </c>
      <c r="J31" s="42">
        <v>54.638375464374143</v>
      </c>
      <c r="K31" s="42">
        <v>55.352480737697917</v>
      </c>
      <c r="L31" s="42">
        <v>56.379883444340095</v>
      </c>
      <c r="M31" s="42">
        <v>62.40216033234357</v>
      </c>
      <c r="N31" s="42">
        <v>73.831850938370778</v>
      </c>
      <c r="O31" s="42">
        <v>55.329088971479599</v>
      </c>
      <c r="P31" s="42">
        <v>50.620164171438056</v>
      </c>
      <c r="Q31" s="42">
        <v>53.918585645756892</v>
      </c>
      <c r="R31" s="42">
        <v>52.156653380471191</v>
      </c>
      <c r="S31" s="42">
        <v>57.812439883427082</v>
      </c>
      <c r="T31" s="42">
        <v>72.719961401010394</v>
      </c>
      <c r="U31" s="42">
        <v>80.402286814265622</v>
      </c>
      <c r="V31" s="42">
        <v>39.953421185472585</v>
      </c>
      <c r="W31" s="42">
        <v>49.681183042791005</v>
      </c>
      <c r="X31" s="19"/>
      <c r="Y31" s="19"/>
      <c r="Z31" s="19"/>
      <c r="AA31" s="19"/>
      <c r="AB31" s="19"/>
      <c r="AC31" s="19"/>
      <c r="AD31" s="19"/>
      <c r="AE31" s="19"/>
    </row>
    <row r="32" spans="1:31" s="18" customFormat="1" ht="18.95" customHeight="1" x14ac:dyDescent="0.2">
      <c r="A32" s="29" t="s">
        <v>27</v>
      </c>
      <c r="B32" s="42">
        <v>760.18940380514482</v>
      </c>
      <c r="C32" s="42">
        <v>767.52436041553096</v>
      </c>
      <c r="D32" s="42">
        <v>772.64528591272551</v>
      </c>
      <c r="E32" s="42">
        <v>818.6404885055523</v>
      </c>
      <c r="F32" s="42">
        <v>855.31994353824871</v>
      </c>
      <c r="G32" s="42">
        <v>870.77436673899172</v>
      </c>
      <c r="H32" s="42">
        <v>866.67712530774008</v>
      </c>
      <c r="I32" s="42">
        <v>862.59215955690854</v>
      </c>
      <c r="J32" s="42">
        <v>906.77262268557126</v>
      </c>
      <c r="K32" s="42">
        <v>917.02941091006778</v>
      </c>
      <c r="L32" s="42">
        <v>928.36831903973712</v>
      </c>
      <c r="M32" s="42">
        <v>926.55341599297924</v>
      </c>
      <c r="N32" s="42">
        <v>905.63981746582408</v>
      </c>
      <c r="O32" s="42">
        <v>869.54158687780966</v>
      </c>
      <c r="P32" s="42">
        <v>920.57976570027279</v>
      </c>
      <c r="Q32" s="42">
        <v>930.36443961869406</v>
      </c>
      <c r="R32" s="42">
        <v>929.01832109773136</v>
      </c>
      <c r="S32" s="42">
        <v>925.60195256972929</v>
      </c>
      <c r="T32" s="42">
        <v>898.38229191060645</v>
      </c>
      <c r="U32" s="42">
        <v>886.73787942267552</v>
      </c>
      <c r="V32" s="42">
        <v>909.97275403730987</v>
      </c>
      <c r="W32" s="42">
        <v>916.06777584244105</v>
      </c>
      <c r="X32" s="19"/>
      <c r="Y32" s="19"/>
      <c r="Z32" s="19"/>
      <c r="AA32" s="19"/>
      <c r="AB32" s="19"/>
      <c r="AC32" s="19"/>
      <c r="AD32" s="19"/>
      <c r="AE32" s="19"/>
    </row>
    <row r="33" spans="1:31" s="18" customFormat="1" ht="18.95" customHeight="1" x14ac:dyDescent="0.2">
      <c r="A33" s="29" t="s">
        <v>69</v>
      </c>
      <c r="B33" s="42">
        <v>246.78373848372951</v>
      </c>
      <c r="C33" s="42">
        <v>249.40395198546091</v>
      </c>
      <c r="D33" s="42">
        <v>251.37862422255452</v>
      </c>
      <c r="E33" s="42">
        <v>255.24295785326757</v>
      </c>
      <c r="F33" s="42">
        <v>257.75350975761091</v>
      </c>
      <c r="G33" s="42">
        <v>261.24570720652997</v>
      </c>
      <c r="H33" s="42">
        <v>264.40785292455297</v>
      </c>
      <c r="I33" s="42">
        <v>269.36923090320505</v>
      </c>
      <c r="J33" s="42">
        <v>272.18907724354256</v>
      </c>
      <c r="K33" s="42">
        <v>275.13546612924654</v>
      </c>
      <c r="L33" s="42">
        <v>277.63250711396489</v>
      </c>
      <c r="M33" s="42">
        <v>282.19574491700575</v>
      </c>
      <c r="N33" s="42">
        <v>285.54331288697529</v>
      </c>
      <c r="O33" s="42">
        <v>289.94344550617154</v>
      </c>
      <c r="P33" s="42">
        <v>294.90576382763123</v>
      </c>
      <c r="Q33" s="42">
        <v>307.74278113482688</v>
      </c>
      <c r="R33" s="42">
        <v>320.07722188247487</v>
      </c>
      <c r="S33" s="42">
        <v>329.53396669271467</v>
      </c>
      <c r="T33" s="42">
        <v>332.24899729913886</v>
      </c>
      <c r="U33" s="42">
        <v>336.64123637422301</v>
      </c>
      <c r="V33" s="42">
        <v>340.04041211668118</v>
      </c>
      <c r="W33" s="42">
        <v>347.31015595587672</v>
      </c>
      <c r="X33" s="19"/>
      <c r="Y33" s="19"/>
      <c r="Z33" s="19"/>
      <c r="AA33" s="19"/>
      <c r="AB33" s="19"/>
      <c r="AC33" s="19"/>
      <c r="AD33" s="19"/>
      <c r="AE33" s="19"/>
    </row>
    <row r="34" spans="1:31" s="18" customFormat="1" ht="17.100000000000001" customHeight="1" x14ac:dyDescent="0.2">
      <c r="A34" s="30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58"/>
      <c r="S34" s="58"/>
      <c r="T34" s="58"/>
      <c r="U34" s="58"/>
      <c r="V34" s="58"/>
      <c r="W34" s="58"/>
      <c r="X34" s="19"/>
      <c r="Y34" s="19"/>
      <c r="Z34" s="19"/>
      <c r="AA34" s="19"/>
      <c r="AB34" s="19"/>
      <c r="AC34" s="19"/>
      <c r="AD34" s="19"/>
      <c r="AE34" s="19"/>
    </row>
    <row r="35" spans="1:31" s="35" customFormat="1" ht="17.100000000000001" customHeight="1" x14ac:dyDescent="0.2">
      <c r="A35" s="36" t="s">
        <v>82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9"/>
      <c r="S35" s="59"/>
      <c r="T35" s="59"/>
      <c r="U35" s="59"/>
      <c r="V35" s="59"/>
      <c r="W35" s="59"/>
      <c r="X35" s="37"/>
      <c r="Y35" s="37"/>
      <c r="Z35" s="37"/>
      <c r="AA35" s="37"/>
      <c r="AB35" s="37"/>
      <c r="AC35" s="37"/>
      <c r="AD35" s="37"/>
      <c r="AE35" s="37"/>
    </row>
    <row r="36" spans="1:31" s="24" customFormat="1" ht="17.100000000000001" customHeight="1" thickBot="1" x14ac:dyDescent="0.25">
      <c r="A36" s="23" t="s">
        <v>30</v>
      </c>
      <c r="B36" s="43">
        <v>2351.6508680320712</v>
      </c>
      <c r="C36" s="43">
        <v>2547.8246530748911</v>
      </c>
      <c r="D36" s="43">
        <v>2490.8114982972374</v>
      </c>
      <c r="E36" s="43">
        <v>2431.8339342171002</v>
      </c>
      <c r="F36" s="43">
        <v>2483.2621678792107</v>
      </c>
      <c r="G36" s="43">
        <v>2664.7453254355332</v>
      </c>
      <c r="H36" s="43">
        <v>2620.6111363677496</v>
      </c>
      <c r="I36" s="43">
        <v>1649.828074879259</v>
      </c>
      <c r="J36" s="43">
        <v>2514.4334803055863</v>
      </c>
      <c r="K36" s="43">
        <v>2725.9839318589975</v>
      </c>
      <c r="L36" s="43">
        <v>2630.9909394963415</v>
      </c>
      <c r="M36" s="43">
        <v>2751.1183352596918</v>
      </c>
      <c r="N36" s="43">
        <v>2670.4056621039817</v>
      </c>
      <c r="O36" s="43">
        <v>3177.1536720174036</v>
      </c>
      <c r="P36" s="43">
        <v>3230.0864579992581</v>
      </c>
      <c r="Q36" s="43">
        <v>3242.5064050112896</v>
      </c>
      <c r="R36" s="43">
        <v>3348.5918724916296</v>
      </c>
      <c r="S36" s="43">
        <v>3350.8866174848581</v>
      </c>
      <c r="T36" s="43">
        <v>3752.6852232406145</v>
      </c>
      <c r="U36" s="43">
        <v>4151.2294729592832</v>
      </c>
      <c r="V36" s="43">
        <v>3679.6487503541243</v>
      </c>
      <c r="W36" s="43">
        <v>3672.9975645292952</v>
      </c>
      <c r="X36" s="19"/>
      <c r="Y36" s="19"/>
      <c r="Z36" s="19"/>
      <c r="AA36" s="19"/>
      <c r="AB36" s="19"/>
      <c r="AC36" s="19"/>
      <c r="AD36" s="19"/>
      <c r="AE36" s="19"/>
    </row>
    <row r="37" spans="1:31" x14ac:dyDescent="0.2">
      <c r="A37" s="14" t="s">
        <v>63</v>
      </c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</sheetData>
  <mergeCells count="6">
    <mergeCell ref="V3:W3"/>
    <mergeCell ref="R3:U3"/>
    <mergeCell ref="N3:Q3"/>
    <mergeCell ref="J3:M3"/>
    <mergeCell ref="B3:E3"/>
    <mergeCell ref="F3:H3"/>
  </mergeCells>
  <phoneticPr fontId="17" type="noConversion"/>
  <pageMargins left="0.31496062992125984" right="0.27559055118110237" top="0.51181102362204722" bottom="0" header="0.31496062992125984" footer="0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/>
  <dimension ref="A1:X37"/>
  <sheetViews>
    <sheetView view="pageBreakPreview" zoomScaleSheetLayoutView="100" workbookViewId="0">
      <pane xSplit="1" ySplit="4" topLeftCell="B5" activePane="bottomRight" state="frozen"/>
      <selection activeCell="A3" sqref="A3"/>
      <selection pane="topRight" activeCell="A3" sqref="A3"/>
      <selection pane="bottomLeft" activeCell="A3" sqref="A3"/>
      <selection pane="bottomRight" activeCell="K11" sqref="K11"/>
    </sheetView>
  </sheetViews>
  <sheetFormatPr defaultColWidth="9.140625" defaultRowHeight="12" x14ac:dyDescent="0.2"/>
  <cols>
    <col min="1" max="1" width="27" style="26" customWidth="1"/>
    <col min="2" max="3" width="8.5703125" style="16" customWidth="1"/>
    <col min="4" max="4" width="8.5703125" style="44" customWidth="1"/>
    <col min="5" max="19" width="8.5703125" style="16" customWidth="1"/>
    <col min="20" max="16384" width="9.140625" style="26"/>
  </cols>
  <sheetData>
    <row r="1" spans="1:23" ht="16.5" customHeight="1" x14ac:dyDescent="0.2">
      <c r="A1" s="31" t="s">
        <v>119</v>
      </c>
    </row>
    <row r="2" spans="1:23" ht="3.75" customHeight="1" thickBot="1" x14ac:dyDescent="0.25"/>
    <row r="3" spans="1:23" s="33" customFormat="1" ht="15" customHeight="1" x14ac:dyDescent="0.2">
      <c r="B3" s="119" t="s">
        <v>83</v>
      </c>
      <c r="C3" s="119"/>
      <c r="D3" s="119"/>
      <c r="E3" s="119"/>
      <c r="F3" s="119" t="s">
        <v>84</v>
      </c>
      <c r="G3" s="119"/>
      <c r="H3" s="119"/>
      <c r="I3" s="38"/>
      <c r="J3" s="119" t="s">
        <v>88</v>
      </c>
      <c r="K3" s="119"/>
      <c r="L3" s="119"/>
      <c r="M3" s="119"/>
      <c r="N3" s="119" t="s">
        <v>89</v>
      </c>
      <c r="O3" s="119"/>
      <c r="P3" s="119"/>
      <c r="Q3" s="119"/>
      <c r="R3" s="119" t="s">
        <v>90</v>
      </c>
      <c r="S3" s="119"/>
      <c r="T3" s="119"/>
      <c r="U3" s="119"/>
      <c r="V3" s="118" t="s">
        <v>91</v>
      </c>
      <c r="W3" s="118"/>
    </row>
    <row r="4" spans="1:23" s="35" customFormat="1" ht="13.5" customHeight="1" x14ac:dyDescent="0.2">
      <c r="A4" s="34"/>
      <c r="B4" s="40" t="s">
        <v>57</v>
      </c>
      <c r="C4" s="40" t="s">
        <v>58</v>
      </c>
      <c r="D4" s="40" t="s">
        <v>59</v>
      </c>
      <c r="E4" s="40" t="s">
        <v>60</v>
      </c>
      <c r="F4" s="39" t="s">
        <v>57</v>
      </c>
      <c r="G4" s="39" t="s">
        <v>58</v>
      </c>
      <c r="H4" s="39" t="s">
        <v>59</v>
      </c>
      <c r="I4" s="39" t="s">
        <v>60</v>
      </c>
      <c r="J4" s="39" t="s">
        <v>57</v>
      </c>
      <c r="K4" s="39" t="s">
        <v>58</v>
      </c>
      <c r="L4" s="39" t="s">
        <v>59</v>
      </c>
      <c r="M4" s="39" t="s">
        <v>60</v>
      </c>
      <c r="N4" s="39" t="s">
        <v>57</v>
      </c>
      <c r="O4" s="39" t="s">
        <v>58</v>
      </c>
      <c r="P4" s="39" t="s">
        <v>59</v>
      </c>
      <c r="Q4" s="39" t="s">
        <v>60</v>
      </c>
      <c r="R4" s="39" t="s">
        <v>57</v>
      </c>
      <c r="S4" s="39" t="s">
        <v>58</v>
      </c>
      <c r="T4" s="39" t="s">
        <v>59</v>
      </c>
      <c r="U4" s="39" t="s">
        <v>60</v>
      </c>
      <c r="V4" s="39" t="s">
        <v>57</v>
      </c>
      <c r="W4" s="39" t="s">
        <v>58</v>
      </c>
    </row>
    <row r="5" spans="1:23" s="19" customFormat="1" ht="17.100000000000001" customHeight="1" x14ac:dyDescent="0.2">
      <c r="A5" s="20" t="s">
        <v>78</v>
      </c>
      <c r="B5" s="56">
        <v>99.999999999999986</v>
      </c>
      <c r="C5" s="56">
        <v>100</v>
      </c>
      <c r="D5" s="56">
        <v>100.00000000000001</v>
      </c>
      <c r="E5" s="56">
        <v>100</v>
      </c>
      <c r="F5" s="56">
        <v>100</v>
      </c>
      <c r="G5" s="56">
        <v>100</v>
      </c>
      <c r="H5" s="56">
        <v>100.00000000000001</v>
      </c>
      <c r="I5" s="56">
        <v>100</v>
      </c>
      <c r="J5" s="56">
        <v>99.999999999999986</v>
      </c>
      <c r="K5" s="56">
        <v>100</v>
      </c>
      <c r="L5" s="56">
        <v>100.00000000000001</v>
      </c>
      <c r="M5" s="56">
        <v>99.999999999999986</v>
      </c>
      <c r="N5" s="56">
        <v>100</v>
      </c>
      <c r="O5" s="56">
        <v>99.999999999999986</v>
      </c>
      <c r="P5" s="56">
        <v>99.999999999999986</v>
      </c>
      <c r="Q5" s="56">
        <v>99.999999999999986</v>
      </c>
      <c r="R5" s="56">
        <v>100</v>
      </c>
      <c r="S5" s="56">
        <v>99.999999999999972</v>
      </c>
      <c r="T5" s="56">
        <v>100</v>
      </c>
      <c r="U5" s="56">
        <v>99.999999999999986</v>
      </c>
      <c r="V5" s="56">
        <v>99.999999999999986</v>
      </c>
      <c r="W5" s="56">
        <v>100</v>
      </c>
    </row>
    <row r="6" spans="1:23" s="37" customFormat="1" ht="17.100000000000001" customHeight="1" x14ac:dyDescent="0.2">
      <c r="A6" s="36" t="s">
        <v>79</v>
      </c>
      <c r="B6" s="49">
        <v>26.912669019731435</v>
      </c>
      <c r="C6" s="49">
        <v>21.847034832438325</v>
      </c>
      <c r="D6" s="49">
        <v>21.170135860713756</v>
      </c>
      <c r="E6" s="49">
        <v>23.442707968260994</v>
      </c>
      <c r="F6" s="49">
        <v>27.689542461865454</v>
      </c>
      <c r="G6" s="49">
        <v>23.022717492903343</v>
      </c>
      <c r="H6" s="49">
        <v>20.571127863475297</v>
      </c>
      <c r="I6" s="49">
        <v>25.396655072501556</v>
      </c>
      <c r="J6" s="49">
        <v>29.288603312039516</v>
      </c>
      <c r="K6" s="49">
        <v>23.968899244155395</v>
      </c>
      <c r="L6" s="49">
        <v>19.358595396166702</v>
      </c>
      <c r="M6" s="49">
        <v>23.522472231416245</v>
      </c>
      <c r="N6" s="49">
        <v>30.526534676644921</v>
      </c>
      <c r="O6" s="49">
        <v>23.473873449444348</v>
      </c>
      <c r="P6" s="49">
        <v>19.910146373431715</v>
      </c>
      <c r="Q6" s="49">
        <v>23.742330754215438</v>
      </c>
      <c r="R6" s="49">
        <v>29.264044580702514</v>
      </c>
      <c r="S6" s="49">
        <v>24.369488546223984</v>
      </c>
      <c r="T6" s="49">
        <v>20.258746731280176</v>
      </c>
      <c r="U6" s="49">
        <v>22.446890138659708</v>
      </c>
      <c r="V6" s="49">
        <v>27.632560097878592</v>
      </c>
      <c r="W6" s="49">
        <v>22.939670515628478</v>
      </c>
    </row>
    <row r="7" spans="1:23" s="18" customFormat="1" ht="17.100000000000001" customHeight="1" x14ac:dyDescent="0.2">
      <c r="A7" s="28" t="s">
        <v>2</v>
      </c>
      <c r="B7" s="45">
        <v>2.0493419163944808</v>
      </c>
      <c r="C7" s="45">
        <v>2.1879621279824182</v>
      </c>
      <c r="D7" s="45">
        <v>2.2105451960129714</v>
      </c>
      <c r="E7" s="45">
        <v>1.4239612709985123</v>
      </c>
      <c r="F7" s="45">
        <v>1.6670959098656668</v>
      </c>
      <c r="G7" s="45">
        <v>2.0864684519381549</v>
      </c>
      <c r="H7" s="45">
        <v>2.6110464434618601</v>
      </c>
      <c r="I7" s="45">
        <v>1.4683154465382657</v>
      </c>
      <c r="J7" s="45">
        <v>1.6741902962885395</v>
      </c>
      <c r="K7" s="45">
        <v>2.0804343009234927</v>
      </c>
      <c r="L7" s="45">
        <v>2.6734394817460263</v>
      </c>
      <c r="M7" s="45">
        <v>1.8179690385774154</v>
      </c>
      <c r="N7" s="45">
        <v>2.3199847284786284</v>
      </c>
      <c r="O7" s="45">
        <v>3.1528150173480478</v>
      </c>
      <c r="P7" s="45">
        <v>3.383050127681094</v>
      </c>
      <c r="Q7" s="45">
        <v>2.1104404280818749</v>
      </c>
      <c r="R7" s="45">
        <v>2.4555015414252814</v>
      </c>
      <c r="S7" s="45">
        <v>2.6028581743749384</v>
      </c>
      <c r="T7" s="45">
        <v>2.9798924041672481</v>
      </c>
      <c r="U7" s="45">
        <v>1.850522228862058</v>
      </c>
      <c r="V7" s="45">
        <v>2.330170292402419</v>
      </c>
      <c r="W7" s="45">
        <v>2.758051400421702</v>
      </c>
    </row>
    <row r="8" spans="1:23" s="18" customFormat="1" ht="17.100000000000001" customHeight="1" x14ac:dyDescent="0.2">
      <c r="A8" s="28" t="s">
        <v>3</v>
      </c>
      <c r="B8" s="45">
        <v>16.613685503783117</v>
      </c>
      <c r="C8" s="45">
        <v>9.7392076726931531</v>
      </c>
      <c r="D8" s="45">
        <v>7.9577957206859544</v>
      </c>
      <c r="E8" s="45">
        <v>11.124109946011883</v>
      </c>
      <c r="F8" s="45">
        <v>16.56786473159665</v>
      </c>
      <c r="G8" s="45">
        <v>9.7557237422721563</v>
      </c>
      <c r="H8" s="45">
        <v>6.900397442892567</v>
      </c>
      <c r="I8" s="45">
        <v>12.477188472048114</v>
      </c>
      <c r="J8" s="45">
        <v>18.170617177695803</v>
      </c>
      <c r="K8" s="45">
        <v>10.008719711177418</v>
      </c>
      <c r="L8" s="45">
        <v>5.7868618081303342</v>
      </c>
      <c r="M8" s="45">
        <v>11.067700703059201</v>
      </c>
      <c r="N8" s="45">
        <v>18.337245316645088</v>
      </c>
      <c r="O8" s="45">
        <v>9.9657989778354157</v>
      </c>
      <c r="P8" s="45">
        <v>5.4800148139109011</v>
      </c>
      <c r="Q8" s="45">
        <v>11.226959892740176</v>
      </c>
      <c r="R8" s="45">
        <v>18.481772682970014</v>
      </c>
      <c r="S8" s="45">
        <v>11.400941896706005</v>
      </c>
      <c r="T8" s="45">
        <v>5.1268356213523303</v>
      </c>
      <c r="U8" s="45">
        <v>10.234122912468244</v>
      </c>
      <c r="V8" s="45">
        <v>16.648719637528849</v>
      </c>
      <c r="W8" s="45">
        <v>9.9332374224989159</v>
      </c>
    </row>
    <row r="9" spans="1:23" s="18" customFormat="1" ht="17.100000000000001" customHeight="1" x14ac:dyDescent="0.2">
      <c r="A9" s="28" t="s">
        <v>4</v>
      </c>
      <c r="B9" s="45">
        <v>3.6314464292560937</v>
      </c>
      <c r="C9" s="45">
        <v>4.006270100554838</v>
      </c>
      <c r="D9" s="45">
        <v>4.1888177696885016</v>
      </c>
      <c r="E9" s="45">
        <v>4.0491201938616932</v>
      </c>
      <c r="F9" s="45">
        <v>3.6622400455036055</v>
      </c>
      <c r="G9" s="45">
        <v>3.9161896593629502</v>
      </c>
      <c r="H9" s="45">
        <v>4.4043602370982056</v>
      </c>
      <c r="I9" s="45">
        <v>4.7794724835982567</v>
      </c>
      <c r="J9" s="45">
        <v>3.9635621337528368</v>
      </c>
      <c r="K9" s="45">
        <v>4.2828051939196667</v>
      </c>
      <c r="L9" s="45">
        <v>4.5426294260240301</v>
      </c>
      <c r="M9" s="45">
        <v>4.5776024818255268</v>
      </c>
      <c r="N9" s="45">
        <v>4.3640550420590989</v>
      </c>
      <c r="O9" s="45">
        <v>4.6663634978674429</v>
      </c>
      <c r="P9" s="45">
        <v>4.7078503636992943</v>
      </c>
      <c r="Q9" s="45">
        <v>4.4289642926887307</v>
      </c>
      <c r="R9" s="45">
        <v>4.043255471492226</v>
      </c>
      <c r="S9" s="45">
        <v>4.5418587083538817</v>
      </c>
      <c r="T9" s="45">
        <v>5.1580062483365774</v>
      </c>
      <c r="U9" s="45">
        <v>4.6434081363006738</v>
      </c>
      <c r="V9" s="45">
        <v>4.3615252562556242</v>
      </c>
      <c r="W9" s="45">
        <v>5.0082724054707848</v>
      </c>
    </row>
    <row r="10" spans="1:23" s="18" customFormat="1" ht="17.100000000000001" customHeight="1" x14ac:dyDescent="0.2">
      <c r="A10" s="28" t="s">
        <v>5</v>
      </c>
      <c r="B10" s="45">
        <v>1.6515053492583608E-2</v>
      </c>
      <c r="C10" s="45">
        <v>1.1992966283334003E-2</v>
      </c>
      <c r="D10" s="45">
        <v>9.7331199702359837E-3</v>
      </c>
      <c r="E10" s="45">
        <v>1.6506493359089353E-2</v>
      </c>
      <c r="F10" s="45">
        <v>1.7792250864636504E-2</v>
      </c>
      <c r="G10" s="45">
        <v>1.2252287493629959E-2</v>
      </c>
      <c r="H10" s="45">
        <v>9.8079391575709753E-3</v>
      </c>
      <c r="I10" s="45">
        <v>1.5432316627701217E-2</v>
      </c>
      <c r="J10" s="45">
        <v>1.5848098656617862E-2</v>
      </c>
      <c r="K10" s="45">
        <v>1.1691831777767135E-2</v>
      </c>
      <c r="L10" s="45">
        <v>1.1195528043193818E-2</v>
      </c>
      <c r="M10" s="45">
        <v>1.5078858167299692E-2</v>
      </c>
      <c r="N10" s="45">
        <v>1.671360676906674E-2</v>
      </c>
      <c r="O10" s="45">
        <v>1.1728004563179325E-2</v>
      </c>
      <c r="P10" s="45">
        <v>1.0184412932537551E-2</v>
      </c>
      <c r="Q10" s="45">
        <v>1.3362413350833966E-2</v>
      </c>
      <c r="R10" s="45">
        <v>1.43881999083873E-2</v>
      </c>
      <c r="S10" s="45">
        <v>1.0681035577177455E-2</v>
      </c>
      <c r="T10" s="45">
        <v>1.0231224345123458E-2</v>
      </c>
      <c r="U10" s="45">
        <v>1.2264188673499061E-2</v>
      </c>
      <c r="V10" s="45">
        <v>1.3365299906270559E-2</v>
      </c>
      <c r="W10" s="45">
        <v>1.0199000844816918E-2</v>
      </c>
    </row>
    <row r="11" spans="1:23" s="18" customFormat="1" ht="17.100000000000001" customHeight="1" x14ac:dyDescent="0.2">
      <c r="A11" s="28" t="s">
        <v>6</v>
      </c>
      <c r="B11" s="45">
        <v>2.8477192433453884</v>
      </c>
      <c r="C11" s="45">
        <v>3.7375445975802979</v>
      </c>
      <c r="D11" s="45">
        <v>4.2293878201275508</v>
      </c>
      <c r="E11" s="45">
        <v>4.4089117752163931</v>
      </c>
      <c r="F11" s="45">
        <v>3.6195388634856767</v>
      </c>
      <c r="G11" s="45">
        <v>4.6872714405009983</v>
      </c>
      <c r="H11" s="45">
        <v>3.9809186153063245</v>
      </c>
      <c r="I11" s="45">
        <v>4.1306878606775195</v>
      </c>
      <c r="J11" s="45">
        <v>3.2161792564616305</v>
      </c>
      <c r="K11" s="45">
        <v>5.2217319609162818</v>
      </c>
      <c r="L11" s="45">
        <v>4.0849413429718782</v>
      </c>
      <c r="M11" s="45">
        <v>3.9144178814255226</v>
      </c>
      <c r="N11" s="45">
        <v>3.5085957482612304</v>
      </c>
      <c r="O11" s="45">
        <v>3.7607528241975685</v>
      </c>
      <c r="P11" s="45">
        <v>4.2470427103734343</v>
      </c>
      <c r="Q11" s="45">
        <v>3.8860644707688756</v>
      </c>
      <c r="R11" s="45">
        <v>3.2410144484893753</v>
      </c>
      <c r="S11" s="45">
        <v>3.7251102774607587</v>
      </c>
      <c r="T11" s="45">
        <v>4.1019284111724357</v>
      </c>
      <c r="U11" s="45">
        <v>3.5064670949570429</v>
      </c>
      <c r="V11" s="45">
        <v>3.113564283152046</v>
      </c>
      <c r="W11" s="45">
        <v>3.403326314138015</v>
      </c>
    </row>
    <row r="12" spans="1:23" s="18" customFormat="1" ht="17.100000000000001" customHeight="1" x14ac:dyDescent="0.2">
      <c r="A12" s="28" t="s">
        <v>7</v>
      </c>
      <c r="B12" s="45">
        <v>1.7539608734597718</v>
      </c>
      <c r="C12" s="45">
        <v>2.1640573673442853</v>
      </c>
      <c r="D12" s="45">
        <v>2.573856234228542</v>
      </c>
      <c r="E12" s="45">
        <v>2.4200982888134246</v>
      </c>
      <c r="F12" s="45">
        <v>2.155010660549221</v>
      </c>
      <c r="G12" s="45">
        <v>2.5648119113354517</v>
      </c>
      <c r="H12" s="45">
        <v>2.6645971855587653</v>
      </c>
      <c r="I12" s="45">
        <v>2.525558493011697</v>
      </c>
      <c r="J12" s="45">
        <v>2.248206349184088</v>
      </c>
      <c r="K12" s="45">
        <v>2.3635162454407705</v>
      </c>
      <c r="L12" s="45">
        <v>2.2595278092512388</v>
      </c>
      <c r="M12" s="45">
        <v>2.1297032683612835</v>
      </c>
      <c r="N12" s="45">
        <v>1.9799402344318084</v>
      </c>
      <c r="O12" s="45">
        <v>1.9164151276326966</v>
      </c>
      <c r="P12" s="45">
        <v>2.0820039448344532</v>
      </c>
      <c r="Q12" s="45">
        <v>2.0765392565849492</v>
      </c>
      <c r="R12" s="45">
        <v>1.0281122364172239</v>
      </c>
      <c r="S12" s="45">
        <v>2.0880384537512247</v>
      </c>
      <c r="T12" s="45">
        <v>2.8818528219064645</v>
      </c>
      <c r="U12" s="45">
        <v>2.2001055773981917</v>
      </c>
      <c r="V12" s="45">
        <v>1.1652153286333824</v>
      </c>
      <c r="W12" s="45">
        <v>1.8265839722542427</v>
      </c>
    </row>
    <row r="13" spans="1:23" s="37" customFormat="1" ht="17.100000000000001" customHeight="1" x14ac:dyDescent="0.2">
      <c r="A13" s="36" t="s">
        <v>80</v>
      </c>
      <c r="B13" s="49">
        <v>25.239494706957004</v>
      </c>
      <c r="C13" s="49">
        <v>27.027122014157474</v>
      </c>
      <c r="D13" s="49">
        <v>27.510831539955237</v>
      </c>
      <c r="E13" s="49">
        <v>26.166446043844299</v>
      </c>
      <c r="F13" s="49">
        <v>24.461388554521243</v>
      </c>
      <c r="G13" s="49">
        <v>26.83399167559342</v>
      </c>
      <c r="H13" s="49">
        <v>28.109190114083294</v>
      </c>
      <c r="I13" s="49">
        <v>26.331918173970728</v>
      </c>
      <c r="J13" s="49">
        <v>24.755154861986753</v>
      </c>
      <c r="K13" s="49">
        <v>27.311358549885995</v>
      </c>
      <c r="L13" s="49">
        <v>28.976408283694148</v>
      </c>
      <c r="M13" s="49">
        <v>27.314649364647963</v>
      </c>
      <c r="N13" s="49">
        <v>24.120618861482964</v>
      </c>
      <c r="O13" s="49">
        <v>26.722028212447889</v>
      </c>
      <c r="P13" s="49">
        <v>28.461396767637527</v>
      </c>
      <c r="Q13" s="49">
        <v>27.185948873574457</v>
      </c>
      <c r="R13" s="49">
        <v>24.223119091305058</v>
      </c>
      <c r="S13" s="49">
        <v>25.289962506212255</v>
      </c>
      <c r="T13" s="49">
        <v>26.96370555251972</v>
      </c>
      <c r="U13" s="49">
        <v>26.853284144508564</v>
      </c>
      <c r="V13" s="49">
        <v>26.274310377406511</v>
      </c>
      <c r="W13" s="49">
        <v>26.46839997566115</v>
      </c>
    </row>
    <row r="14" spans="1:23" s="18" customFormat="1" ht="17.100000000000001" customHeight="1" x14ac:dyDescent="0.2">
      <c r="A14" s="28" t="s">
        <v>9</v>
      </c>
      <c r="B14" s="45">
        <v>1.8542047972265854</v>
      </c>
      <c r="C14" s="45">
        <v>1.3549797576965994</v>
      </c>
      <c r="D14" s="45">
        <v>2.0108646411758957</v>
      </c>
      <c r="E14" s="45">
        <v>1.6004540726869256</v>
      </c>
      <c r="F14" s="45">
        <v>1.4836932399647795</v>
      </c>
      <c r="G14" s="45">
        <v>1.6519653981465428</v>
      </c>
      <c r="H14" s="45">
        <v>1.8562144468973247</v>
      </c>
      <c r="I14" s="45">
        <v>1.4767040929643382</v>
      </c>
      <c r="J14" s="45">
        <v>2.2149800246966924</v>
      </c>
      <c r="K14" s="45">
        <v>1.881894247877814</v>
      </c>
      <c r="L14" s="45">
        <v>1.879363933778206</v>
      </c>
      <c r="M14" s="45">
        <v>1.5196019754404311</v>
      </c>
      <c r="N14" s="45">
        <v>0.92112013813510418</v>
      </c>
      <c r="O14" s="45">
        <v>1.1330779470668082</v>
      </c>
      <c r="P14" s="45">
        <v>1.8816335528083403</v>
      </c>
      <c r="Q14" s="45">
        <v>1.7480133995392368</v>
      </c>
      <c r="R14" s="45">
        <v>1.2391497326026182</v>
      </c>
      <c r="S14" s="45">
        <v>0.82384278634907127</v>
      </c>
      <c r="T14" s="45">
        <v>1.3190265297979076</v>
      </c>
      <c r="U14" s="45">
        <v>3.8814756211735171</v>
      </c>
      <c r="V14" s="45">
        <v>4.2005760234441851</v>
      </c>
      <c r="W14" s="45">
        <v>2.584692252868761</v>
      </c>
    </row>
    <row r="15" spans="1:23" s="18" customFormat="1" ht="17.100000000000001" customHeight="1" x14ac:dyDescent="0.2">
      <c r="A15" s="22" t="s">
        <v>10</v>
      </c>
      <c r="B15" s="45">
        <v>14.564690417031558</v>
      </c>
      <c r="C15" s="45">
        <v>15.997154218818624</v>
      </c>
      <c r="D15" s="45">
        <v>15.944274845607264</v>
      </c>
      <c r="E15" s="45">
        <v>15.058604325640401</v>
      </c>
      <c r="F15" s="45">
        <v>14.788266153370635</v>
      </c>
      <c r="G15" s="45">
        <v>16.34509871900147</v>
      </c>
      <c r="H15" s="45">
        <v>16.603144568044911</v>
      </c>
      <c r="I15" s="45">
        <v>15.227946304450027</v>
      </c>
      <c r="J15" s="45">
        <v>15.222031785634528</v>
      </c>
      <c r="K15" s="45">
        <v>16.546922736155874</v>
      </c>
      <c r="L15" s="45">
        <v>17.463275397337057</v>
      </c>
      <c r="M15" s="45">
        <v>16.343047732360429</v>
      </c>
      <c r="N15" s="45">
        <v>14.339037090692816</v>
      </c>
      <c r="O15" s="45">
        <v>16.452955039940633</v>
      </c>
      <c r="P15" s="45">
        <v>17.555138029387273</v>
      </c>
      <c r="Q15" s="45">
        <v>16.792378114707482</v>
      </c>
      <c r="R15" s="45">
        <v>15.138072613004752</v>
      </c>
      <c r="S15" s="45">
        <v>16.19065466243319</v>
      </c>
      <c r="T15" s="45">
        <v>16.662989649497849</v>
      </c>
      <c r="U15" s="45">
        <v>14.262399808488624</v>
      </c>
      <c r="V15" s="45">
        <v>14.073279073929843</v>
      </c>
      <c r="W15" s="45">
        <v>14.797847495580152</v>
      </c>
    </row>
    <row r="16" spans="1:23" s="18" customFormat="1" ht="17.100000000000001" customHeight="1" x14ac:dyDescent="0.2">
      <c r="A16" s="22" t="s">
        <v>11</v>
      </c>
      <c r="B16" s="45">
        <v>1.2507767254619264</v>
      </c>
      <c r="C16" s="45">
        <v>1.3134789396792319</v>
      </c>
      <c r="D16" s="45">
        <v>1.3518544530917771</v>
      </c>
      <c r="E16" s="45">
        <v>1.3328370115879487</v>
      </c>
      <c r="F16" s="45">
        <v>1.2584655737861616</v>
      </c>
      <c r="G16" s="45">
        <v>1.3471743752431544</v>
      </c>
      <c r="H16" s="45">
        <v>1.517012036218889</v>
      </c>
      <c r="I16" s="45">
        <v>1.4059037870856372</v>
      </c>
      <c r="J16" s="45">
        <v>1.3297856855738048</v>
      </c>
      <c r="K16" s="45">
        <v>1.4301665837141651</v>
      </c>
      <c r="L16" s="45">
        <v>1.5386801881069052</v>
      </c>
      <c r="M16" s="45">
        <v>1.4440520998406818</v>
      </c>
      <c r="N16" s="45">
        <v>1.3120680163077425</v>
      </c>
      <c r="O16" s="45">
        <v>1.3649544590548537</v>
      </c>
      <c r="P16" s="45">
        <v>1.3946060973271572</v>
      </c>
      <c r="Q16" s="45">
        <v>1.2615383321030009</v>
      </c>
      <c r="R16" s="45">
        <v>1.1255507780078098</v>
      </c>
      <c r="S16" s="45">
        <v>1.1108204288867265</v>
      </c>
      <c r="T16" s="45">
        <v>1.1859256075551736</v>
      </c>
      <c r="U16" s="45">
        <v>1.0478080048567531</v>
      </c>
      <c r="V16" s="45">
        <v>1.0123296731862881</v>
      </c>
      <c r="W16" s="45">
        <v>1.1215458689658095</v>
      </c>
    </row>
    <row r="17" spans="1:24" s="18" customFormat="1" ht="17.100000000000001" customHeight="1" x14ac:dyDescent="0.2">
      <c r="A17" s="22" t="s">
        <v>12</v>
      </c>
      <c r="B17" s="45">
        <v>2.1938115369771709</v>
      </c>
      <c r="C17" s="45">
        <v>2.319755435718108</v>
      </c>
      <c r="D17" s="45">
        <v>2.282779976992114</v>
      </c>
      <c r="E17" s="45">
        <v>2.1940298214934253</v>
      </c>
      <c r="F17" s="45">
        <v>1.9914657422737685</v>
      </c>
      <c r="G17" s="45">
        <v>2.1382955817704463</v>
      </c>
      <c r="H17" s="45">
        <v>2.3243081834769348</v>
      </c>
      <c r="I17" s="45">
        <v>2.4942563735293874</v>
      </c>
      <c r="J17" s="45">
        <v>2.0550467236429037</v>
      </c>
      <c r="K17" s="45">
        <v>2.1806529353142698</v>
      </c>
      <c r="L17" s="45">
        <v>2.3176686168524507</v>
      </c>
      <c r="M17" s="45">
        <v>2.2089463221170509</v>
      </c>
      <c r="N17" s="45">
        <v>2.0679647220673694</v>
      </c>
      <c r="O17" s="45">
        <v>2.1708346968568719</v>
      </c>
      <c r="P17" s="45">
        <v>2.222514317815333</v>
      </c>
      <c r="Q17" s="45">
        <v>2.0647684775694706</v>
      </c>
      <c r="R17" s="45">
        <v>1.9110519061756437</v>
      </c>
      <c r="S17" s="45">
        <v>2.1185961619387847</v>
      </c>
      <c r="T17" s="45">
        <v>2.3077887380868392</v>
      </c>
      <c r="U17" s="45">
        <v>2.0455406723064002</v>
      </c>
      <c r="V17" s="45">
        <v>2.0448706086284112</v>
      </c>
      <c r="W17" s="45">
        <v>2.3184652083332162</v>
      </c>
      <c r="X17" s="116"/>
    </row>
    <row r="18" spans="1:24" s="18" customFormat="1" ht="17.100000000000001" customHeight="1" x14ac:dyDescent="0.2">
      <c r="A18" s="28" t="s">
        <v>13</v>
      </c>
      <c r="B18" s="45">
        <v>5.3760112302597642</v>
      </c>
      <c r="C18" s="45">
        <v>6.0417536622449104</v>
      </c>
      <c r="D18" s="45">
        <v>5.9210576230881857</v>
      </c>
      <c r="E18" s="45">
        <v>5.9805208124356</v>
      </c>
      <c r="F18" s="45">
        <v>4.9394978451258975</v>
      </c>
      <c r="G18" s="45">
        <v>5.3514576014318065</v>
      </c>
      <c r="H18" s="45">
        <v>5.8085108794452323</v>
      </c>
      <c r="I18" s="45">
        <v>5.7271076159413354</v>
      </c>
      <c r="J18" s="45">
        <v>3.9333106424388276</v>
      </c>
      <c r="K18" s="45">
        <v>5.2717220468238724</v>
      </c>
      <c r="L18" s="45">
        <v>5.7774201476195319</v>
      </c>
      <c r="M18" s="45">
        <v>5.7990012348893725</v>
      </c>
      <c r="N18" s="45">
        <v>5.4804288942799309</v>
      </c>
      <c r="O18" s="45">
        <v>5.6002060695287197</v>
      </c>
      <c r="P18" s="45">
        <v>5.4075047702994299</v>
      </c>
      <c r="Q18" s="45">
        <v>5.31925054965527</v>
      </c>
      <c r="R18" s="45">
        <v>4.809294061514235</v>
      </c>
      <c r="S18" s="45">
        <v>5.0460484666044811</v>
      </c>
      <c r="T18" s="45">
        <v>5.4879750275819523</v>
      </c>
      <c r="U18" s="45">
        <v>5.6160600376832708</v>
      </c>
      <c r="V18" s="45">
        <v>4.9432549982177845</v>
      </c>
      <c r="W18" s="45">
        <v>5.64584914991321</v>
      </c>
    </row>
    <row r="19" spans="1:24" s="37" customFormat="1" ht="17.100000000000001" customHeight="1" x14ac:dyDescent="0.2">
      <c r="A19" s="36" t="s">
        <v>81</v>
      </c>
      <c r="B19" s="49">
        <v>41.003441470563217</v>
      </c>
      <c r="C19" s="49">
        <v>43.257215192160508</v>
      </c>
      <c r="D19" s="49">
        <v>43.639448621062854</v>
      </c>
      <c r="E19" s="49">
        <v>43.173597427257995</v>
      </c>
      <c r="F19" s="49">
        <v>41.332353001738703</v>
      </c>
      <c r="G19" s="49">
        <v>42.850804020565512</v>
      </c>
      <c r="H19" s="49">
        <v>43.575705366779026</v>
      </c>
      <c r="I19" s="49">
        <v>43.078212082751087</v>
      </c>
      <c r="J19" s="49">
        <v>39.52108282315735</v>
      </c>
      <c r="K19" s="49">
        <v>41.364555232201333</v>
      </c>
      <c r="L19" s="49">
        <v>44.214112376940982</v>
      </c>
      <c r="M19" s="49">
        <v>41.823474012024306</v>
      </c>
      <c r="N19" s="49">
        <v>38.888441410360187</v>
      </c>
      <c r="O19" s="49">
        <v>41.863105033014918</v>
      </c>
      <c r="P19" s="49">
        <v>43.453390255522599</v>
      </c>
      <c r="Q19" s="49">
        <v>41.512249849669359</v>
      </c>
      <c r="R19" s="49">
        <v>39.69974658834937</v>
      </c>
      <c r="S19" s="49">
        <v>42.920971199566786</v>
      </c>
      <c r="T19" s="49">
        <v>43.991932668434345</v>
      </c>
      <c r="U19" s="49">
        <v>42.220040172266046</v>
      </c>
      <c r="V19" s="49">
        <v>39.279031475206047</v>
      </c>
      <c r="W19" s="49">
        <v>43.072331907921139</v>
      </c>
    </row>
    <row r="20" spans="1:24" s="18" customFormat="1" ht="17.100000000000001" customHeight="1" x14ac:dyDescent="0.2">
      <c r="A20" s="29" t="s">
        <v>64</v>
      </c>
      <c r="B20" s="45">
        <v>8.422712334427187</v>
      </c>
      <c r="C20" s="45">
        <v>8.9127279948899609</v>
      </c>
      <c r="D20" s="45">
        <v>8.7763636909996006</v>
      </c>
      <c r="E20" s="45">
        <v>8.2859636250426458</v>
      </c>
      <c r="F20" s="45">
        <v>8.1107682413114919</v>
      </c>
      <c r="G20" s="45">
        <v>8.4950079872733877</v>
      </c>
      <c r="H20" s="45">
        <v>8.5007553250971259</v>
      </c>
      <c r="I20" s="45">
        <v>8.4567238341555377</v>
      </c>
      <c r="J20" s="45">
        <v>7.8151515610234839</v>
      </c>
      <c r="K20" s="45">
        <v>7.953967199130604</v>
      </c>
      <c r="L20" s="45">
        <v>8.0932609848095591</v>
      </c>
      <c r="M20" s="45">
        <v>7.6827464217711761</v>
      </c>
      <c r="N20" s="45">
        <v>7.2669909039488099</v>
      </c>
      <c r="O20" s="45">
        <v>7.8689885593844764</v>
      </c>
      <c r="P20" s="45">
        <v>8.9625384852454015</v>
      </c>
      <c r="Q20" s="45">
        <v>9.2195967099181271</v>
      </c>
      <c r="R20" s="45">
        <v>8.6539690292516145</v>
      </c>
      <c r="S20" s="45">
        <v>8.6779044562853933</v>
      </c>
      <c r="T20" s="45">
        <v>9.504583327646305</v>
      </c>
      <c r="U20" s="45">
        <v>9.7653920138050179</v>
      </c>
      <c r="V20" s="45">
        <v>10.128770850472259</v>
      </c>
      <c r="W20" s="45">
        <v>9.1634209103568978</v>
      </c>
    </row>
    <row r="21" spans="1:24" s="18" customFormat="1" ht="17.100000000000001" customHeight="1" x14ac:dyDescent="0.2">
      <c r="A21" s="29" t="s">
        <v>65</v>
      </c>
      <c r="B21" s="45">
        <v>3.2611248158434183</v>
      </c>
      <c r="C21" s="45">
        <v>3.3830942886998567</v>
      </c>
      <c r="D21" s="45">
        <v>3.4521838270790708</v>
      </c>
      <c r="E21" s="45">
        <v>3.5074756303526731</v>
      </c>
      <c r="F21" s="45">
        <v>3.4772721469274535</v>
      </c>
      <c r="G21" s="45">
        <v>3.4308893300481826</v>
      </c>
      <c r="H21" s="45">
        <v>3.424847592544042</v>
      </c>
      <c r="I21" s="45">
        <v>3.318905169380943</v>
      </c>
      <c r="J21" s="45">
        <v>3.4439077741579194</v>
      </c>
      <c r="K21" s="45">
        <v>3.2733630449722462</v>
      </c>
      <c r="L21" s="45">
        <v>3.1478281320361581</v>
      </c>
      <c r="M21" s="45">
        <v>3.0254691190780689</v>
      </c>
      <c r="N21" s="45">
        <v>2.847568416754191</v>
      </c>
      <c r="O21" s="45">
        <v>3.3274778193984873</v>
      </c>
      <c r="P21" s="45">
        <v>3.3462480196702469</v>
      </c>
      <c r="Q21" s="45">
        <v>3.1555185371891401</v>
      </c>
      <c r="R21" s="45">
        <v>2.989458588435276</v>
      </c>
      <c r="S21" s="45">
        <v>3.8957335503573378</v>
      </c>
      <c r="T21" s="45">
        <v>4.2130244714294607</v>
      </c>
      <c r="U21" s="45">
        <v>3.5090738012716316</v>
      </c>
      <c r="V21" s="45">
        <v>3.0707270320167792</v>
      </c>
      <c r="W21" s="45">
        <v>3.8177503426118329</v>
      </c>
    </row>
    <row r="22" spans="1:24" s="18" customFormat="1" ht="17.100000000000001" customHeight="1" x14ac:dyDescent="0.2">
      <c r="A22" s="29" t="s">
        <v>66</v>
      </c>
      <c r="B22" s="45">
        <v>2.9158436102044529</v>
      </c>
      <c r="C22" s="45">
        <v>2.8304432851909609</v>
      </c>
      <c r="D22" s="45">
        <v>2.8273779669935148</v>
      </c>
      <c r="E22" s="45">
        <v>2.9433424846059677</v>
      </c>
      <c r="F22" s="45">
        <v>2.9374701377543873</v>
      </c>
      <c r="G22" s="45">
        <v>2.9201759706108472</v>
      </c>
      <c r="H22" s="45">
        <v>2.7695254727965875</v>
      </c>
      <c r="I22" s="45">
        <v>1.6406939482330938</v>
      </c>
      <c r="J22" s="45">
        <v>2.0911731197543202</v>
      </c>
      <c r="K22" s="45">
        <v>2.2357907618280506</v>
      </c>
      <c r="L22" s="45">
        <v>2.6406080920087218</v>
      </c>
      <c r="M22" s="45">
        <v>2.5893897084642732</v>
      </c>
      <c r="N22" s="45">
        <v>2.053317945550182</v>
      </c>
      <c r="O22" s="45">
        <v>2.5220041078143609</v>
      </c>
      <c r="P22" s="45">
        <v>1.9841287143111626</v>
      </c>
      <c r="Q22" s="45">
        <v>2.2215690539840445</v>
      </c>
      <c r="R22" s="45">
        <v>1.7539706511942883</v>
      </c>
      <c r="S22" s="45">
        <v>2.1780135212617591</v>
      </c>
      <c r="T22" s="45">
        <v>2.0577868513589443</v>
      </c>
      <c r="U22" s="45">
        <v>2.6625402216063008</v>
      </c>
      <c r="V22" s="45">
        <v>2.0850493174934663</v>
      </c>
      <c r="W22" s="45">
        <v>2.1463697278304497</v>
      </c>
    </row>
    <row r="23" spans="1:24" s="18" customFormat="1" ht="17.100000000000001" customHeight="1" x14ac:dyDescent="0.2">
      <c r="A23" s="29" t="s">
        <v>67</v>
      </c>
      <c r="B23" s="45">
        <v>1.6491997366158264</v>
      </c>
      <c r="C23" s="45">
        <v>1.8710165303197184</v>
      </c>
      <c r="D23" s="45">
        <v>1.8663175963209557</v>
      </c>
      <c r="E23" s="45">
        <v>1.8423371404226823</v>
      </c>
      <c r="F23" s="45">
        <v>1.7772989968345261</v>
      </c>
      <c r="G23" s="45">
        <v>1.9062958013299511</v>
      </c>
      <c r="H23" s="45">
        <v>1.8065764954189736</v>
      </c>
      <c r="I23" s="45">
        <v>1.7943300376693314</v>
      </c>
      <c r="J23" s="45">
        <v>1.5785220487046769</v>
      </c>
      <c r="K23" s="45">
        <v>1.7690494879985388</v>
      </c>
      <c r="L23" s="45">
        <v>1.9584186127237675</v>
      </c>
      <c r="M23" s="45">
        <v>1.905276712413561</v>
      </c>
      <c r="N23" s="45">
        <v>1.6330989408413341</v>
      </c>
      <c r="O23" s="45">
        <v>1.735238240169783</v>
      </c>
      <c r="P23" s="45">
        <v>1.7534450782328872</v>
      </c>
      <c r="Q23" s="45">
        <v>1.5929118078303999</v>
      </c>
      <c r="R23" s="45">
        <v>1.3522997240648291</v>
      </c>
      <c r="S23" s="45">
        <v>1.5042790948008875</v>
      </c>
      <c r="T23" s="45">
        <v>1.6730965178005719</v>
      </c>
      <c r="U23" s="45">
        <v>1.5875797505488694</v>
      </c>
      <c r="V23" s="45">
        <v>1.6187763851132315</v>
      </c>
      <c r="W23" s="45">
        <v>1.7718515341456222</v>
      </c>
    </row>
    <row r="24" spans="1:24" s="18" customFormat="1" ht="17.100000000000001" customHeight="1" x14ac:dyDescent="0.2">
      <c r="A24" s="29" t="s">
        <v>68</v>
      </c>
      <c r="B24" s="45">
        <v>2.2730457580464249</v>
      </c>
      <c r="C24" s="45">
        <v>2.4899393638717529</v>
      </c>
      <c r="D24" s="45">
        <v>2.733642994710348</v>
      </c>
      <c r="E24" s="45">
        <v>2.9165310890391849</v>
      </c>
      <c r="F24" s="45">
        <v>2.8666455566057993</v>
      </c>
      <c r="G24" s="45">
        <v>2.9160344744259423</v>
      </c>
      <c r="H24" s="45">
        <v>2.8524670772793672</v>
      </c>
      <c r="I24" s="45">
        <v>2.1815905310868793</v>
      </c>
      <c r="J24" s="45">
        <v>2.8778953840049279</v>
      </c>
      <c r="K24" s="45">
        <v>2.6034401855543834</v>
      </c>
      <c r="L24" s="45">
        <v>2.9845900713990883</v>
      </c>
      <c r="M24" s="45">
        <v>2.5603072126584876</v>
      </c>
      <c r="N24" s="45">
        <v>2.785707540383191</v>
      </c>
      <c r="O24" s="45">
        <v>2.7291284524533514</v>
      </c>
      <c r="P24" s="45">
        <v>3.1461199373550213</v>
      </c>
      <c r="Q24" s="45">
        <v>2.7312926651795202</v>
      </c>
      <c r="R24" s="45">
        <v>2.7222415776395676</v>
      </c>
      <c r="S24" s="45">
        <v>3.309178736758347</v>
      </c>
      <c r="T24" s="45">
        <v>2.1567089951387963</v>
      </c>
      <c r="U24" s="45">
        <v>2.8033141385650984</v>
      </c>
      <c r="V24" s="45">
        <v>2.7152012365301599</v>
      </c>
      <c r="W24" s="45">
        <v>3.124595162747811</v>
      </c>
    </row>
    <row r="25" spans="1:24" s="18" customFormat="1" ht="17.100000000000001" customHeight="1" x14ac:dyDescent="0.2">
      <c r="A25" s="29" t="s">
        <v>20</v>
      </c>
      <c r="B25" s="45">
        <v>5.9269796049681416</v>
      </c>
      <c r="C25" s="45">
        <v>6.3775328357289132</v>
      </c>
      <c r="D25" s="45">
        <v>6.4858059551219194</v>
      </c>
      <c r="E25" s="45">
        <v>6.1952273494484897</v>
      </c>
      <c r="F25" s="45">
        <v>5.7321453478086388</v>
      </c>
      <c r="G25" s="45">
        <v>5.9029927302127332</v>
      </c>
      <c r="H25" s="45">
        <v>6.7293265743165911</v>
      </c>
      <c r="I25" s="45">
        <v>7.2030573281115204</v>
      </c>
      <c r="J25" s="45">
        <v>5.842308553707924</v>
      </c>
      <c r="K25" s="45">
        <v>6.1809579376107546</v>
      </c>
      <c r="L25" s="45">
        <v>6.5631873368765898</v>
      </c>
      <c r="M25" s="45">
        <v>6.3553698983919871</v>
      </c>
      <c r="N25" s="45">
        <v>5.9253532608122788</v>
      </c>
      <c r="O25" s="45">
        <v>6.320472529301707</v>
      </c>
      <c r="P25" s="45">
        <v>6.5263112041108338</v>
      </c>
      <c r="Q25" s="45">
        <v>6.1992580019522245</v>
      </c>
      <c r="R25" s="45">
        <v>5.5769549690628768</v>
      </c>
      <c r="S25" s="45">
        <v>6.1837360933116239</v>
      </c>
      <c r="T25" s="45">
        <v>6.5672659070541348</v>
      </c>
      <c r="U25" s="45">
        <v>5.8615636649027438</v>
      </c>
      <c r="V25" s="45">
        <v>5.324542335346143</v>
      </c>
      <c r="W25" s="45">
        <v>5.9730641721456887</v>
      </c>
    </row>
    <row r="26" spans="1:24" s="18" customFormat="1" ht="17.100000000000001" customHeight="1" x14ac:dyDescent="0.2">
      <c r="A26" s="29" t="s">
        <v>70</v>
      </c>
      <c r="B26" s="45">
        <v>2.0275092545385287</v>
      </c>
      <c r="C26" s="45">
        <v>1.9670536951768816</v>
      </c>
      <c r="D26" s="45">
        <v>1.9741487682613794</v>
      </c>
      <c r="E26" s="45">
        <v>2.2954755924614245</v>
      </c>
      <c r="F26" s="45">
        <v>2.4314376609600776</v>
      </c>
      <c r="G26" s="45">
        <v>2.290965233767488</v>
      </c>
      <c r="H26" s="45">
        <v>1.4543865063102255</v>
      </c>
      <c r="I26" s="45">
        <v>2.0325617244502601</v>
      </c>
      <c r="J26" s="45">
        <v>1.6743028948905125</v>
      </c>
      <c r="K26" s="45">
        <v>2.0916171038735407</v>
      </c>
      <c r="L26" s="45">
        <v>2.1941920355328626</v>
      </c>
      <c r="M26" s="45">
        <v>2.0260908151501535</v>
      </c>
      <c r="N26" s="45">
        <v>2.0241378844041105</v>
      </c>
      <c r="O26" s="45">
        <v>2.0818622112352614</v>
      </c>
      <c r="P26" s="45">
        <v>1.8194443209466715</v>
      </c>
      <c r="Q26" s="45">
        <v>1.737654488227022</v>
      </c>
      <c r="R26" s="45">
        <v>2.7109678949607319</v>
      </c>
      <c r="S26" s="45">
        <v>2.3521134760134084</v>
      </c>
      <c r="T26" s="45">
        <v>2.3204654953773485</v>
      </c>
      <c r="U26" s="45">
        <v>1.8316045207794767</v>
      </c>
      <c r="V26" s="45">
        <v>1.3935527004191797</v>
      </c>
      <c r="W26" s="45">
        <v>3.0735165213475621</v>
      </c>
    </row>
    <row r="27" spans="1:24" s="18" customFormat="1" ht="17.100000000000001" customHeight="1" x14ac:dyDescent="0.2">
      <c r="A27" s="29" t="s">
        <v>74</v>
      </c>
      <c r="B27" s="45">
        <v>1.6520318469417978</v>
      </c>
      <c r="C27" s="45">
        <v>1.8005556709193122</v>
      </c>
      <c r="D27" s="45">
        <v>1.8525647901792612</v>
      </c>
      <c r="E27" s="45">
        <v>1.8717973203522327</v>
      </c>
      <c r="F27" s="45">
        <v>1.7381904851763232</v>
      </c>
      <c r="G27" s="45">
        <v>1.8360757113087873</v>
      </c>
      <c r="H27" s="45">
        <v>1.8252719562282087</v>
      </c>
      <c r="I27" s="45">
        <v>1.9720852664626052</v>
      </c>
      <c r="J27" s="45">
        <v>1.7586811059387844</v>
      </c>
      <c r="K27" s="45">
        <v>1.9031279255407023</v>
      </c>
      <c r="L27" s="45">
        <v>2.0210268592212217</v>
      </c>
      <c r="M27" s="45">
        <v>1.9569912497413151</v>
      </c>
      <c r="N27" s="45">
        <v>1.8461402198168348</v>
      </c>
      <c r="O27" s="45">
        <v>1.9653304063872916</v>
      </c>
      <c r="P27" s="45">
        <v>1.9937314600826022</v>
      </c>
      <c r="Q27" s="45">
        <v>1.9204618712365233</v>
      </c>
      <c r="R27" s="45">
        <v>1.8961625882513169</v>
      </c>
      <c r="S27" s="45">
        <v>2.0522795193436671</v>
      </c>
      <c r="T27" s="45">
        <v>2.2364997281588113</v>
      </c>
      <c r="U27" s="45">
        <v>1.9903391469100227</v>
      </c>
      <c r="V27" s="45">
        <v>1.7348994669241242</v>
      </c>
      <c r="W27" s="45">
        <v>1.9025572326825242</v>
      </c>
    </row>
    <row r="28" spans="1:24" s="18" customFormat="1" ht="17.100000000000001" customHeight="1" x14ac:dyDescent="0.2">
      <c r="A28" s="29" t="s">
        <v>23</v>
      </c>
      <c r="B28" s="45">
        <v>2.3334066453967477</v>
      </c>
      <c r="C28" s="45">
        <v>2.4404585646210042</v>
      </c>
      <c r="D28" s="45">
        <v>2.5191670594904365</v>
      </c>
      <c r="E28" s="45">
        <v>2.5077602366964844</v>
      </c>
      <c r="F28" s="45">
        <v>2.4547207793979715</v>
      </c>
      <c r="G28" s="45">
        <v>2.6842750067156658</v>
      </c>
      <c r="H28" s="45">
        <v>2.8775440823366401</v>
      </c>
      <c r="I28" s="45">
        <v>3.0673544975016185</v>
      </c>
      <c r="J28" s="45">
        <v>2.763731802432229</v>
      </c>
      <c r="K28" s="45">
        <v>3.0291307998265622</v>
      </c>
      <c r="L28" s="45">
        <v>3.4278193268651282</v>
      </c>
      <c r="M28" s="45">
        <v>2.7799336997600861</v>
      </c>
      <c r="N28" s="45">
        <v>2.807423303803108</v>
      </c>
      <c r="O28" s="45">
        <v>2.994217239713457</v>
      </c>
      <c r="P28" s="45">
        <v>3.060500027436404</v>
      </c>
      <c r="Q28" s="45">
        <v>2.824150186152524</v>
      </c>
      <c r="R28" s="45">
        <v>2.782165685581838</v>
      </c>
      <c r="S28" s="45">
        <v>3.0779812149551353</v>
      </c>
      <c r="T28" s="45">
        <v>2.7870447783685264</v>
      </c>
      <c r="U28" s="45">
        <v>2.647935551320439</v>
      </c>
      <c r="V28" s="45">
        <v>2.1666488387506266</v>
      </c>
      <c r="W28" s="45">
        <v>2.9791607339181789</v>
      </c>
    </row>
    <row r="29" spans="1:24" s="18" customFormat="1" ht="17.100000000000001" customHeight="1" x14ac:dyDescent="0.2">
      <c r="A29" s="29" t="s">
        <v>24</v>
      </c>
      <c r="B29" s="45">
        <v>4.1794836900694445</v>
      </c>
      <c r="C29" s="45">
        <v>4.5459497598386651</v>
      </c>
      <c r="D29" s="45">
        <v>4.5064896663484362</v>
      </c>
      <c r="E29" s="45">
        <v>4.262034242875206</v>
      </c>
      <c r="F29" s="45">
        <v>3.6913985851353339</v>
      </c>
      <c r="G29" s="45">
        <v>3.9929290856966317</v>
      </c>
      <c r="H29" s="45">
        <v>4.4295750683311796</v>
      </c>
      <c r="I29" s="45">
        <v>4.4136792660075814</v>
      </c>
      <c r="J29" s="45">
        <v>3.2023760042175606</v>
      </c>
      <c r="K29" s="45">
        <v>3.4775392100973948</v>
      </c>
      <c r="L29" s="45">
        <v>4.1367443822208978</v>
      </c>
      <c r="M29" s="45">
        <v>4.1727704548768587</v>
      </c>
      <c r="N29" s="45">
        <v>3.453761998815478</v>
      </c>
      <c r="O29" s="45">
        <v>3.2929591291525435</v>
      </c>
      <c r="P29" s="45">
        <v>3.9478872641392466</v>
      </c>
      <c r="Q29" s="45">
        <v>3.5988026396408515</v>
      </c>
      <c r="R29" s="45">
        <v>3.5559772215970029</v>
      </c>
      <c r="S29" s="45">
        <v>3.108666829373762</v>
      </c>
      <c r="T29" s="45">
        <v>3.8184279950640136</v>
      </c>
      <c r="U29" s="45">
        <v>3.9162984162729306</v>
      </c>
      <c r="V29" s="45">
        <v>4.0830905767873338</v>
      </c>
      <c r="W29" s="45">
        <v>3.1114456948686806</v>
      </c>
    </row>
    <row r="30" spans="1:24" s="18" customFormat="1" ht="17.100000000000001" customHeight="1" x14ac:dyDescent="0.2">
      <c r="A30" s="29" t="s">
        <v>71</v>
      </c>
      <c r="B30" s="45">
        <v>3.2404810829128543</v>
      </c>
      <c r="C30" s="45">
        <v>3.3127935929837524</v>
      </c>
      <c r="D30" s="45">
        <v>3.2867429512073567</v>
      </c>
      <c r="E30" s="45">
        <v>3.1849560175733824</v>
      </c>
      <c r="F30" s="45">
        <v>3.0066777678067385</v>
      </c>
      <c r="G30" s="45">
        <v>3.1926134216519406</v>
      </c>
      <c r="H30" s="45">
        <v>3.3658749421956338</v>
      </c>
      <c r="I30" s="45">
        <v>3.2896061986975504</v>
      </c>
      <c r="J30" s="45">
        <v>3.3158949155953845</v>
      </c>
      <c r="K30" s="45">
        <v>3.4805490133390951</v>
      </c>
      <c r="L30" s="45">
        <v>3.4714139089433522</v>
      </c>
      <c r="M30" s="45">
        <v>3.3779646718696474</v>
      </c>
      <c r="N30" s="45">
        <v>3.1826462467788836</v>
      </c>
      <c r="O30" s="45">
        <v>3.989114028159114</v>
      </c>
      <c r="P30" s="45">
        <v>3.7086328564738689</v>
      </c>
      <c r="Q30" s="45">
        <v>3.2988483202002525</v>
      </c>
      <c r="R30" s="45">
        <v>3.0580335631485172</v>
      </c>
      <c r="S30" s="45">
        <v>3.6739369752315372</v>
      </c>
      <c r="T30" s="45">
        <v>3.6056822507027491</v>
      </c>
      <c r="U30" s="45">
        <v>2.9811429728057606</v>
      </c>
      <c r="V30" s="45">
        <v>2.5689689654615373</v>
      </c>
      <c r="W30" s="45">
        <v>3.3204205350438052</v>
      </c>
    </row>
    <row r="31" spans="1:24" s="18" customFormat="1" ht="17.100000000000001" customHeight="1" x14ac:dyDescent="0.2">
      <c r="A31" s="29" t="s">
        <v>72</v>
      </c>
      <c r="B31" s="45">
        <v>0.19086417766645827</v>
      </c>
      <c r="C31" s="45">
        <v>0.18499762514453658</v>
      </c>
      <c r="D31" s="45">
        <v>0.20140820467569018</v>
      </c>
      <c r="E31" s="45">
        <v>0.17360252700048032</v>
      </c>
      <c r="F31" s="45">
        <v>0.18733745615610581</v>
      </c>
      <c r="G31" s="45">
        <v>0.18460163997151069</v>
      </c>
      <c r="H31" s="45">
        <v>0.19716762775393815</v>
      </c>
      <c r="I31" s="45">
        <v>0.14451453083405708</v>
      </c>
      <c r="J31" s="45">
        <v>0.13983532931883202</v>
      </c>
      <c r="K31" s="45">
        <v>0.14935078689529302</v>
      </c>
      <c r="L31" s="45">
        <v>0.15966606420744112</v>
      </c>
      <c r="M31" s="45">
        <v>0.16647582320908547</v>
      </c>
      <c r="N31" s="45">
        <v>0.17872902119015027</v>
      </c>
      <c r="O31" s="45">
        <v>0.13828979346171152</v>
      </c>
      <c r="P31" s="45">
        <v>0.12811521269102097</v>
      </c>
      <c r="Q31" s="45">
        <v>0.12570397954380239</v>
      </c>
      <c r="R31" s="45">
        <v>0.106118623448787</v>
      </c>
      <c r="S31" s="45">
        <v>0.12800907386071106</v>
      </c>
      <c r="T31" s="45">
        <v>0.17024864840807283</v>
      </c>
      <c r="U31" s="45">
        <v>0.16423908962845238</v>
      </c>
      <c r="V31" s="45">
        <v>7.39870970958664E-2</v>
      </c>
      <c r="W31" s="45">
        <v>0.10171052342116586</v>
      </c>
    </row>
    <row r="32" spans="1:24" s="18" customFormat="1" ht="17.100000000000001" customHeight="1" x14ac:dyDescent="0.2">
      <c r="A32" s="29" t="s">
        <v>27</v>
      </c>
      <c r="B32" s="45">
        <v>2.2125037671354404</v>
      </c>
      <c r="C32" s="45">
        <v>2.3704000336179405</v>
      </c>
      <c r="D32" s="45">
        <v>2.382193258155465</v>
      </c>
      <c r="E32" s="45">
        <v>2.4295786830722648</v>
      </c>
      <c r="F32" s="45">
        <v>2.2445786102528449</v>
      </c>
      <c r="G32" s="45">
        <v>2.3830084339143633</v>
      </c>
      <c r="H32" s="45">
        <v>2.5610543026548083</v>
      </c>
      <c r="I32" s="45">
        <v>2.7152079214288216</v>
      </c>
      <c r="J32" s="45">
        <v>2.3206921368519557</v>
      </c>
      <c r="K32" s="45">
        <v>2.4743076064569118</v>
      </c>
      <c r="L32" s="45">
        <v>2.6291100048528633</v>
      </c>
      <c r="M32" s="45">
        <v>2.4718494015770958</v>
      </c>
      <c r="N32" s="45">
        <v>2.1923345557407865</v>
      </c>
      <c r="O32" s="45">
        <v>2.173336461724241</v>
      </c>
      <c r="P32" s="45">
        <v>2.329906953330021</v>
      </c>
      <c r="Q32" s="45">
        <v>2.1690204052174149</v>
      </c>
      <c r="R32" s="45">
        <v>1.8901930818764474</v>
      </c>
      <c r="S32" s="45">
        <v>2.0494801629377819</v>
      </c>
      <c r="T32" s="45">
        <v>2.1032515420092395</v>
      </c>
      <c r="U32" s="45">
        <v>1.8113542266761065</v>
      </c>
      <c r="V32" s="45">
        <v>1.6851183330460773</v>
      </c>
      <c r="W32" s="45">
        <v>1.8754330566151427</v>
      </c>
    </row>
    <row r="33" spans="1:23" s="18" customFormat="1" ht="17.100000000000001" customHeight="1" x14ac:dyDescent="0.2">
      <c r="A33" s="29" t="s">
        <v>69</v>
      </c>
      <c r="B33" s="45">
        <v>0.71825514579650018</v>
      </c>
      <c r="C33" s="45">
        <v>0.77025195115725087</v>
      </c>
      <c r="D33" s="45">
        <v>0.77504189151942471</v>
      </c>
      <c r="E33" s="45">
        <v>0.75751548831487514</v>
      </c>
      <c r="F33" s="45">
        <v>0.67641122961101585</v>
      </c>
      <c r="G33" s="45">
        <v>0.71493919363807867</v>
      </c>
      <c r="H33" s="45">
        <v>0.78133234351569947</v>
      </c>
      <c r="I33" s="45">
        <v>0.8479018287312855</v>
      </c>
      <c r="J33" s="45">
        <v>0.69661019255883838</v>
      </c>
      <c r="K33" s="45">
        <v>0.7423641690772611</v>
      </c>
      <c r="L33" s="45">
        <v>0.78624656524332093</v>
      </c>
      <c r="M33" s="45">
        <v>0.75283882306251071</v>
      </c>
      <c r="N33" s="45">
        <v>0.69123117152083791</v>
      </c>
      <c r="O33" s="45">
        <v>0.72468605465912894</v>
      </c>
      <c r="P33" s="45">
        <v>0.74638072149720647</v>
      </c>
      <c r="Q33" s="45">
        <v>0.71746118339751741</v>
      </c>
      <c r="R33" s="45">
        <v>0.65123338983628154</v>
      </c>
      <c r="S33" s="45">
        <v>0.729658495075441</v>
      </c>
      <c r="T33" s="45">
        <v>0.77784615991737716</v>
      </c>
      <c r="U33" s="45">
        <v>0.68766265717319264</v>
      </c>
      <c r="V33" s="45">
        <v>0.62969833974926792</v>
      </c>
      <c r="W33" s="45">
        <v>0.71103576018576364</v>
      </c>
    </row>
    <row r="34" spans="1:23" s="18" customFormat="1" ht="17.100000000000001" customHeight="1" x14ac:dyDescent="0.2">
      <c r="A34" s="30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</row>
    <row r="35" spans="1:23" s="35" customFormat="1" ht="17.100000000000001" customHeight="1" x14ac:dyDescent="0.2">
      <c r="A35" s="36" t="s">
        <v>82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</row>
    <row r="36" spans="1:23" s="24" customFormat="1" ht="17.100000000000001" customHeight="1" thickBot="1" x14ac:dyDescent="0.25">
      <c r="A36" s="23" t="s">
        <v>30</v>
      </c>
      <c r="B36" s="46">
        <v>6.8443948027483312</v>
      </c>
      <c r="C36" s="46">
        <v>7.8686279612437069</v>
      </c>
      <c r="D36" s="46">
        <v>7.6795839782681643</v>
      </c>
      <c r="E36" s="46">
        <v>7.2172485606367047</v>
      </c>
      <c r="F36" s="46">
        <v>6.5167159818746008</v>
      </c>
      <c r="G36" s="46">
        <v>7.2924868109377305</v>
      </c>
      <c r="H36" s="46">
        <v>7.7439766556623946</v>
      </c>
      <c r="I36" s="46">
        <v>5.1932146707766229</v>
      </c>
      <c r="J36" s="46">
        <v>6.4351590028163761</v>
      </c>
      <c r="K36" s="46">
        <v>7.3551869737572728</v>
      </c>
      <c r="L36" s="46">
        <v>7.4508839431981837</v>
      </c>
      <c r="M36" s="46">
        <v>7.3394043919114678</v>
      </c>
      <c r="N36" s="46">
        <v>6.4644050515119291</v>
      </c>
      <c r="O36" s="46">
        <v>7.9409933050928316</v>
      </c>
      <c r="P36" s="46">
        <v>8.17506660340816</v>
      </c>
      <c r="Q36" s="46">
        <v>7.559470522540737</v>
      </c>
      <c r="R36" s="46">
        <v>6.8130897396430621</v>
      </c>
      <c r="S36" s="46">
        <v>7.419577747996958</v>
      </c>
      <c r="T36" s="46">
        <v>8.785615047765754</v>
      </c>
      <c r="U36" s="46">
        <v>8.479785544565674</v>
      </c>
      <c r="V36" s="46">
        <v>6.8140980495088428</v>
      </c>
      <c r="W36" s="46">
        <v>7.5195976007892353</v>
      </c>
    </row>
    <row r="37" spans="1:23" x14ac:dyDescent="0.2">
      <c r="A37" s="14" t="s">
        <v>63</v>
      </c>
    </row>
  </sheetData>
  <mergeCells count="6">
    <mergeCell ref="V3:W3"/>
    <mergeCell ref="R3:U3"/>
    <mergeCell ref="N3:Q3"/>
    <mergeCell ref="B3:E3"/>
    <mergeCell ref="F3:H3"/>
    <mergeCell ref="J3:M3"/>
  </mergeCells>
  <pageMargins left="0" right="0" top="0.47244094488188981" bottom="0" header="0.31496062992125984" footer="0.31496062992125984"/>
  <pageSetup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W37"/>
  <sheetViews>
    <sheetView view="pageBreakPreview" topLeftCell="A19" zoomScaleNormal="100" zoomScaleSheetLayoutView="100" workbookViewId="0">
      <selection activeCell="A3" sqref="A3"/>
    </sheetView>
  </sheetViews>
  <sheetFormatPr defaultColWidth="9.140625" defaultRowHeight="12" x14ac:dyDescent="0.2"/>
  <cols>
    <col min="1" max="1" width="27.5703125" style="26" bestFit="1" customWidth="1"/>
    <col min="2" max="19" width="8.5703125" style="16" customWidth="1"/>
    <col min="20" max="21" width="9.140625" style="26"/>
    <col min="22" max="22" width="7.5703125" style="26" bestFit="1" customWidth="1"/>
    <col min="23" max="16384" width="9.140625" style="26"/>
  </cols>
  <sheetData>
    <row r="1" spans="1:23" ht="26.25" customHeight="1" x14ac:dyDescent="0.2">
      <c r="A1" s="17" t="s">
        <v>120</v>
      </c>
    </row>
    <row r="2" spans="1:23" ht="1.5" customHeight="1" thickBot="1" x14ac:dyDescent="0.25"/>
    <row r="3" spans="1:23" s="33" customFormat="1" ht="15" customHeight="1" x14ac:dyDescent="0.2">
      <c r="B3" s="119" t="s">
        <v>83</v>
      </c>
      <c r="C3" s="119"/>
      <c r="D3" s="119"/>
      <c r="E3" s="119"/>
      <c r="F3" s="119" t="s">
        <v>84</v>
      </c>
      <c r="G3" s="119"/>
      <c r="H3" s="119"/>
      <c r="I3" s="38"/>
      <c r="J3" s="119" t="s">
        <v>88</v>
      </c>
      <c r="K3" s="119"/>
      <c r="L3" s="119"/>
      <c r="M3" s="119"/>
      <c r="N3" s="119" t="s">
        <v>89</v>
      </c>
      <c r="O3" s="119"/>
      <c r="P3" s="119"/>
      <c r="Q3" s="119"/>
      <c r="R3" s="119" t="s">
        <v>90</v>
      </c>
      <c r="S3" s="119"/>
      <c r="T3" s="119"/>
      <c r="U3" s="119"/>
      <c r="V3" s="118" t="s">
        <v>91</v>
      </c>
      <c r="W3" s="118"/>
    </row>
    <row r="4" spans="1:23" s="35" customFormat="1" ht="12" customHeight="1" x14ac:dyDescent="0.2">
      <c r="A4" s="34"/>
      <c r="B4" s="40" t="s">
        <v>57</v>
      </c>
      <c r="C4" s="40" t="s">
        <v>58</v>
      </c>
      <c r="D4" s="40" t="s">
        <v>59</v>
      </c>
      <c r="E4" s="40" t="s">
        <v>60</v>
      </c>
      <c r="F4" s="39" t="s">
        <v>57</v>
      </c>
      <c r="G4" s="39" t="s">
        <v>58</v>
      </c>
      <c r="H4" s="39" t="s">
        <v>59</v>
      </c>
      <c r="I4" s="39" t="s">
        <v>60</v>
      </c>
      <c r="J4" s="39" t="s">
        <v>57</v>
      </c>
      <c r="K4" s="39" t="s">
        <v>58</v>
      </c>
      <c r="L4" s="39" t="s">
        <v>59</v>
      </c>
      <c r="M4" s="39" t="s">
        <v>60</v>
      </c>
      <c r="N4" s="39" t="s">
        <v>57</v>
      </c>
      <c r="O4" s="39" t="s">
        <v>58</v>
      </c>
      <c r="P4" s="39" t="s">
        <v>59</v>
      </c>
      <c r="Q4" s="39" t="s">
        <v>60</v>
      </c>
      <c r="R4" s="39" t="s">
        <v>57</v>
      </c>
      <c r="S4" s="39" t="s">
        <v>58</v>
      </c>
      <c r="T4" s="39" t="s">
        <v>59</v>
      </c>
      <c r="U4" s="39" t="s">
        <v>60</v>
      </c>
      <c r="V4" s="39" t="s">
        <v>57</v>
      </c>
      <c r="W4" s="39" t="s">
        <v>58</v>
      </c>
    </row>
    <row r="5" spans="1:23" s="19" customFormat="1" ht="17.100000000000001" customHeight="1" x14ac:dyDescent="0.2">
      <c r="A5" s="20" t="s">
        <v>78</v>
      </c>
      <c r="B5" s="51">
        <v>32082.587728767448</v>
      </c>
      <c r="C5" s="51">
        <v>32566.001929269692</v>
      </c>
      <c r="D5" s="51">
        <v>34157.296722361345</v>
      </c>
      <c r="E5" s="51">
        <v>34479.186006160446</v>
      </c>
      <c r="F5" s="51">
        <v>35615.719706070799</v>
      </c>
      <c r="G5" s="51">
        <v>36778.036510608486</v>
      </c>
      <c r="H5" s="51">
        <v>35554.257996250817</v>
      </c>
      <c r="I5" s="51">
        <v>32490.931680646547</v>
      </c>
      <c r="J5" s="51">
        <v>36302.210596917095</v>
      </c>
      <c r="K5" s="51">
        <v>37305.348324232655</v>
      </c>
      <c r="L5" s="51">
        <v>36974.995607076788</v>
      </c>
      <c r="M5" s="51">
        <v>38122.615493992103</v>
      </c>
      <c r="N5" s="51">
        <v>38363.364589498291</v>
      </c>
      <c r="O5" s="51">
        <v>40230.280025363172</v>
      </c>
      <c r="P5" s="51">
        <v>41409.228159165563</v>
      </c>
      <c r="Q5" s="51">
        <v>43513.424811162186</v>
      </c>
      <c r="R5" s="51">
        <v>45603.843695806245</v>
      </c>
      <c r="S5" s="51">
        <v>45532.538553000049</v>
      </c>
      <c r="T5" s="51">
        <v>44739.200539284277</v>
      </c>
      <c r="U5" s="51">
        <v>49356.317264563288</v>
      </c>
      <c r="V5" s="51">
        <v>50444.019032490512</v>
      </c>
      <c r="W5" s="51">
        <v>49516.661851637669</v>
      </c>
    </row>
    <row r="6" spans="1:23" s="37" customFormat="1" ht="17.100000000000001" customHeight="1" x14ac:dyDescent="0.2">
      <c r="A6" s="36" t="s">
        <v>79</v>
      </c>
      <c r="B6" s="52">
        <v>7189.494829800371</v>
      </c>
      <c r="C6" s="52">
        <v>7432.1918066056551</v>
      </c>
      <c r="D6" s="52">
        <v>8507.3800475664939</v>
      </c>
      <c r="E6" s="52">
        <v>8399.6551824795315</v>
      </c>
      <c r="F6" s="52">
        <v>8243.4848210972486</v>
      </c>
      <c r="G6" s="52">
        <v>8811.8225317874367</v>
      </c>
      <c r="H6" s="52">
        <v>8573.3427990723139</v>
      </c>
      <c r="I6" s="52">
        <v>8574.3267388863933</v>
      </c>
      <c r="J6" s="52">
        <v>8788.3113145906864</v>
      </c>
      <c r="K6" s="52">
        <v>9263.6738680609051</v>
      </c>
      <c r="L6" s="52">
        <v>8375.0678754381788</v>
      </c>
      <c r="M6" s="52">
        <v>9349.1314728469479</v>
      </c>
      <c r="N6" s="52">
        <v>9706.0831370974611</v>
      </c>
      <c r="O6" s="52">
        <v>9776.8984861863337</v>
      </c>
      <c r="P6" s="52">
        <v>9650.665950033228</v>
      </c>
      <c r="Q6" s="52">
        <v>10793.866430978234</v>
      </c>
      <c r="R6" s="52">
        <v>10803.5991459751</v>
      </c>
      <c r="S6" s="52">
        <v>11548.703406575376</v>
      </c>
      <c r="T6" s="52">
        <v>10549.078092239457</v>
      </c>
      <c r="U6" s="52">
        <v>11611.444810235755</v>
      </c>
      <c r="V6" s="52">
        <v>11341.00470716454</v>
      </c>
      <c r="W6" s="52">
        <v>11740.312334663688</v>
      </c>
    </row>
    <row r="7" spans="1:23" s="18" customFormat="1" ht="17.100000000000001" customHeight="1" x14ac:dyDescent="0.2">
      <c r="A7" s="28" t="s">
        <v>2</v>
      </c>
      <c r="B7" s="42">
        <v>696.80725258399104</v>
      </c>
      <c r="C7" s="42">
        <v>656.12011060562497</v>
      </c>
      <c r="D7" s="42">
        <v>601.74408098273602</v>
      </c>
      <c r="E7" s="42">
        <v>655.95509282572903</v>
      </c>
      <c r="F7" s="42">
        <v>637.98747529718003</v>
      </c>
      <c r="G7" s="42">
        <v>703.40890120471397</v>
      </c>
      <c r="H7" s="42">
        <v>744.01746623200097</v>
      </c>
      <c r="I7" s="42">
        <v>670.10752704303502</v>
      </c>
      <c r="J7" s="42">
        <v>655.14360670609597</v>
      </c>
      <c r="K7" s="42">
        <v>707.36171255258705</v>
      </c>
      <c r="L7" s="42">
        <v>789.256031888537</v>
      </c>
      <c r="M7" s="42">
        <v>909.56841528402697</v>
      </c>
      <c r="N7" s="42">
        <v>948.98417724626404</v>
      </c>
      <c r="O7" s="42">
        <v>1197.51631083045</v>
      </c>
      <c r="P7" s="42">
        <v>1172.6066718577199</v>
      </c>
      <c r="Q7" s="42">
        <v>1154.16639725495</v>
      </c>
      <c r="R7" s="42">
        <v>1181.7121444253701</v>
      </c>
      <c r="S7" s="42">
        <v>1114.5862209711199</v>
      </c>
      <c r="T7" s="42">
        <v>1108.2210547215</v>
      </c>
      <c r="U7" s="42">
        <v>1161.6550444715001</v>
      </c>
      <c r="V7" s="42">
        <v>1225.8861212602701</v>
      </c>
      <c r="W7" s="42">
        <v>1288.7735400814499</v>
      </c>
    </row>
    <row r="8" spans="1:23" s="18" customFormat="1" ht="17.100000000000001" customHeight="1" x14ac:dyDescent="0.2">
      <c r="A8" s="28" t="s">
        <v>3</v>
      </c>
      <c r="B8" s="42">
        <v>3511.29280495577</v>
      </c>
      <c r="C8" s="42">
        <v>3609.73898972083</v>
      </c>
      <c r="D8" s="42">
        <v>4404.4587383213302</v>
      </c>
      <c r="E8" s="42">
        <v>4095.32323390792</v>
      </c>
      <c r="F8" s="42">
        <v>3859.6408841525799</v>
      </c>
      <c r="G8" s="42">
        <v>4090.8722247846799</v>
      </c>
      <c r="H8" s="42">
        <v>4143.9327673081198</v>
      </c>
      <c r="I8" s="42">
        <v>4266.7127484576104</v>
      </c>
      <c r="J8" s="42">
        <v>4328.1352279455896</v>
      </c>
      <c r="K8" s="42">
        <v>4222.5821741189202</v>
      </c>
      <c r="L8" s="42">
        <v>3778.97055379223</v>
      </c>
      <c r="M8" s="42">
        <v>4442.3909645840004</v>
      </c>
      <c r="N8" s="42">
        <v>4592.4327418180901</v>
      </c>
      <c r="O8" s="42">
        <v>4496.20693633874</v>
      </c>
      <c r="P8" s="42">
        <v>4146.9913568960701</v>
      </c>
      <c r="Q8" s="42">
        <v>5160.0278226070504</v>
      </c>
      <c r="R8" s="42">
        <v>5468.1777055495704</v>
      </c>
      <c r="S8" s="42">
        <v>5787.8280439084601</v>
      </c>
      <c r="T8" s="42">
        <v>4279.9216500816801</v>
      </c>
      <c r="U8" s="42">
        <v>5365.9751066133504</v>
      </c>
      <c r="V8" s="42">
        <v>5394.1598415256603</v>
      </c>
      <c r="W8" s="42">
        <v>5457.8709984366596</v>
      </c>
    </row>
    <row r="9" spans="1:23" s="18" customFormat="1" ht="17.100000000000001" customHeight="1" x14ac:dyDescent="0.2">
      <c r="A9" s="28" t="s">
        <v>4</v>
      </c>
      <c r="B9" s="42">
        <v>1241.0288815501201</v>
      </c>
      <c r="C9" s="42">
        <v>1299.82806895411</v>
      </c>
      <c r="D9" s="42">
        <v>1351.6045144258001</v>
      </c>
      <c r="E9" s="42">
        <v>1374.92035897764</v>
      </c>
      <c r="F9" s="42">
        <v>1390.8129893350099</v>
      </c>
      <c r="G9" s="42">
        <v>1428.87667564039</v>
      </c>
      <c r="H9" s="42">
        <v>1488.84797000243</v>
      </c>
      <c r="I9" s="42">
        <v>1527.8767256492099</v>
      </c>
      <c r="J9" s="42">
        <v>1544.11808109043</v>
      </c>
      <c r="K9" s="42">
        <v>1578.4716813002401</v>
      </c>
      <c r="L9" s="42">
        <v>1610.32276094914</v>
      </c>
      <c r="M9" s="42">
        <v>1725.7372427387099</v>
      </c>
      <c r="N9" s="42">
        <v>1796.4851737142401</v>
      </c>
      <c r="O9" s="42">
        <v>1851.7572284942901</v>
      </c>
      <c r="P9" s="42">
        <v>1872.9083522486701</v>
      </c>
      <c r="Q9" s="42">
        <v>1911.3343091819299</v>
      </c>
      <c r="R9" s="42">
        <v>1978.63432198236</v>
      </c>
      <c r="S9" s="42">
        <v>2032.3409123706899</v>
      </c>
      <c r="T9" s="42">
        <v>2219.35914154801</v>
      </c>
      <c r="U9" s="42">
        <v>2285.7947433903</v>
      </c>
      <c r="V9" s="42">
        <v>2345.72067240042</v>
      </c>
      <c r="W9" s="42">
        <v>2425.7633659825801</v>
      </c>
    </row>
    <row r="10" spans="1:23" s="18" customFormat="1" ht="17.100000000000001" customHeight="1" x14ac:dyDescent="0.2">
      <c r="A10" s="28" t="s">
        <v>5</v>
      </c>
      <c r="B10" s="42">
        <v>4.2111484580452299</v>
      </c>
      <c r="C10" s="42">
        <v>4.45641128813104</v>
      </c>
      <c r="D10" s="42">
        <v>4.4736280905186803</v>
      </c>
      <c r="E10" s="42">
        <v>5.16417617093059</v>
      </c>
      <c r="F10" s="42">
        <v>5.2708267105691098</v>
      </c>
      <c r="G10" s="42">
        <v>5.0633034783741797</v>
      </c>
      <c r="H10" s="42">
        <v>4.6366480056432797</v>
      </c>
      <c r="I10" s="42">
        <v>4.5255120383968697</v>
      </c>
      <c r="J10" s="42">
        <v>4.6512953793770704</v>
      </c>
      <c r="K10" s="42">
        <v>4.9370154666271198</v>
      </c>
      <c r="L10" s="42">
        <v>5.2623843877118102</v>
      </c>
      <c r="M10" s="42">
        <v>5.2931568847057697</v>
      </c>
      <c r="N10" s="42">
        <v>5.3370920591915203</v>
      </c>
      <c r="O10" s="42">
        <v>5.31952015120405</v>
      </c>
      <c r="P10" s="42">
        <v>5.3180610347051704</v>
      </c>
      <c r="Q10" s="42">
        <v>5.3796971822896298</v>
      </c>
      <c r="R10" s="42">
        <v>5.4960695261802099</v>
      </c>
      <c r="S10" s="42">
        <v>5.4657807234849702</v>
      </c>
      <c r="T10" s="42">
        <v>5.6511105482385</v>
      </c>
      <c r="U10" s="42">
        <v>5.6582203519134797</v>
      </c>
      <c r="V10" s="42">
        <v>5.6369857085612196</v>
      </c>
      <c r="W10" s="42">
        <v>5.6322103381847999</v>
      </c>
    </row>
    <row r="11" spans="1:23" s="18" customFormat="1" ht="17.100000000000001" customHeight="1" x14ac:dyDescent="0.2">
      <c r="A11" s="28" t="s">
        <v>6</v>
      </c>
      <c r="B11" s="42">
        <v>1123.5638340262301</v>
      </c>
      <c r="C11" s="42">
        <v>1174.39040567086</v>
      </c>
      <c r="D11" s="42">
        <v>1318.0214833672901</v>
      </c>
      <c r="E11" s="42">
        <v>1441.2080745138501</v>
      </c>
      <c r="F11" s="42">
        <v>1520.9173293138099</v>
      </c>
      <c r="G11" s="42">
        <v>1658.9270829782499</v>
      </c>
      <c r="H11" s="42">
        <v>1294.2618527721199</v>
      </c>
      <c r="I11" s="42">
        <v>1295.73844524528</v>
      </c>
      <c r="J11" s="42">
        <v>1375.7100770331199</v>
      </c>
      <c r="K11" s="42">
        <v>1878.7094064558701</v>
      </c>
      <c r="L11" s="42">
        <v>1393.34730121915</v>
      </c>
      <c r="M11" s="42">
        <v>1466.2130051215499</v>
      </c>
      <c r="N11" s="42">
        <v>1548.8321331867101</v>
      </c>
      <c r="O11" s="42">
        <v>1455.49233577266</v>
      </c>
      <c r="P11" s="42">
        <v>1626.8465570903099</v>
      </c>
      <c r="Q11" s="42">
        <v>1677.6556097304101</v>
      </c>
      <c r="R11" s="42">
        <v>1668.9936597983699</v>
      </c>
      <c r="S11" s="42">
        <v>1653.0971803120799</v>
      </c>
      <c r="T11" s="42">
        <v>1695.72372997408</v>
      </c>
      <c r="U11" s="42">
        <v>1727.7336916598199</v>
      </c>
      <c r="V11" s="42">
        <v>1748.1290942682199</v>
      </c>
      <c r="W11" s="42">
        <v>1651.3739122849499</v>
      </c>
    </row>
    <row r="12" spans="1:23" s="18" customFormat="1" ht="17.100000000000001" customHeight="1" x14ac:dyDescent="0.2">
      <c r="A12" s="28" t="s">
        <v>7</v>
      </c>
      <c r="B12" s="42">
        <v>612.59090822621397</v>
      </c>
      <c r="C12" s="42">
        <v>687.65782036610005</v>
      </c>
      <c r="D12" s="42">
        <v>827.07760237881803</v>
      </c>
      <c r="E12" s="42">
        <v>827.08424608346104</v>
      </c>
      <c r="F12" s="42">
        <v>828.85531628809997</v>
      </c>
      <c r="G12" s="42">
        <v>924.67434370102796</v>
      </c>
      <c r="H12" s="42">
        <v>897.64609475199995</v>
      </c>
      <c r="I12" s="42">
        <v>809.36578045286103</v>
      </c>
      <c r="J12" s="42">
        <v>880.55302643607502</v>
      </c>
      <c r="K12" s="42">
        <v>871.61187816666097</v>
      </c>
      <c r="L12" s="42">
        <v>797.90884320141004</v>
      </c>
      <c r="M12" s="42">
        <v>799.92868823395395</v>
      </c>
      <c r="N12" s="42">
        <v>814.01181907296495</v>
      </c>
      <c r="O12" s="42">
        <v>770.60615459898997</v>
      </c>
      <c r="P12" s="42">
        <v>825.99495090575294</v>
      </c>
      <c r="Q12" s="42">
        <v>885.30259502160595</v>
      </c>
      <c r="R12" s="42">
        <v>500.58524469324999</v>
      </c>
      <c r="S12" s="42">
        <v>955.38526828954105</v>
      </c>
      <c r="T12" s="42">
        <v>1240.20140536595</v>
      </c>
      <c r="U12" s="42">
        <v>1064.62800374887</v>
      </c>
      <c r="V12" s="42">
        <v>621.47199200140903</v>
      </c>
      <c r="W12" s="42">
        <v>910.89830753986405</v>
      </c>
    </row>
    <row r="13" spans="1:23" s="37" customFormat="1" ht="17.100000000000001" customHeight="1" x14ac:dyDescent="0.2">
      <c r="A13" s="36" t="s">
        <v>80</v>
      </c>
      <c r="B13" s="52">
        <v>8649.3122020423889</v>
      </c>
      <c r="C13" s="52">
        <v>8702.3823708315394</v>
      </c>
      <c r="D13" s="52">
        <v>8882.6105116134477</v>
      </c>
      <c r="E13" s="52">
        <v>8910.6373440946463</v>
      </c>
      <c r="F13" s="52">
        <v>9302.3030646491516</v>
      </c>
      <c r="G13" s="52">
        <v>9797.0054694784558</v>
      </c>
      <c r="H13" s="52">
        <v>9492.703759121272</v>
      </c>
      <c r="I13" s="52">
        <v>8432.9131892788282</v>
      </c>
      <c r="J13" s="52">
        <v>9635.7667989375241</v>
      </c>
      <c r="K13" s="52">
        <v>10162.247720405328</v>
      </c>
      <c r="L13" s="52">
        <v>10232.833238990535</v>
      </c>
      <c r="M13" s="52">
        <v>10263.868677783687</v>
      </c>
      <c r="N13" s="52">
        <v>9931.6000659730471</v>
      </c>
      <c r="O13" s="52">
        <v>10723.193425608995</v>
      </c>
      <c r="P13" s="52">
        <v>11251.58412474155</v>
      </c>
      <c r="Q13" s="52">
        <v>11635.916319489417</v>
      </c>
      <c r="R13" s="52">
        <v>11851.844266830436</v>
      </c>
      <c r="S13" s="52">
        <v>11469.181963433424</v>
      </c>
      <c r="T13" s="52">
        <v>11532.433665212866</v>
      </c>
      <c r="U13" s="52">
        <v>12944.150842411105</v>
      </c>
      <c r="V13" s="52">
        <v>14061.865683466613</v>
      </c>
      <c r="W13" s="52">
        <v>13293.26872639274</v>
      </c>
    </row>
    <row r="14" spans="1:23" s="18" customFormat="1" ht="17.100000000000001" customHeight="1" x14ac:dyDescent="0.2">
      <c r="A14" s="28" t="s">
        <v>9</v>
      </c>
      <c r="B14" s="42">
        <v>609.946798966247</v>
      </c>
      <c r="C14" s="42">
        <v>517.92256529121005</v>
      </c>
      <c r="D14" s="42">
        <v>610.83414485636104</v>
      </c>
      <c r="E14" s="42">
        <v>516.60614934465104</v>
      </c>
      <c r="F14" s="42">
        <v>540.86397589781404</v>
      </c>
      <c r="G14" s="42">
        <v>718.35461781678805</v>
      </c>
      <c r="H14" s="42">
        <v>593.80157397895198</v>
      </c>
      <c r="I14" s="42">
        <v>438.64350894510602</v>
      </c>
      <c r="J14" s="42">
        <v>830.80368589252396</v>
      </c>
      <c r="K14" s="42">
        <v>847.53087357260404</v>
      </c>
      <c r="L14" s="42">
        <v>632.45263527925204</v>
      </c>
      <c r="M14" s="42">
        <v>519.19153369910396</v>
      </c>
      <c r="N14" s="42">
        <v>363.43450062150498</v>
      </c>
      <c r="O14" s="42">
        <v>569.492876858003</v>
      </c>
      <c r="P14" s="42">
        <v>714.01670946184402</v>
      </c>
      <c r="Q14" s="42">
        <v>664.06155188583102</v>
      </c>
      <c r="R14" s="42">
        <v>580.97645536108098</v>
      </c>
      <c r="S14" s="42">
        <v>482.54356377010203</v>
      </c>
      <c r="T14" s="42">
        <v>542.742591324057</v>
      </c>
      <c r="U14" s="42">
        <v>1650.5080252570599</v>
      </c>
      <c r="V14" s="42">
        <v>2167.8316911736201</v>
      </c>
      <c r="W14" s="42">
        <v>1677.88283409002</v>
      </c>
    </row>
    <row r="15" spans="1:23" s="18" customFormat="1" ht="17.100000000000001" customHeight="1" x14ac:dyDescent="0.2">
      <c r="A15" s="22" t="s">
        <v>10</v>
      </c>
      <c r="B15" s="42">
        <v>5002.5981237208498</v>
      </c>
      <c r="C15" s="42">
        <v>5081.8276570878897</v>
      </c>
      <c r="D15" s="42">
        <v>5138.3410955704703</v>
      </c>
      <c r="E15" s="42">
        <v>5196.1770187499096</v>
      </c>
      <c r="F15" s="42">
        <v>5648.0466961883803</v>
      </c>
      <c r="G15" s="42">
        <v>5870.2460600739096</v>
      </c>
      <c r="H15" s="42">
        <v>5593.2981943056802</v>
      </c>
      <c r="I15" s="42">
        <v>4945.1728371360996</v>
      </c>
      <c r="J15" s="42">
        <v>5964.9559725229701</v>
      </c>
      <c r="K15" s="42">
        <v>6034.0046834356099</v>
      </c>
      <c r="L15" s="42">
        <v>6151.6072809410898</v>
      </c>
      <c r="M15" s="42">
        <v>6215.2354926060698</v>
      </c>
      <c r="N15" s="42">
        <v>5939.13139195235</v>
      </c>
      <c r="O15" s="42">
        <v>6500.42537040354</v>
      </c>
      <c r="P15" s="42">
        <v>6918.8379763619296</v>
      </c>
      <c r="Q15" s="42">
        <v>7282.1573473364097</v>
      </c>
      <c r="R15" s="42">
        <v>7452.9988739500604</v>
      </c>
      <c r="S15" s="42">
        <v>7244.8432302212404</v>
      </c>
      <c r="T15" s="42">
        <v>7097.7288199500399</v>
      </c>
      <c r="U15" s="42">
        <v>7050.3312969256904</v>
      </c>
      <c r="V15" s="42">
        <v>7616.2200273250401</v>
      </c>
      <c r="W15" s="42">
        <v>7168.8596074994703</v>
      </c>
    </row>
    <row r="16" spans="1:23" s="18" customFormat="1" ht="17.100000000000001" customHeight="1" x14ac:dyDescent="0.2">
      <c r="A16" s="22" t="s">
        <v>11</v>
      </c>
      <c r="B16" s="42">
        <v>428.97033895928598</v>
      </c>
      <c r="C16" s="42">
        <v>426.90609680816499</v>
      </c>
      <c r="D16" s="42">
        <v>432.89896248936299</v>
      </c>
      <c r="E16" s="42">
        <v>453.98073447840301</v>
      </c>
      <c r="F16" s="42">
        <v>478.87681708062399</v>
      </c>
      <c r="G16" s="42">
        <v>493.06922413443101</v>
      </c>
      <c r="H16" s="42">
        <v>508.52260857368702</v>
      </c>
      <c r="I16" s="42">
        <v>451.46824998033799</v>
      </c>
      <c r="J16" s="42">
        <v>519.06590852242698</v>
      </c>
      <c r="K16" s="42">
        <v>530.165094888368</v>
      </c>
      <c r="L16" s="42">
        <v>539.013683659712</v>
      </c>
      <c r="M16" s="42">
        <v>545.96634072751795</v>
      </c>
      <c r="N16" s="42">
        <v>541.88836361951905</v>
      </c>
      <c r="O16" s="42">
        <v>545.51645102332895</v>
      </c>
      <c r="P16" s="42">
        <v>547.07712285148</v>
      </c>
      <c r="Q16" s="42">
        <v>545.81353157480601</v>
      </c>
      <c r="R16" s="42">
        <v>553.23619829174504</v>
      </c>
      <c r="S16" s="42">
        <v>500.79848591113102</v>
      </c>
      <c r="T16" s="42">
        <v>502.63369629340502</v>
      </c>
      <c r="U16" s="42">
        <v>517.70868420285501</v>
      </c>
      <c r="V16" s="42">
        <v>546.82264039166398</v>
      </c>
      <c r="W16" s="42">
        <v>546.68426293576101</v>
      </c>
    </row>
    <row r="17" spans="1:23" s="18" customFormat="1" ht="17.100000000000001" customHeight="1" x14ac:dyDescent="0.2">
      <c r="A17" s="22" t="s">
        <v>12</v>
      </c>
      <c r="B17" s="42">
        <v>751.23149315765602</v>
      </c>
      <c r="C17" s="42">
        <v>747.98623391471494</v>
      </c>
      <c r="D17" s="42">
        <v>741.94143740876405</v>
      </c>
      <c r="E17" s="42">
        <v>743.22287145189205</v>
      </c>
      <c r="F17" s="42">
        <v>756.42743140873301</v>
      </c>
      <c r="G17" s="42">
        <v>778.63465637897798</v>
      </c>
      <c r="H17" s="42">
        <v>787.58665439190395</v>
      </c>
      <c r="I17" s="42">
        <v>796.27540078192601</v>
      </c>
      <c r="J17" s="42">
        <v>800.97156564253305</v>
      </c>
      <c r="K17" s="42">
        <v>805.69540518316603</v>
      </c>
      <c r="L17" s="42">
        <v>818.72996599393196</v>
      </c>
      <c r="M17" s="42">
        <v>831.88811384200505</v>
      </c>
      <c r="N17" s="42">
        <v>852.54140066324396</v>
      </c>
      <c r="O17" s="42">
        <v>866.59978757519298</v>
      </c>
      <c r="P17" s="42">
        <v>877.73319080797603</v>
      </c>
      <c r="Q17" s="42">
        <v>889.40840318654102</v>
      </c>
      <c r="R17" s="42">
        <v>937.849285135478</v>
      </c>
      <c r="S17" s="42">
        <v>955.26635404511296</v>
      </c>
      <c r="T17" s="42">
        <v>984.89639250600499</v>
      </c>
      <c r="U17" s="42">
        <v>1005.05203050206</v>
      </c>
      <c r="V17" s="42">
        <v>1102.8991366410601</v>
      </c>
      <c r="W17" s="42">
        <v>1131.2236907817301</v>
      </c>
    </row>
    <row r="18" spans="1:23" s="18" customFormat="1" ht="17.100000000000001" customHeight="1" x14ac:dyDescent="0.2">
      <c r="A18" s="28" t="s">
        <v>86</v>
      </c>
      <c r="B18" s="42">
        <v>1856.5654472383501</v>
      </c>
      <c r="C18" s="42">
        <v>1927.7398177295599</v>
      </c>
      <c r="D18" s="42">
        <v>1958.5948712884899</v>
      </c>
      <c r="E18" s="42">
        <v>2000.6505700697901</v>
      </c>
      <c r="F18" s="42">
        <v>1878.0881440736</v>
      </c>
      <c r="G18" s="42">
        <v>1936.70091107435</v>
      </c>
      <c r="H18" s="42">
        <v>2009.4947278710499</v>
      </c>
      <c r="I18" s="42">
        <v>1801.3531924353599</v>
      </c>
      <c r="J18" s="42">
        <v>1519.9696663570701</v>
      </c>
      <c r="K18" s="42">
        <v>1944.8516633255799</v>
      </c>
      <c r="L18" s="42">
        <v>2091.0296731165499</v>
      </c>
      <c r="M18" s="42">
        <v>2151.5871969089899</v>
      </c>
      <c r="N18" s="42">
        <v>2234.6044091164299</v>
      </c>
      <c r="O18" s="42">
        <v>2241.1589397489302</v>
      </c>
      <c r="P18" s="42">
        <v>2193.91912525832</v>
      </c>
      <c r="Q18" s="42">
        <v>2254.47548550583</v>
      </c>
      <c r="R18" s="42">
        <v>2326.7834540920699</v>
      </c>
      <c r="S18" s="42">
        <v>2285.7303294858398</v>
      </c>
      <c r="T18" s="42">
        <v>2404.4321651393602</v>
      </c>
      <c r="U18" s="42">
        <v>2720.55080552344</v>
      </c>
      <c r="V18" s="42">
        <v>2628.09218793523</v>
      </c>
      <c r="W18" s="42">
        <v>2768.61833108576</v>
      </c>
    </row>
    <row r="19" spans="1:23" s="37" customFormat="1" ht="17.100000000000001" customHeight="1" x14ac:dyDescent="0.2">
      <c r="A19" s="36" t="s">
        <v>81</v>
      </c>
      <c r="B19" s="52">
        <v>13820.681738900441</v>
      </c>
      <c r="C19" s="52">
        <v>13938.016988179288</v>
      </c>
      <c r="D19" s="52">
        <v>14310.297952356765</v>
      </c>
      <c r="E19" s="52">
        <v>14724.161331825815</v>
      </c>
      <c r="F19" s="52">
        <v>15497.868572418365</v>
      </c>
      <c r="G19" s="52">
        <v>15578.04217873991</v>
      </c>
      <c r="H19" s="52">
        <v>14894.394494032538</v>
      </c>
      <c r="I19" s="52">
        <v>13831.786788758074</v>
      </c>
      <c r="J19" s="52">
        <v>15259.033060654117</v>
      </c>
      <c r="K19" s="52">
        <v>15236.293905271123</v>
      </c>
      <c r="L19" s="52">
        <v>15757.58234724095</v>
      </c>
      <c r="M19" s="52">
        <v>15767.719630846374</v>
      </c>
      <c r="N19" s="52">
        <v>15934.591222359057</v>
      </c>
      <c r="O19" s="52">
        <v>16647.281047329991</v>
      </c>
      <c r="P19" s="52">
        <v>17298.011159667218</v>
      </c>
      <c r="Q19" s="52">
        <v>17873.382856763037</v>
      </c>
      <c r="R19" s="52">
        <v>19434.748744275999</v>
      </c>
      <c r="S19" s="52">
        <v>19257.814717417546</v>
      </c>
      <c r="T19" s="52">
        <v>18929.390873114735</v>
      </c>
      <c r="U19" s="52">
        <v>20706.181518963007</v>
      </c>
      <c r="V19" s="52">
        <v>21169.91236269251</v>
      </c>
      <c r="W19" s="52">
        <v>20910.769377728036</v>
      </c>
    </row>
    <row r="20" spans="1:23" s="18" customFormat="1" ht="17.100000000000001" customHeight="1" x14ac:dyDescent="0.2">
      <c r="A20" s="29" t="s">
        <v>64</v>
      </c>
      <c r="B20" s="42">
        <v>2798.90345400766</v>
      </c>
      <c r="C20" s="42">
        <v>2894.5622689054098</v>
      </c>
      <c r="D20" s="42">
        <v>2890.8153648706498</v>
      </c>
      <c r="E20" s="42">
        <v>2832.9046483684701</v>
      </c>
      <c r="F20" s="42">
        <v>2993.9136259582701</v>
      </c>
      <c r="G20" s="42">
        <v>3116.70534677359</v>
      </c>
      <c r="H20" s="42">
        <v>2928.6949449281701</v>
      </c>
      <c r="I20" s="42">
        <v>2714.190025679</v>
      </c>
      <c r="J20" s="42">
        <v>2950.43293422952</v>
      </c>
      <c r="K20" s="42">
        <v>2977.3162323605902</v>
      </c>
      <c r="L20" s="42">
        <v>2915.5006967176</v>
      </c>
      <c r="M20" s="42">
        <v>2892.3884168975501</v>
      </c>
      <c r="N20" s="42">
        <v>2885.4272087232798</v>
      </c>
      <c r="O20" s="42">
        <v>3203.4957370273601</v>
      </c>
      <c r="P20" s="42">
        <v>3602.6223379436601</v>
      </c>
      <c r="Q20" s="42">
        <v>3948.6879308246798</v>
      </c>
      <c r="R20" s="42">
        <v>4127.0293699530803</v>
      </c>
      <c r="S20" s="42">
        <v>3999.4346673711798</v>
      </c>
      <c r="T20" s="42">
        <v>4121.0374609349901</v>
      </c>
      <c r="U20" s="42">
        <v>4759.5756196087495</v>
      </c>
      <c r="V20" s="42">
        <v>5342.8297208015301</v>
      </c>
      <c r="W20" s="42">
        <v>4571.7669922290397</v>
      </c>
    </row>
    <row r="21" spans="1:23" s="18" customFormat="1" ht="17.100000000000001" customHeight="1" x14ac:dyDescent="0.2">
      <c r="A21" s="29" t="s">
        <v>65</v>
      </c>
      <c r="B21" s="42">
        <v>1095.70744861603</v>
      </c>
      <c r="C21" s="42">
        <v>1078.9971471179999</v>
      </c>
      <c r="D21" s="42">
        <v>1134.46813327224</v>
      </c>
      <c r="E21" s="42">
        <v>1212.7595513476899</v>
      </c>
      <c r="F21" s="42">
        <v>1305.06880290197</v>
      </c>
      <c r="G21" s="42">
        <v>1221.73570678121</v>
      </c>
      <c r="H21" s="42">
        <v>1171.9806549519501</v>
      </c>
      <c r="I21" s="42">
        <v>1085.14326710721</v>
      </c>
      <c r="J21" s="42">
        <v>1341.8161525366099</v>
      </c>
      <c r="K21" s="42">
        <v>1167.7955967191999</v>
      </c>
      <c r="L21" s="42">
        <v>1120.5129450513</v>
      </c>
      <c r="M21" s="42">
        <v>1169.7487881225099</v>
      </c>
      <c r="N21" s="42">
        <v>1189.14236477804</v>
      </c>
      <c r="O21" s="42">
        <v>1266.7808466962499</v>
      </c>
      <c r="P21" s="42">
        <v>1329.67669008589</v>
      </c>
      <c r="Q21" s="42">
        <v>1396.7871519099399</v>
      </c>
      <c r="R21" s="42">
        <v>1501.99470147442</v>
      </c>
      <c r="S21" s="42">
        <v>1660.80694052695</v>
      </c>
      <c r="T21" s="42">
        <v>1807.8782460663399</v>
      </c>
      <c r="U21" s="42">
        <v>1772.7154677128799</v>
      </c>
      <c r="V21" s="42">
        <v>1703.91651439674</v>
      </c>
      <c r="W21" s="42">
        <v>1753.36669935905</v>
      </c>
    </row>
    <row r="22" spans="1:23" s="18" customFormat="1" ht="17.100000000000001" customHeight="1" x14ac:dyDescent="0.2">
      <c r="A22" s="29" t="s">
        <v>66</v>
      </c>
      <c r="B22" s="42">
        <v>956.74426623050999</v>
      </c>
      <c r="C22" s="42">
        <v>928.28606685818397</v>
      </c>
      <c r="D22" s="42">
        <v>952.16644131064095</v>
      </c>
      <c r="E22" s="42">
        <v>976.507043631908</v>
      </c>
      <c r="F22" s="42">
        <v>1090.41236459774</v>
      </c>
      <c r="G22" s="42">
        <v>1070.48932928418</v>
      </c>
      <c r="H22" s="42">
        <v>985.27922532597097</v>
      </c>
      <c r="I22" s="42">
        <v>500.69057237003699</v>
      </c>
      <c r="J22" s="42">
        <v>814.09568523965697</v>
      </c>
      <c r="K22" s="42">
        <v>823.24103902889601</v>
      </c>
      <c r="L22" s="42">
        <v>993.99165981837996</v>
      </c>
      <c r="M22" s="42">
        <v>909.78272752771795</v>
      </c>
      <c r="N22" s="42">
        <v>862.75269034022199</v>
      </c>
      <c r="O22" s="42">
        <v>996.196552459033</v>
      </c>
      <c r="P22" s="42">
        <v>844.43369258282598</v>
      </c>
      <c r="Q22" s="42">
        <v>877.11028082374696</v>
      </c>
      <c r="R22" s="42">
        <v>889.86077152135795</v>
      </c>
      <c r="S22" s="42">
        <v>967.40607458328304</v>
      </c>
      <c r="T22" s="42">
        <v>950.63033480566298</v>
      </c>
      <c r="U22" s="42">
        <v>1190.32413578659</v>
      </c>
      <c r="V22" s="42">
        <v>1171.2365571041701</v>
      </c>
      <c r="W22" s="42">
        <v>1027.48649498585</v>
      </c>
    </row>
    <row r="23" spans="1:23" s="18" customFormat="1" ht="17.100000000000001" customHeight="1" x14ac:dyDescent="0.2">
      <c r="A23" s="29" t="s">
        <v>67</v>
      </c>
      <c r="B23" s="42">
        <v>566.44780136976203</v>
      </c>
      <c r="C23" s="42">
        <v>592.63437105256901</v>
      </c>
      <c r="D23" s="42">
        <v>606.78168579740895</v>
      </c>
      <c r="E23" s="42">
        <v>631.814446326248</v>
      </c>
      <c r="F23" s="42">
        <v>677.58672205716505</v>
      </c>
      <c r="G23" s="42">
        <v>684.42089764615798</v>
      </c>
      <c r="H23" s="42">
        <v>613.170437343515</v>
      </c>
      <c r="I23" s="42">
        <v>578.61677768788797</v>
      </c>
      <c r="J23" s="42">
        <v>617.52788671266899</v>
      </c>
      <c r="K23" s="42">
        <v>646.19705303724197</v>
      </c>
      <c r="L23" s="42">
        <v>692.70110555543397</v>
      </c>
      <c r="M23" s="42">
        <v>719.73949388183598</v>
      </c>
      <c r="N23" s="42">
        <v>675.94124471209398</v>
      </c>
      <c r="O23" s="42">
        <v>688.75516085148695</v>
      </c>
      <c r="P23" s="42">
        <v>692.48632887689405</v>
      </c>
      <c r="Q23" s="42">
        <v>685.48677673382497</v>
      </c>
      <c r="R23" s="42">
        <v>667.06746315953001</v>
      </c>
      <c r="S23" s="42">
        <v>677.21152867127603</v>
      </c>
      <c r="T23" s="42">
        <v>713.01716107509196</v>
      </c>
      <c r="U23" s="42">
        <v>776.75715738814597</v>
      </c>
      <c r="V23" s="42">
        <v>878.14568945956</v>
      </c>
      <c r="W23" s="42">
        <v>864.90594655323196</v>
      </c>
    </row>
    <row r="24" spans="1:23" s="18" customFormat="1" ht="17.100000000000001" customHeight="1" x14ac:dyDescent="0.2">
      <c r="A24" s="29" t="s">
        <v>68</v>
      </c>
      <c r="B24" s="42">
        <v>755.24802149769596</v>
      </c>
      <c r="C24" s="42">
        <v>819.33489595494905</v>
      </c>
      <c r="D24" s="42">
        <v>893.289067151773</v>
      </c>
      <c r="E24" s="42">
        <v>997.22597987857796</v>
      </c>
      <c r="F24" s="42">
        <v>1051.72318459035</v>
      </c>
      <c r="G24" s="42">
        <v>1084.0589936566801</v>
      </c>
      <c r="H24" s="42">
        <v>966.49595023650397</v>
      </c>
      <c r="I24" s="42">
        <v>711.13653493300706</v>
      </c>
      <c r="J24" s="42">
        <v>1079.65466796801</v>
      </c>
      <c r="K24" s="42">
        <v>978.43459737205603</v>
      </c>
      <c r="L24" s="42">
        <v>1050.0739368367001</v>
      </c>
      <c r="M24" s="42">
        <v>994.47115173490999</v>
      </c>
      <c r="N24" s="42">
        <v>1104.0366656363101</v>
      </c>
      <c r="O24" s="42">
        <v>1104.5467399860299</v>
      </c>
      <c r="P24" s="42">
        <v>1230.6275862457101</v>
      </c>
      <c r="Q24" s="42">
        <v>1224.3355072618999</v>
      </c>
      <c r="R24" s="42">
        <v>1285.6705318731899</v>
      </c>
      <c r="S24" s="42">
        <v>1506.2462683184399</v>
      </c>
      <c r="T24" s="42">
        <v>908.05895811880396</v>
      </c>
      <c r="U24" s="42">
        <v>1441.88493612455</v>
      </c>
      <c r="V24" s="42">
        <v>1409.9470273121599</v>
      </c>
      <c r="W24" s="42">
        <v>1534.2036387287001</v>
      </c>
    </row>
    <row r="25" spans="1:23" s="18" customFormat="1" ht="17.100000000000001" customHeight="1" x14ac:dyDescent="0.2">
      <c r="A25" s="29" t="s">
        <v>20</v>
      </c>
      <c r="B25" s="42">
        <v>2030.62382691844</v>
      </c>
      <c r="C25" s="42">
        <v>2063.8164608584202</v>
      </c>
      <c r="D25" s="42">
        <v>2101.5851978087298</v>
      </c>
      <c r="E25" s="42">
        <v>2096.0654454639698</v>
      </c>
      <c r="F25" s="42">
        <v>2179.3108196441299</v>
      </c>
      <c r="G25" s="42">
        <v>2155.07971285445</v>
      </c>
      <c r="H25" s="42">
        <v>2276.2240396096699</v>
      </c>
      <c r="I25" s="42">
        <v>2295.44904322301</v>
      </c>
      <c r="J25" s="42">
        <v>2278.9067166121999</v>
      </c>
      <c r="K25" s="42">
        <v>2288.2550450727199</v>
      </c>
      <c r="L25" s="42">
        <v>2319.0050387065799</v>
      </c>
      <c r="M25" s="42">
        <v>2385.6588870365699</v>
      </c>
      <c r="N25" s="42">
        <v>2445.5001586542098</v>
      </c>
      <c r="O25" s="42">
        <v>2524.9007937555498</v>
      </c>
      <c r="P25" s="42">
        <v>2584.0282115513801</v>
      </c>
      <c r="Q25" s="42">
        <v>2658.1783426963798</v>
      </c>
      <c r="R25" s="42">
        <v>2741.2395981223099</v>
      </c>
      <c r="S25" s="42">
        <v>2786.1852868167498</v>
      </c>
      <c r="T25" s="42">
        <v>2814.1813306525301</v>
      </c>
      <c r="U25" s="42">
        <v>2866.2801929009502</v>
      </c>
      <c r="V25" s="42">
        <v>2876.2193720454002</v>
      </c>
      <c r="W25" s="42">
        <v>2909.7260406577798</v>
      </c>
    </row>
    <row r="26" spans="1:23" s="18" customFormat="1" ht="17.100000000000001" customHeight="1" x14ac:dyDescent="0.2">
      <c r="A26" s="29" t="s">
        <v>70</v>
      </c>
      <c r="B26" s="42">
        <v>642.94011588288697</v>
      </c>
      <c r="C26" s="42">
        <v>597.40596885448497</v>
      </c>
      <c r="D26" s="42">
        <v>698.99507762691599</v>
      </c>
      <c r="E26" s="42">
        <v>808.32617710923796</v>
      </c>
      <c r="F26" s="42">
        <v>876.11040910080897</v>
      </c>
      <c r="G26" s="42">
        <v>795.89191280105501</v>
      </c>
      <c r="H26" s="42">
        <v>542.55049387569795</v>
      </c>
      <c r="I26" s="42">
        <v>684.47747779809799</v>
      </c>
      <c r="J26" s="42">
        <v>616.02742449301604</v>
      </c>
      <c r="K26" s="42">
        <v>724.05293580143996</v>
      </c>
      <c r="L26" s="42">
        <v>818.500144829752</v>
      </c>
      <c r="M26" s="42">
        <v>800.97121807215399</v>
      </c>
      <c r="N26" s="42">
        <v>812.99150742801896</v>
      </c>
      <c r="O26" s="42">
        <v>771.14041467371601</v>
      </c>
      <c r="P26" s="42">
        <v>756.16241644184299</v>
      </c>
      <c r="Q26" s="42">
        <v>789.42576333026796</v>
      </c>
      <c r="R26" s="42">
        <v>1321.4570540751699</v>
      </c>
      <c r="S26" s="42">
        <v>991.20460790408799</v>
      </c>
      <c r="T26" s="42">
        <v>1025.5738073636201</v>
      </c>
      <c r="U26" s="42">
        <v>942.55649238630394</v>
      </c>
      <c r="V26" s="42">
        <v>746.29775375756401</v>
      </c>
      <c r="W26" s="42">
        <v>1425.9802634550299</v>
      </c>
    </row>
    <row r="27" spans="1:23" s="18" customFormat="1" ht="17.100000000000001" customHeight="1" x14ac:dyDescent="0.2">
      <c r="A27" s="29" t="s">
        <v>74</v>
      </c>
      <c r="B27" s="42">
        <v>557.83308207312598</v>
      </c>
      <c r="C27" s="42">
        <v>578.91234128522103</v>
      </c>
      <c r="D27" s="42">
        <v>611.10775139610803</v>
      </c>
      <c r="E27" s="42">
        <v>634.99898005236901</v>
      </c>
      <c r="F27" s="42">
        <v>651.65166485100201</v>
      </c>
      <c r="G27" s="42">
        <v>667.05745439935504</v>
      </c>
      <c r="H27" s="42">
        <v>628.28279766063099</v>
      </c>
      <c r="I27" s="42">
        <v>629.68011476734205</v>
      </c>
      <c r="J27" s="42">
        <v>677.54784419942996</v>
      </c>
      <c r="K27" s="42">
        <v>701.46109891846299</v>
      </c>
      <c r="L27" s="42">
        <v>724.40581675056796</v>
      </c>
      <c r="M27" s="42">
        <v>735.06218784474095</v>
      </c>
      <c r="N27" s="42">
        <v>754.58151285223096</v>
      </c>
      <c r="O27" s="42">
        <v>782.94446540721799</v>
      </c>
      <c r="P27" s="42">
        <v>798.01661601752096</v>
      </c>
      <c r="Q27" s="42">
        <v>823.21953116689303</v>
      </c>
      <c r="R27" s="42">
        <v>926.06368261876901</v>
      </c>
      <c r="S27" s="42">
        <v>923.63835054152003</v>
      </c>
      <c r="T27" s="42">
        <v>965.13975863082999</v>
      </c>
      <c r="U27" s="42">
        <v>972.68914211031495</v>
      </c>
      <c r="V27" s="42">
        <v>932.09502753996401</v>
      </c>
      <c r="W27" s="42">
        <v>926.33746876508599</v>
      </c>
    </row>
    <row r="28" spans="1:23" s="18" customFormat="1" ht="17.100000000000001" customHeight="1" x14ac:dyDescent="0.2">
      <c r="A28" s="29" t="s">
        <v>23</v>
      </c>
      <c r="B28" s="42">
        <v>792.21763266386097</v>
      </c>
      <c r="C28" s="42">
        <v>775.24792241950104</v>
      </c>
      <c r="D28" s="42">
        <v>816.46512440716003</v>
      </c>
      <c r="E28" s="42">
        <v>878.23288020735504</v>
      </c>
      <c r="F28" s="42">
        <v>919.94933916456796</v>
      </c>
      <c r="G28" s="42">
        <v>960.63710704224002</v>
      </c>
      <c r="H28" s="42">
        <v>967.53894641057002</v>
      </c>
      <c r="I28" s="42">
        <v>1025.04575593443</v>
      </c>
      <c r="J28" s="42">
        <v>1060.38676205567</v>
      </c>
      <c r="K28" s="42">
        <v>1092.9006927190701</v>
      </c>
      <c r="L28" s="42">
        <v>1200.3543398652</v>
      </c>
      <c r="M28" s="42">
        <v>1105.64122551838</v>
      </c>
      <c r="N28" s="42">
        <v>1138.6992195699299</v>
      </c>
      <c r="O28" s="42">
        <v>1159.72180481994</v>
      </c>
      <c r="P28" s="42">
        <v>1197.7410427820901</v>
      </c>
      <c r="Q28" s="42">
        <v>1293.1803684558599</v>
      </c>
      <c r="R28" s="42">
        <v>1344.43513182059</v>
      </c>
      <c r="S28" s="42">
        <v>1338.6868147319101</v>
      </c>
      <c r="T28" s="42">
        <v>1178.2642251868101</v>
      </c>
      <c r="U28" s="42">
        <v>1390.02979347929</v>
      </c>
      <c r="V28" s="42">
        <v>1149.63645450322</v>
      </c>
      <c r="W28" s="42">
        <v>1397.75235868347</v>
      </c>
    </row>
    <row r="29" spans="1:23" s="18" customFormat="1" ht="17.100000000000001" customHeight="1" x14ac:dyDescent="0.2">
      <c r="A29" s="29" t="s">
        <v>24</v>
      </c>
      <c r="B29" s="42">
        <v>1455.3396369432401</v>
      </c>
      <c r="C29" s="42">
        <v>1486.6149249795899</v>
      </c>
      <c r="D29" s="42">
        <v>1438.17212517391</v>
      </c>
      <c r="E29" s="42">
        <v>1409.2123855531499</v>
      </c>
      <c r="F29" s="42">
        <v>1439.0121085922699</v>
      </c>
      <c r="G29" s="42">
        <v>1498.72695697473</v>
      </c>
      <c r="H29" s="42">
        <v>1461.6702211465799</v>
      </c>
      <c r="I29" s="42">
        <v>1342.1088862425399</v>
      </c>
      <c r="J29" s="42">
        <v>1296.9520167600299</v>
      </c>
      <c r="K29" s="42">
        <v>1365.7078978626</v>
      </c>
      <c r="L29" s="42">
        <v>1415.0205592269799</v>
      </c>
      <c r="M29" s="42">
        <v>1464.5075085106801</v>
      </c>
      <c r="N29" s="42">
        <v>1473.5863941883099</v>
      </c>
      <c r="O29" s="42">
        <v>1439.8366853381101</v>
      </c>
      <c r="P29" s="42">
        <v>1506.25700589386</v>
      </c>
      <c r="Q29" s="42">
        <v>1413.34701956141</v>
      </c>
      <c r="R29" s="42">
        <v>1791.20480036255</v>
      </c>
      <c r="S29" s="42">
        <v>1558.0058650226299</v>
      </c>
      <c r="T29" s="42">
        <v>1574.4760641489399</v>
      </c>
      <c r="U29" s="42">
        <v>1771.3956269139301</v>
      </c>
      <c r="V29" s="42">
        <v>2243.82869894141</v>
      </c>
      <c r="W29" s="42">
        <v>1693.15459351605</v>
      </c>
    </row>
    <row r="30" spans="1:23" s="18" customFormat="1" ht="17.100000000000001" customHeight="1" x14ac:dyDescent="0.2">
      <c r="A30" s="29" t="s">
        <v>71</v>
      </c>
      <c r="B30" s="42">
        <v>1105.16414119001</v>
      </c>
      <c r="C30" s="42">
        <v>1050.38937197207</v>
      </c>
      <c r="D30" s="42">
        <v>1072.7421851018801</v>
      </c>
      <c r="E30" s="42">
        <v>1104.13657970957</v>
      </c>
      <c r="F30" s="42">
        <v>1139.22501427829</v>
      </c>
      <c r="G30" s="42">
        <v>1126.56114583114</v>
      </c>
      <c r="H30" s="42">
        <v>1149.27074340632</v>
      </c>
      <c r="I30" s="42">
        <v>1080.8424712987801</v>
      </c>
      <c r="J30" s="42">
        <v>1302.05320663968</v>
      </c>
      <c r="K30" s="42">
        <v>1224.6004691629701</v>
      </c>
      <c r="L30" s="42">
        <v>1239.31279839073</v>
      </c>
      <c r="M30" s="42">
        <v>1314.7225582681001</v>
      </c>
      <c r="N30" s="42">
        <v>1335.8778669636899</v>
      </c>
      <c r="O30" s="42">
        <v>1493.92570002047</v>
      </c>
      <c r="P30" s="42">
        <v>1484.2567883654001</v>
      </c>
      <c r="Q30" s="42">
        <v>1469.7520261417901</v>
      </c>
      <c r="R30" s="42">
        <v>1545.26972730546</v>
      </c>
      <c r="S30" s="42">
        <v>1535.1543201777399</v>
      </c>
      <c r="T30" s="42">
        <v>1562.2074025225299</v>
      </c>
      <c r="U30" s="42">
        <v>1517.62169803603</v>
      </c>
      <c r="V30" s="42">
        <v>1432.8104916340801</v>
      </c>
      <c r="W30" s="42">
        <v>1491.8629663336001</v>
      </c>
    </row>
    <row r="31" spans="1:23" s="18" customFormat="1" ht="17.100000000000001" customHeight="1" x14ac:dyDescent="0.2">
      <c r="A31" s="29" t="s">
        <v>72</v>
      </c>
      <c r="B31" s="42">
        <v>62.914805470008503</v>
      </c>
      <c r="C31" s="42">
        <v>60.473119528460302</v>
      </c>
      <c r="D31" s="42">
        <v>63.834564934708297</v>
      </c>
      <c r="E31" s="42">
        <v>62.384970496600701</v>
      </c>
      <c r="F31" s="42">
        <v>67.910681671610504</v>
      </c>
      <c r="G31" s="42">
        <v>68.443958590488094</v>
      </c>
      <c r="H31" s="42">
        <v>65.961953596556995</v>
      </c>
      <c r="I31" s="42">
        <v>48.9250626473167</v>
      </c>
      <c r="J31" s="42">
        <v>51.058693107470098</v>
      </c>
      <c r="K31" s="42">
        <v>56.687262779475802</v>
      </c>
      <c r="L31" s="42">
        <v>56.294215004976301</v>
      </c>
      <c r="M31" s="42">
        <v>64.171033004994996</v>
      </c>
      <c r="N31" s="42">
        <v>70.708930492271406</v>
      </c>
      <c r="O31" s="42">
        <v>56.786168104327402</v>
      </c>
      <c r="P31" s="42">
        <v>51.177044265210398</v>
      </c>
      <c r="Q31" s="42">
        <v>54.458801150850597</v>
      </c>
      <c r="R31" s="42">
        <v>49.521921155135701</v>
      </c>
      <c r="S31" s="42">
        <v>59.354932264415503</v>
      </c>
      <c r="T31" s="42">
        <v>73.714966416488394</v>
      </c>
      <c r="U31" s="42">
        <v>80.189532004532296</v>
      </c>
      <c r="V31" s="42">
        <v>37.552796229430697</v>
      </c>
      <c r="W31" s="42">
        <v>51.442131701741403</v>
      </c>
    </row>
    <row r="32" spans="1:23" s="18" customFormat="1" ht="17.100000000000001" customHeight="1" x14ac:dyDescent="0.2">
      <c r="A32" s="29" t="s">
        <v>27</v>
      </c>
      <c r="B32" s="42">
        <v>753.69790171864099</v>
      </c>
      <c r="C32" s="42">
        <v>762.06702778352098</v>
      </c>
      <c r="D32" s="42">
        <v>777.95168605395804</v>
      </c>
      <c r="E32" s="42">
        <v>824.78402840461104</v>
      </c>
      <c r="F32" s="42">
        <v>848.29672972503397</v>
      </c>
      <c r="G32" s="42">
        <v>867.14720549153697</v>
      </c>
      <c r="H32" s="42">
        <v>872.14435478420296</v>
      </c>
      <c r="I32" s="42">
        <v>866.51469207894797</v>
      </c>
      <c r="J32" s="42">
        <v>900.56128633331298</v>
      </c>
      <c r="K32" s="42">
        <v>914.80395905861701</v>
      </c>
      <c r="L32" s="42">
        <v>933.36536218833305</v>
      </c>
      <c r="M32" s="42">
        <v>928.97505354226496</v>
      </c>
      <c r="N32" s="42">
        <v>900.07629589265798</v>
      </c>
      <c r="O32" s="42">
        <v>868.78052148709401</v>
      </c>
      <c r="P32" s="42">
        <v>924.528250159555</v>
      </c>
      <c r="Q32" s="42">
        <v>931.93486961147096</v>
      </c>
      <c r="R32" s="42">
        <v>924.16546145276004</v>
      </c>
      <c r="S32" s="42">
        <v>925.66065147655502</v>
      </c>
      <c r="T32" s="42">
        <v>901.64992116789699</v>
      </c>
      <c r="U32" s="42">
        <v>887.73438631552494</v>
      </c>
      <c r="V32" s="42">
        <v>905.71415669265605</v>
      </c>
      <c r="W32" s="42">
        <v>916.31888969494196</v>
      </c>
    </row>
    <row r="33" spans="1:23" s="18" customFormat="1" ht="17.100000000000001" customHeight="1" x14ac:dyDescent="0.2">
      <c r="A33" s="29" t="s">
        <v>69</v>
      </c>
      <c r="B33" s="42">
        <v>246.899604318569</v>
      </c>
      <c r="C33" s="42">
        <v>249.275100608907</v>
      </c>
      <c r="D33" s="42">
        <v>251.923547450683</v>
      </c>
      <c r="E33" s="42">
        <v>254.80821527605801</v>
      </c>
      <c r="F33" s="42">
        <v>257.697105285156</v>
      </c>
      <c r="G33" s="42">
        <v>261.08645061309898</v>
      </c>
      <c r="H33" s="42">
        <v>265.129730756198</v>
      </c>
      <c r="I33" s="42">
        <v>268.96610699046698</v>
      </c>
      <c r="J33" s="42">
        <v>272.01178376683998</v>
      </c>
      <c r="K33" s="42">
        <v>274.840025377784</v>
      </c>
      <c r="L33" s="42">
        <v>278.54372829841702</v>
      </c>
      <c r="M33" s="42">
        <v>281.87938088396498</v>
      </c>
      <c r="N33" s="42">
        <v>285.26916212779201</v>
      </c>
      <c r="O33" s="42">
        <v>289.469456703405</v>
      </c>
      <c r="P33" s="42">
        <v>295.99714845538</v>
      </c>
      <c r="Q33" s="42">
        <v>307.47848709402302</v>
      </c>
      <c r="R33" s="42">
        <v>319.76852938167298</v>
      </c>
      <c r="S33" s="42">
        <v>328.81840901081199</v>
      </c>
      <c r="T33" s="42">
        <v>333.56123602420098</v>
      </c>
      <c r="U33" s="42">
        <v>336.427338195213</v>
      </c>
      <c r="V33" s="42">
        <v>339.68210227462498</v>
      </c>
      <c r="W33" s="42">
        <v>346.46489306446199</v>
      </c>
    </row>
    <row r="34" spans="1:23" s="18" customFormat="1" ht="17.100000000000001" customHeight="1" x14ac:dyDescent="0.2">
      <c r="A34" s="30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</row>
    <row r="35" spans="1:23" s="35" customFormat="1" ht="17.100000000000001" customHeight="1" x14ac:dyDescent="0.2">
      <c r="A35" s="36" t="s">
        <v>82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</row>
    <row r="36" spans="1:23" s="24" customFormat="1" ht="17.100000000000001" customHeight="1" thickBot="1" x14ac:dyDescent="0.25">
      <c r="A36" s="23" t="s">
        <v>30</v>
      </c>
      <c r="B36" s="43">
        <v>2423.0989580242499</v>
      </c>
      <c r="C36" s="43">
        <v>2493.4107636532099</v>
      </c>
      <c r="D36" s="43">
        <v>2457.0082108246402</v>
      </c>
      <c r="E36" s="43">
        <v>2444.7321477604501</v>
      </c>
      <c r="F36" s="43">
        <v>2572.06324790603</v>
      </c>
      <c r="G36" s="43">
        <v>2591.1663306026799</v>
      </c>
      <c r="H36" s="43">
        <v>2593.8169440246902</v>
      </c>
      <c r="I36" s="43">
        <v>1651.9049637232499</v>
      </c>
      <c r="J36" s="43">
        <v>2619.0994227347701</v>
      </c>
      <c r="K36" s="43">
        <v>2643.1328304952999</v>
      </c>
      <c r="L36" s="43">
        <v>2609.51214540713</v>
      </c>
      <c r="M36" s="43">
        <v>2741.8957125150901</v>
      </c>
      <c r="N36" s="43">
        <v>2791.0901640687198</v>
      </c>
      <c r="O36" s="43">
        <v>3082.9070662378499</v>
      </c>
      <c r="P36" s="43">
        <v>3208.9669247235702</v>
      </c>
      <c r="Q36" s="43">
        <v>3210.25920393149</v>
      </c>
      <c r="R36" s="43">
        <v>3513.65153872471</v>
      </c>
      <c r="S36" s="43">
        <v>3256.8384655737</v>
      </c>
      <c r="T36" s="43">
        <v>3728.2979087172198</v>
      </c>
      <c r="U36" s="43">
        <v>4094.5400929534198</v>
      </c>
      <c r="V36" s="43">
        <v>3871.2362791668502</v>
      </c>
      <c r="W36" s="43">
        <v>3572.3114128532002</v>
      </c>
    </row>
    <row r="37" spans="1:23" x14ac:dyDescent="0.2">
      <c r="A37" s="14" t="s">
        <v>63</v>
      </c>
    </row>
  </sheetData>
  <mergeCells count="6">
    <mergeCell ref="V3:W3"/>
    <mergeCell ref="R3:U3"/>
    <mergeCell ref="J3:M3"/>
    <mergeCell ref="F3:H3"/>
    <mergeCell ref="B3:E3"/>
    <mergeCell ref="N3:Q3"/>
  </mergeCells>
  <pageMargins left="3.937007874015748E-2" right="0" top="0.51181102362204722" bottom="0.15748031496062992" header="0.31496062992125984" footer="0.31496062992125984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X37"/>
  <sheetViews>
    <sheetView view="pageBreakPreview" zoomScaleSheetLayoutView="100" workbookViewId="0">
      <pane xSplit="1" ySplit="4" topLeftCell="B5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2" x14ac:dyDescent="0.2"/>
  <cols>
    <col min="1" max="1" width="26.85546875" style="26" customWidth="1"/>
    <col min="2" max="19" width="8.5703125" style="16" customWidth="1"/>
    <col min="20" max="16384" width="9.140625" style="26"/>
  </cols>
  <sheetData>
    <row r="1" spans="1:24" ht="18" customHeight="1" thickBot="1" x14ac:dyDescent="0.25">
      <c r="A1" s="17" t="s">
        <v>121</v>
      </c>
    </row>
    <row r="2" spans="1:24" ht="9" hidden="1" customHeight="1" thickBot="1" x14ac:dyDescent="0.25"/>
    <row r="3" spans="1:24" s="33" customFormat="1" ht="15" customHeight="1" x14ac:dyDescent="0.2">
      <c r="B3" s="119" t="s">
        <v>83</v>
      </c>
      <c r="C3" s="119"/>
      <c r="D3" s="119"/>
      <c r="E3" s="119"/>
      <c r="F3" s="119" t="s">
        <v>84</v>
      </c>
      <c r="G3" s="119"/>
      <c r="H3" s="119"/>
      <c r="I3" s="38"/>
      <c r="J3" s="119" t="s">
        <v>88</v>
      </c>
      <c r="K3" s="119"/>
      <c r="L3" s="119"/>
      <c r="M3" s="119"/>
      <c r="N3" s="119" t="s">
        <v>89</v>
      </c>
      <c r="O3" s="119"/>
      <c r="P3" s="119"/>
      <c r="Q3" s="119"/>
      <c r="R3" s="119" t="s">
        <v>90</v>
      </c>
      <c r="S3" s="119"/>
      <c r="T3" s="119"/>
      <c r="U3" s="119"/>
      <c r="V3" s="118" t="s">
        <v>91</v>
      </c>
      <c r="W3" s="118"/>
    </row>
    <row r="4" spans="1:24" s="35" customFormat="1" x14ac:dyDescent="0.2">
      <c r="A4" s="34"/>
      <c r="B4" s="40" t="s">
        <v>57</v>
      </c>
      <c r="C4" s="40" t="s">
        <v>58</v>
      </c>
      <c r="D4" s="40" t="s">
        <v>59</v>
      </c>
      <c r="E4" s="40" t="s">
        <v>60</v>
      </c>
      <c r="F4" s="39" t="s">
        <v>57</v>
      </c>
      <c r="G4" s="39" t="s">
        <v>58</v>
      </c>
      <c r="H4" s="39" t="s">
        <v>59</v>
      </c>
      <c r="I4" s="39" t="s">
        <v>60</v>
      </c>
      <c r="J4" s="39" t="s">
        <v>57</v>
      </c>
      <c r="K4" s="39" t="s">
        <v>58</v>
      </c>
      <c r="L4" s="39" t="s">
        <v>59</v>
      </c>
      <c r="M4" s="39" t="s">
        <v>60</v>
      </c>
      <c r="N4" s="39" t="s">
        <v>57</v>
      </c>
      <c r="O4" s="39" t="s">
        <v>58</v>
      </c>
      <c r="P4" s="39" t="s">
        <v>59</v>
      </c>
      <c r="Q4" s="39" t="s">
        <v>60</v>
      </c>
      <c r="R4" s="39" t="s">
        <v>57</v>
      </c>
      <c r="S4" s="39" t="s">
        <v>58</v>
      </c>
      <c r="T4" s="39" t="s">
        <v>59</v>
      </c>
      <c r="U4" s="39" t="s">
        <v>60</v>
      </c>
      <c r="V4" s="39" t="s">
        <v>57</v>
      </c>
      <c r="W4" s="39" t="s">
        <v>58</v>
      </c>
    </row>
    <row r="5" spans="1:24" s="19" customFormat="1" ht="17.100000000000001" customHeight="1" x14ac:dyDescent="0.2">
      <c r="A5" s="20" t="s">
        <v>78</v>
      </c>
      <c r="B5" s="48">
        <v>100.00000000000001</v>
      </c>
      <c r="C5" s="48">
        <v>100</v>
      </c>
      <c r="D5" s="48">
        <v>100.00000000000001</v>
      </c>
      <c r="E5" s="48">
        <v>100</v>
      </c>
      <c r="F5" s="48">
        <v>99.999999999999972</v>
      </c>
      <c r="G5" s="48">
        <v>100</v>
      </c>
      <c r="H5" s="48">
        <v>100</v>
      </c>
      <c r="I5" s="48">
        <v>100</v>
      </c>
      <c r="J5" s="48">
        <v>100</v>
      </c>
      <c r="K5" s="48">
        <v>100.00000000000001</v>
      </c>
      <c r="L5" s="48">
        <v>100.00000000000001</v>
      </c>
      <c r="M5" s="48">
        <v>99.999999999999986</v>
      </c>
      <c r="N5" s="48">
        <v>100</v>
      </c>
      <c r="O5" s="48">
        <v>100</v>
      </c>
      <c r="P5" s="48">
        <v>100.00000000000001</v>
      </c>
      <c r="Q5" s="48">
        <v>100</v>
      </c>
      <c r="R5" s="48">
        <v>99.999999999999986</v>
      </c>
      <c r="S5" s="48">
        <v>100</v>
      </c>
      <c r="T5" s="48">
        <v>100.00000000000001</v>
      </c>
      <c r="U5" s="48">
        <v>100</v>
      </c>
      <c r="V5" s="48">
        <v>100</v>
      </c>
      <c r="W5" s="48">
        <v>100</v>
      </c>
    </row>
    <row r="6" spans="1:24" s="37" customFormat="1" ht="17.100000000000001" customHeight="1" x14ac:dyDescent="0.2">
      <c r="A6" s="36" t="s">
        <v>79</v>
      </c>
      <c r="B6" s="49">
        <v>22.409335838436057</v>
      </c>
      <c r="C6" s="49">
        <v>22.821935043631331</v>
      </c>
      <c r="D6" s="49">
        <v>24.906479329194308</v>
      </c>
      <c r="E6" s="49">
        <v>24.361524024896504</v>
      </c>
      <c r="F6" s="49">
        <v>23.145635941457964</v>
      </c>
      <c r="G6" s="49">
        <v>23.959469748325741</v>
      </c>
      <c r="H6" s="49">
        <v>24.113406613566145</v>
      </c>
      <c r="I6" s="49">
        <v>26.389907261396729</v>
      </c>
      <c r="J6" s="49">
        <v>24.208749743017083</v>
      </c>
      <c r="K6" s="49">
        <v>24.832026195137942</v>
      </c>
      <c r="L6" s="49">
        <v>22.650625748378026</v>
      </c>
      <c r="M6" s="49">
        <v>24.523845889640796</v>
      </c>
      <c r="N6" s="49">
        <v>25.300395940126784</v>
      </c>
      <c r="O6" s="49">
        <v>24.302337642249796</v>
      </c>
      <c r="P6" s="49">
        <v>23.30559244654054</v>
      </c>
      <c r="Q6" s="49">
        <v>24.805830563374467</v>
      </c>
      <c r="R6" s="49">
        <v>23.690106513913442</v>
      </c>
      <c r="S6" s="49">
        <v>25.363627360975361</v>
      </c>
      <c r="T6" s="49">
        <v>23.579049167355148</v>
      </c>
      <c r="U6" s="49">
        <v>23.525752028854281</v>
      </c>
      <c r="V6" s="49">
        <v>22.482357521631869</v>
      </c>
      <c r="W6" s="49">
        <v>23.709821897607178</v>
      </c>
      <c r="X6" s="117">
        <v>1.227464375975309</v>
      </c>
    </row>
    <row r="7" spans="1:24" s="18" customFormat="1" ht="17.100000000000001" customHeight="1" x14ac:dyDescent="0.2">
      <c r="A7" s="28" t="s">
        <v>2</v>
      </c>
      <c r="B7" s="53">
        <v>2.1719172358381362</v>
      </c>
      <c r="C7" s="53">
        <v>2.014739518933446</v>
      </c>
      <c r="D7" s="53">
        <v>1.761685316826608</v>
      </c>
      <c r="E7" s="53">
        <v>1.9024668758378709</v>
      </c>
      <c r="F7" s="53">
        <v>1.7913086708968942</v>
      </c>
      <c r="G7" s="53">
        <v>1.9125787234503893</v>
      </c>
      <c r="H7" s="53">
        <v>2.0926254917497009</v>
      </c>
      <c r="I7" s="53">
        <v>2.0624447880704797</v>
      </c>
      <c r="J7" s="53">
        <v>1.8046934220632089</v>
      </c>
      <c r="K7" s="53">
        <v>1.8961402166914012</v>
      </c>
      <c r="L7" s="53">
        <v>2.1345669389004018</v>
      </c>
      <c r="M7" s="53">
        <v>2.3859024453014497</v>
      </c>
      <c r="N7" s="53">
        <v>2.4736729622146907</v>
      </c>
      <c r="O7" s="53">
        <v>2.9766541770911767</v>
      </c>
      <c r="P7" s="53">
        <v>2.8317520610394999</v>
      </c>
      <c r="Q7" s="53">
        <v>2.6524375000675193</v>
      </c>
      <c r="R7" s="53">
        <v>2.5912555799195518</v>
      </c>
      <c r="S7" s="53">
        <v>2.4478894794625545</v>
      </c>
      <c r="T7" s="53">
        <v>2.4770694186821713</v>
      </c>
      <c r="U7" s="53">
        <v>2.3536096468557677</v>
      </c>
      <c r="V7" s="53">
        <v>2.4301912194400859</v>
      </c>
      <c r="W7" s="53">
        <v>2.6027068301633225</v>
      </c>
    </row>
    <row r="8" spans="1:24" s="18" customFormat="1" ht="17.100000000000001" customHeight="1" x14ac:dyDescent="0.2">
      <c r="A8" s="28" t="s">
        <v>3</v>
      </c>
      <c r="B8" s="53">
        <v>10.944543609265359</v>
      </c>
      <c r="C8" s="53">
        <v>11.084378725889794</v>
      </c>
      <c r="D8" s="53">
        <v>12.894635000309954</v>
      </c>
      <c r="E8" s="53">
        <v>11.87766797387909</v>
      </c>
      <c r="F8" s="53">
        <v>10.836902682313882</v>
      </c>
      <c r="G8" s="53">
        <v>11.123139277989143</v>
      </c>
      <c r="H8" s="53">
        <v>11.655236252561075</v>
      </c>
      <c r="I8" s="53">
        <v>13.132011080492061</v>
      </c>
      <c r="J8" s="53">
        <v>11.922511485603989</v>
      </c>
      <c r="K8" s="53">
        <v>11.318972650835786</v>
      </c>
      <c r="L8" s="53">
        <v>10.220340778266268</v>
      </c>
      <c r="M8" s="53">
        <v>11.65290184584553</v>
      </c>
      <c r="N8" s="53">
        <v>11.970881050081925</v>
      </c>
      <c r="O8" s="53">
        <v>11.176176088021528</v>
      </c>
      <c r="P8" s="53">
        <v>10.014655044900108</v>
      </c>
      <c r="Q8" s="53">
        <v>11.858473206832908</v>
      </c>
      <c r="R8" s="53">
        <v>11.99060706817664</v>
      </c>
      <c r="S8" s="53">
        <v>12.711410845611884</v>
      </c>
      <c r="T8" s="53">
        <v>9.5663793686335481</v>
      </c>
      <c r="U8" s="53">
        <v>10.871911447222175</v>
      </c>
      <c r="V8" s="53">
        <v>10.69335858836175</v>
      </c>
      <c r="W8" s="53">
        <v>11.022291879831457</v>
      </c>
    </row>
    <row r="9" spans="1:24" s="18" customFormat="1" ht="17.100000000000001" customHeight="1" x14ac:dyDescent="0.2">
      <c r="A9" s="28" t="s">
        <v>4</v>
      </c>
      <c r="B9" s="53">
        <v>3.8682318647174725</v>
      </c>
      <c r="C9" s="53">
        <v>3.9913652028186171</v>
      </c>
      <c r="D9" s="53">
        <v>3.9570008288769567</v>
      </c>
      <c r="E9" s="53">
        <v>3.9876821881235278</v>
      </c>
      <c r="F9" s="53">
        <v>3.9050537257511659</v>
      </c>
      <c r="G9" s="53">
        <v>3.8851358343402476</v>
      </c>
      <c r="H9" s="53">
        <v>4.1875377350286103</v>
      </c>
      <c r="I9" s="53">
        <v>4.7024712638797626</v>
      </c>
      <c r="J9" s="53">
        <v>4.2535097882484374</v>
      </c>
      <c r="K9" s="53">
        <v>4.2312208629745003</v>
      </c>
      <c r="L9" s="53">
        <v>4.3551668756410455</v>
      </c>
      <c r="M9" s="53">
        <v>4.5268070419005637</v>
      </c>
      <c r="N9" s="53">
        <v>4.6828144323035099</v>
      </c>
      <c r="O9" s="53">
        <v>4.6028942063710474</v>
      </c>
      <c r="P9" s="53">
        <v>4.522925047165165</v>
      </c>
      <c r="Q9" s="53">
        <v>4.3925163727669378</v>
      </c>
      <c r="R9" s="53">
        <v>4.3387446356069246</v>
      </c>
      <c r="S9" s="53">
        <v>4.463491333796461</v>
      </c>
      <c r="T9" s="53">
        <v>4.9606589183444418</v>
      </c>
      <c r="U9" s="53">
        <v>4.6312100863154324</v>
      </c>
      <c r="V9" s="53">
        <v>4.6501462757944871</v>
      </c>
      <c r="W9" s="53">
        <v>4.8988830734403646</v>
      </c>
    </row>
    <row r="10" spans="1:24" s="18" customFormat="1" ht="17.100000000000001" customHeight="1" x14ac:dyDescent="0.2">
      <c r="A10" s="28" t="s">
        <v>5</v>
      </c>
      <c r="B10" s="53">
        <v>1.3125962573989083E-2</v>
      </c>
      <c r="C10" s="53">
        <v>1.368424437795572E-2</v>
      </c>
      <c r="D10" s="53">
        <v>1.3097137419513599E-2</v>
      </c>
      <c r="E10" s="53">
        <v>1.4977662668741364E-2</v>
      </c>
      <c r="F10" s="53">
        <v>1.4799158220213314E-2</v>
      </c>
      <c r="G10" s="53">
        <v>1.3767193571939841E-2</v>
      </c>
      <c r="H10" s="53">
        <v>1.3041048434008135E-2</v>
      </c>
      <c r="I10" s="53">
        <v>1.3928538839323351E-2</v>
      </c>
      <c r="J10" s="53">
        <v>1.2812705625624005E-2</v>
      </c>
      <c r="K10" s="53">
        <v>1.3234068808895568E-2</v>
      </c>
      <c r="L10" s="53">
        <v>1.4232278601554783E-2</v>
      </c>
      <c r="M10" s="53">
        <v>1.388455859105454E-2</v>
      </c>
      <c r="N10" s="53">
        <v>1.3911949893603734E-2</v>
      </c>
      <c r="O10" s="53">
        <v>1.3222677415743463E-2</v>
      </c>
      <c r="P10" s="53">
        <v>1.2842695387279428E-2</v>
      </c>
      <c r="Q10" s="53">
        <v>1.2363304441413711E-2</v>
      </c>
      <c r="R10" s="53">
        <v>1.2051768186122504E-2</v>
      </c>
      <c r="S10" s="53">
        <v>1.2004120343790586E-2</v>
      </c>
      <c r="T10" s="53">
        <v>1.2631228274355089E-2</v>
      </c>
      <c r="U10" s="53">
        <v>1.1464024598075013E-2</v>
      </c>
      <c r="V10" s="53">
        <v>1.1174735512113915E-2</v>
      </c>
      <c r="W10" s="53">
        <v>1.1374374054252862E-2</v>
      </c>
    </row>
    <row r="11" spans="1:24" s="18" customFormat="1" ht="17.100000000000001" customHeight="1" x14ac:dyDescent="0.2">
      <c r="A11" s="28" t="s">
        <v>6</v>
      </c>
      <c r="B11" s="53">
        <v>3.5020985324658387</v>
      </c>
      <c r="C11" s="53">
        <v>3.6061853961119517</v>
      </c>
      <c r="D11" s="53">
        <v>3.858682067496392</v>
      </c>
      <c r="E11" s="53">
        <v>4.1799364818425451</v>
      </c>
      <c r="F11" s="53">
        <v>4.2703540511482778</v>
      </c>
      <c r="G11" s="53">
        <v>4.5106461365868151</v>
      </c>
      <c r="H11" s="53">
        <v>3.6402443074711313</v>
      </c>
      <c r="I11" s="53">
        <v>3.9880002764497386</v>
      </c>
      <c r="J11" s="53">
        <v>3.7896041436935244</v>
      </c>
      <c r="K11" s="53">
        <v>5.0360323407984531</v>
      </c>
      <c r="L11" s="53">
        <v>3.7683501467474736</v>
      </c>
      <c r="M11" s="53">
        <v>3.8460451522603858</v>
      </c>
      <c r="N11" s="53">
        <v>4.0372687582535249</v>
      </c>
      <c r="O11" s="53">
        <v>3.6179025720304332</v>
      </c>
      <c r="P11" s="53">
        <v>3.9287053379434265</v>
      </c>
      <c r="Q11" s="53">
        <v>3.8554896954469395</v>
      </c>
      <c r="R11" s="53">
        <v>3.6597653279647822</v>
      </c>
      <c r="S11" s="53">
        <v>3.6305842653333911</v>
      </c>
      <c r="T11" s="53">
        <v>3.7902414650550389</v>
      </c>
      <c r="U11" s="53">
        <v>3.5005320238920929</v>
      </c>
      <c r="V11" s="53">
        <v>3.4654833770129749</v>
      </c>
      <c r="W11" s="53">
        <v>3.3349863470861858</v>
      </c>
    </row>
    <row r="12" spans="1:24" s="18" customFormat="1" ht="17.100000000000001" customHeight="1" x14ac:dyDescent="0.2">
      <c r="A12" s="28" t="s">
        <v>7</v>
      </c>
      <c r="B12" s="53">
        <v>1.9094186335752554</v>
      </c>
      <c r="C12" s="53">
        <v>2.1115819554995681</v>
      </c>
      <c r="D12" s="53">
        <v>2.4213789782648845</v>
      </c>
      <c r="E12" s="53">
        <v>2.3987928425447302</v>
      </c>
      <c r="F12" s="53">
        <v>2.3272176531275295</v>
      </c>
      <c r="G12" s="53">
        <v>2.5142025823872061</v>
      </c>
      <c r="H12" s="53">
        <v>2.5247217783216187</v>
      </c>
      <c r="I12" s="53">
        <v>2.4910513136653618</v>
      </c>
      <c r="J12" s="53">
        <v>2.4256181977822986</v>
      </c>
      <c r="K12" s="53">
        <v>2.3364260550289053</v>
      </c>
      <c r="L12" s="53">
        <v>2.1579687302212829</v>
      </c>
      <c r="M12" s="53">
        <v>2.0983048457418092</v>
      </c>
      <c r="N12" s="53">
        <v>2.1218467873795279</v>
      </c>
      <c r="O12" s="53">
        <v>1.9154879213198652</v>
      </c>
      <c r="P12" s="53">
        <v>1.9947122601050613</v>
      </c>
      <c r="Q12" s="53">
        <v>2.0345504838187445</v>
      </c>
      <c r="R12" s="53">
        <v>1.0976821340594238</v>
      </c>
      <c r="S12" s="53">
        <v>2.0982473164272819</v>
      </c>
      <c r="T12" s="53">
        <v>2.772068768365592</v>
      </c>
      <c r="U12" s="53">
        <v>2.1570247999707397</v>
      </c>
      <c r="V12" s="53">
        <v>1.2320033255104532</v>
      </c>
      <c r="W12" s="53">
        <v>1.839579393031596</v>
      </c>
    </row>
    <row r="13" spans="1:24" s="37" customFormat="1" ht="17.100000000000001" customHeight="1" x14ac:dyDescent="0.2">
      <c r="A13" s="36" t="s">
        <v>80</v>
      </c>
      <c r="B13" s="49">
        <v>26.959521704313222</v>
      </c>
      <c r="C13" s="49">
        <v>26.722292744845682</v>
      </c>
      <c r="D13" s="49">
        <v>26.005016098941976</v>
      </c>
      <c r="E13" s="49">
        <v>25.843525837595383</v>
      </c>
      <c r="F13" s="49">
        <v>26.11853176467903</v>
      </c>
      <c r="G13" s="49">
        <v>26.638196051201774</v>
      </c>
      <c r="H13" s="49">
        <v>26.699203679408175</v>
      </c>
      <c r="I13" s="49">
        <v>25.954667204270883</v>
      </c>
      <c r="J13" s="49">
        <v>26.543195691107101</v>
      </c>
      <c r="K13" s="49">
        <v>27.240726000148825</v>
      </c>
      <c r="L13" s="49">
        <v>27.675008667295245</v>
      </c>
      <c r="M13" s="49">
        <v>26.923306663996364</v>
      </c>
      <c r="N13" s="49">
        <v>25.8882404404429</v>
      </c>
      <c r="O13" s="49">
        <v>26.654533398347112</v>
      </c>
      <c r="P13" s="49">
        <v>27.171682798562646</v>
      </c>
      <c r="Q13" s="49">
        <v>26.74098021469581</v>
      </c>
      <c r="R13" s="49">
        <v>25.988695921963128</v>
      </c>
      <c r="S13" s="49">
        <v>25.188979854666467</v>
      </c>
      <c r="T13" s="49">
        <v>25.777022222573137</v>
      </c>
      <c r="U13" s="49">
        <v>26.225925190137133</v>
      </c>
      <c r="V13" s="49">
        <v>27.876180275028247</v>
      </c>
      <c r="W13" s="49">
        <v>26.846051872846704</v>
      </c>
    </row>
    <row r="14" spans="1:24" s="18" customFormat="1" ht="17.100000000000001" customHeight="1" x14ac:dyDescent="0.2">
      <c r="A14" s="28" t="s">
        <v>9</v>
      </c>
      <c r="B14" s="53">
        <v>1.9011770625326674</v>
      </c>
      <c r="C14" s="53">
        <v>1.5903781078687194</v>
      </c>
      <c r="D14" s="53">
        <v>1.7882976800575485</v>
      </c>
      <c r="E14" s="53">
        <v>1.4983130670554354</v>
      </c>
      <c r="F14" s="53">
        <v>1.5186102663696062</v>
      </c>
      <c r="G14" s="53">
        <v>1.9532163377171625</v>
      </c>
      <c r="H14" s="53">
        <v>1.6701278762210934</v>
      </c>
      <c r="I14" s="53">
        <v>1.3500490329318169</v>
      </c>
      <c r="J14" s="53">
        <v>2.2885760184617481</v>
      </c>
      <c r="K14" s="53">
        <v>2.2718749767632338</v>
      </c>
      <c r="L14" s="53">
        <v>1.7104873845020945</v>
      </c>
      <c r="M14" s="53">
        <v>1.3618990380681657</v>
      </c>
      <c r="N14" s="53">
        <v>0.94734782652768856</v>
      </c>
      <c r="O14" s="53">
        <v>1.415582681748589</v>
      </c>
      <c r="P14" s="53">
        <v>1.7242936929839945</v>
      </c>
      <c r="Q14" s="53">
        <v>1.5261072985353341</v>
      </c>
      <c r="R14" s="53">
        <v>1.2739637896235223</v>
      </c>
      <c r="S14" s="53">
        <v>1.0597774231463495</v>
      </c>
      <c r="T14" s="53">
        <v>1.2131253683165157</v>
      </c>
      <c r="U14" s="53">
        <v>3.3440664067577974</v>
      </c>
      <c r="V14" s="53">
        <v>4.2974999469755577</v>
      </c>
      <c r="W14" s="53">
        <v>3.3885217043049263</v>
      </c>
    </row>
    <row r="15" spans="1:24" s="18" customFormat="1" ht="17.100000000000001" customHeight="1" x14ac:dyDescent="0.2">
      <c r="A15" s="22" t="s">
        <v>10</v>
      </c>
      <c r="B15" s="53">
        <v>15.59287600493391</v>
      </c>
      <c r="C15" s="53">
        <v>15.604702315393654</v>
      </c>
      <c r="D15" s="53">
        <v>15.043172582819221</v>
      </c>
      <c r="E15" s="53">
        <v>15.070474743288607</v>
      </c>
      <c r="F15" s="53">
        <v>15.858297242904387</v>
      </c>
      <c r="G15" s="53">
        <v>15.961281832924005</v>
      </c>
      <c r="H15" s="53">
        <v>15.731725282793107</v>
      </c>
      <c r="I15" s="53">
        <v>15.220163231212377</v>
      </c>
      <c r="J15" s="53">
        <v>16.431384960974068</v>
      </c>
      <c r="K15" s="53">
        <v>16.174637027892501</v>
      </c>
      <c r="L15" s="53">
        <v>16.637208956865191</v>
      </c>
      <c r="M15" s="53">
        <v>16.303276708770291</v>
      </c>
      <c r="N15" s="53">
        <v>15.481257849782413</v>
      </c>
      <c r="O15" s="53">
        <v>16.158041570442332</v>
      </c>
      <c r="P15" s="53">
        <v>16.708444672689478</v>
      </c>
      <c r="Q15" s="53">
        <v>16.735426776768833</v>
      </c>
      <c r="R15" s="53">
        <v>16.342918205895533</v>
      </c>
      <c r="S15" s="53">
        <v>15.911353639525755</v>
      </c>
      <c r="T15" s="53">
        <v>15.864675126945366</v>
      </c>
      <c r="U15" s="53">
        <v>14.284557048966997</v>
      </c>
      <c r="V15" s="53">
        <v>15.098360862998456</v>
      </c>
      <c r="W15" s="53">
        <v>14.47767143306001</v>
      </c>
    </row>
    <row r="16" spans="1:24" s="18" customFormat="1" ht="17.100000000000001" customHeight="1" x14ac:dyDescent="0.2">
      <c r="A16" s="22" t="s">
        <v>11</v>
      </c>
      <c r="B16" s="53">
        <v>1.3370814804151281</v>
      </c>
      <c r="C16" s="53">
        <v>1.3108950178636145</v>
      </c>
      <c r="D16" s="53">
        <v>1.2673689197598657</v>
      </c>
      <c r="E16" s="53">
        <v>1.3166805457567634</v>
      </c>
      <c r="F16" s="53">
        <v>1.3445658856052769</v>
      </c>
      <c r="G16" s="53">
        <v>1.3406621748069858</v>
      </c>
      <c r="H16" s="53">
        <v>1.4302720327543061</v>
      </c>
      <c r="I16" s="53">
        <v>1.3895207881935201</v>
      </c>
      <c r="J16" s="53">
        <v>1.4298465575165491</v>
      </c>
      <c r="K16" s="53">
        <v>1.4211503677181472</v>
      </c>
      <c r="L16" s="53">
        <v>1.4577788984417028</v>
      </c>
      <c r="M16" s="53">
        <v>1.4321324328168379</v>
      </c>
      <c r="N16" s="53">
        <v>1.4125152197100495</v>
      </c>
      <c r="O16" s="53">
        <v>1.3559847226502231</v>
      </c>
      <c r="P16" s="53">
        <v>1.3211478387104141</v>
      </c>
      <c r="Q16" s="53">
        <v>1.2543566357819587</v>
      </c>
      <c r="R16" s="53">
        <v>1.2131350198944326</v>
      </c>
      <c r="S16" s="53">
        <v>1.0998694600086918</v>
      </c>
      <c r="T16" s="53">
        <v>1.1234749173759957</v>
      </c>
      <c r="U16" s="53">
        <v>1.0489208127660652</v>
      </c>
      <c r="V16" s="53">
        <v>1.0840187813731905</v>
      </c>
      <c r="W16" s="53">
        <v>1.1040410288030764</v>
      </c>
    </row>
    <row r="17" spans="1:23" s="18" customFormat="1" ht="17.100000000000001" customHeight="1" x14ac:dyDescent="0.2">
      <c r="A17" s="22" t="s">
        <v>12</v>
      </c>
      <c r="B17" s="53">
        <v>2.341555174753096</v>
      </c>
      <c r="C17" s="53">
        <v>2.2968316329995653</v>
      </c>
      <c r="D17" s="53">
        <v>2.1721316046742252</v>
      </c>
      <c r="E17" s="53">
        <v>2.1555696567752478</v>
      </c>
      <c r="F17" s="53">
        <v>2.1238583346100341</v>
      </c>
      <c r="G17" s="53">
        <v>2.1171186127741861</v>
      </c>
      <c r="H17" s="53">
        <v>2.2151683055091591</v>
      </c>
      <c r="I17" s="53">
        <v>2.4507619806305314</v>
      </c>
      <c r="J17" s="53">
        <v>2.2063988734354214</v>
      </c>
      <c r="K17" s="53">
        <v>2.1597316239500319</v>
      </c>
      <c r="L17" s="53">
        <v>2.2142800899676973</v>
      </c>
      <c r="M17" s="53">
        <v>2.1821380906383658</v>
      </c>
      <c r="N17" s="53">
        <v>2.2222800575125294</v>
      </c>
      <c r="O17" s="53">
        <v>2.1540983235235878</v>
      </c>
      <c r="P17" s="53">
        <v>2.1196560038120333</v>
      </c>
      <c r="Q17" s="53">
        <v>2.0439862112586171</v>
      </c>
      <c r="R17" s="53">
        <v>2.0565136820292258</v>
      </c>
      <c r="S17" s="53">
        <v>2.0979861532059743</v>
      </c>
      <c r="T17" s="53">
        <v>2.2014170584948074</v>
      </c>
      <c r="U17" s="53">
        <v>2.0363189277569225</v>
      </c>
      <c r="V17" s="53">
        <v>2.1863823656292993</v>
      </c>
      <c r="W17" s="53">
        <v>2.2845314051482593</v>
      </c>
    </row>
    <row r="18" spans="1:23" s="18" customFormat="1" ht="17.100000000000001" customHeight="1" x14ac:dyDescent="0.2">
      <c r="A18" s="28" t="s">
        <v>13</v>
      </c>
      <c r="B18" s="53">
        <v>5.7868319816784179</v>
      </c>
      <c r="C18" s="53">
        <v>5.9194856707201282</v>
      </c>
      <c r="D18" s="53">
        <v>5.7340453116311165</v>
      </c>
      <c r="E18" s="53">
        <v>5.8024878247193277</v>
      </c>
      <c r="F18" s="53">
        <v>5.2732000351897277</v>
      </c>
      <c r="G18" s="53">
        <v>5.2659170929794357</v>
      </c>
      <c r="H18" s="53">
        <v>5.6519101821305071</v>
      </c>
      <c r="I18" s="53">
        <v>5.5441721713026428</v>
      </c>
      <c r="J18" s="53">
        <v>4.186989280719315</v>
      </c>
      <c r="K18" s="53">
        <v>5.2133320038249078</v>
      </c>
      <c r="L18" s="53">
        <v>5.6552533375185572</v>
      </c>
      <c r="M18" s="53">
        <v>5.6438603937027016</v>
      </c>
      <c r="N18" s="53">
        <v>5.8248394869102214</v>
      </c>
      <c r="O18" s="53">
        <v>5.5708260999823809</v>
      </c>
      <c r="P18" s="53">
        <v>5.2981405903667289</v>
      </c>
      <c r="Q18" s="53">
        <v>5.1811032923510671</v>
      </c>
      <c r="R18" s="53">
        <v>5.1021652245204105</v>
      </c>
      <c r="S18" s="53">
        <v>5.0199931787797007</v>
      </c>
      <c r="T18" s="53">
        <v>5.374329751440448</v>
      </c>
      <c r="U18" s="53">
        <v>5.5120619938893487</v>
      </c>
      <c r="V18" s="53">
        <v>5.2099183180517414</v>
      </c>
      <c r="W18" s="53">
        <v>5.5912863015304275</v>
      </c>
    </row>
    <row r="19" spans="1:23" s="37" customFormat="1" ht="17.100000000000001" customHeight="1" x14ac:dyDescent="0.2">
      <c r="A19" s="36" t="s">
        <v>81</v>
      </c>
      <c r="B19" s="49">
        <v>43.078450702740128</v>
      </c>
      <c r="C19" s="49">
        <v>42.799288099446031</v>
      </c>
      <c r="D19" s="49">
        <v>41.895288344022887</v>
      </c>
      <c r="E19" s="49">
        <v>42.704492296294433</v>
      </c>
      <c r="F19" s="49">
        <v>43.514124381927644</v>
      </c>
      <c r="G19" s="49">
        <v>42.356916401033217</v>
      </c>
      <c r="H19" s="49">
        <v>41.89201331554478</v>
      </c>
      <c r="I19" s="49">
        <v>42.571222409719553</v>
      </c>
      <c r="J19" s="49">
        <v>42.033344002334566</v>
      </c>
      <c r="K19" s="49">
        <v>40.84211671969296</v>
      </c>
      <c r="L19" s="49">
        <v>42.616860633852362</v>
      </c>
      <c r="M19" s="49">
        <v>41.360540001069104</v>
      </c>
      <c r="N19" s="49">
        <v>41.535958571060902</v>
      </c>
      <c r="O19" s="49">
        <v>41.379978058404561</v>
      </c>
      <c r="P19" s="49">
        <v>41.773324277328896</v>
      </c>
      <c r="Q19" s="49">
        <v>41.075559863029</v>
      </c>
      <c r="R19" s="49">
        <v>42.61647082625894</v>
      </c>
      <c r="S19" s="49">
        <v>42.294621230049316</v>
      </c>
      <c r="T19" s="49">
        <v>42.310525545697566</v>
      </c>
      <c r="U19" s="49">
        <v>41.952444320292855</v>
      </c>
      <c r="V19" s="49">
        <v>41.967140542582797</v>
      </c>
      <c r="W19" s="49">
        <v>42.22976387297895</v>
      </c>
    </row>
    <row r="20" spans="1:23" s="18" customFormat="1" ht="17.100000000000001" customHeight="1" x14ac:dyDescent="0.2">
      <c r="A20" s="29" t="s">
        <v>64</v>
      </c>
      <c r="B20" s="53">
        <v>8.7240576653920314</v>
      </c>
      <c r="C20" s="53">
        <v>8.8882948394836063</v>
      </c>
      <c r="D20" s="53">
        <v>8.4632439983991912</v>
      </c>
      <c r="E20" s="53">
        <v>8.2162747341608089</v>
      </c>
      <c r="F20" s="53">
        <v>8.4061578726091248</v>
      </c>
      <c r="G20" s="53">
        <v>8.474365796756409</v>
      </c>
      <c r="H20" s="53">
        <v>8.2372551418088946</v>
      </c>
      <c r="I20" s="53">
        <v>8.3536848138329205</v>
      </c>
      <c r="J20" s="53">
        <v>8.1274194758819469</v>
      </c>
      <c r="K20" s="53">
        <v>7.9809366916609044</v>
      </c>
      <c r="L20" s="53">
        <v>7.8850602923657709</v>
      </c>
      <c r="M20" s="53">
        <v>7.5870670976218122</v>
      </c>
      <c r="N20" s="53">
        <v>7.5213090394921869</v>
      </c>
      <c r="O20" s="53">
        <v>7.9628969398366527</v>
      </c>
      <c r="P20" s="53">
        <v>8.7000470622059929</v>
      </c>
      <c r="Q20" s="53">
        <v>9.0746429359698464</v>
      </c>
      <c r="R20" s="53">
        <v>9.0497401874320609</v>
      </c>
      <c r="S20" s="53">
        <v>8.7836847987639057</v>
      </c>
      <c r="T20" s="53">
        <v>9.2112451971876848</v>
      </c>
      <c r="U20" s="53">
        <v>9.6432956982915261</v>
      </c>
      <c r="V20" s="53">
        <v>10.591601984291268</v>
      </c>
      <c r="W20" s="53">
        <v>9.2327851298357206</v>
      </c>
    </row>
    <row r="21" spans="1:23" s="18" customFormat="1" ht="17.100000000000001" customHeight="1" x14ac:dyDescent="0.2">
      <c r="A21" s="29" t="s">
        <v>65</v>
      </c>
      <c r="B21" s="53">
        <v>3.415271417253988</v>
      </c>
      <c r="C21" s="53">
        <v>3.313262553571914</v>
      </c>
      <c r="D21" s="53">
        <v>3.3213053787407931</v>
      </c>
      <c r="E21" s="53">
        <v>3.5173671186176043</v>
      </c>
      <c r="F21" s="53">
        <v>3.6643055753819778</v>
      </c>
      <c r="G21" s="53">
        <v>3.3219166184383031</v>
      </c>
      <c r="H21" s="53">
        <v>3.2963158873278555</v>
      </c>
      <c r="I21" s="53">
        <v>3.3398342582880853</v>
      </c>
      <c r="J21" s="53">
        <v>3.6962381366675268</v>
      </c>
      <c r="K21" s="53">
        <v>3.1303704406390116</v>
      </c>
      <c r="L21" s="53">
        <v>3.0304613338124122</v>
      </c>
      <c r="M21" s="53">
        <v>3.0683854530045438</v>
      </c>
      <c r="N21" s="53">
        <v>3.0996821511936927</v>
      </c>
      <c r="O21" s="53">
        <v>3.1488243330586023</v>
      </c>
      <c r="P21" s="53">
        <v>3.2110636908637429</v>
      </c>
      <c r="Q21" s="53">
        <v>3.2100142840322512</v>
      </c>
      <c r="R21" s="53">
        <v>3.2935704093129861</v>
      </c>
      <c r="S21" s="53">
        <v>3.6475166843459963</v>
      </c>
      <c r="T21" s="53">
        <v>4.0409265795415612</v>
      </c>
      <c r="U21" s="53">
        <v>3.5916688398987358</v>
      </c>
      <c r="V21" s="53">
        <v>3.37783655441741</v>
      </c>
      <c r="W21" s="53">
        <v>3.5409630491904021</v>
      </c>
    </row>
    <row r="22" spans="1:23" s="18" customFormat="1" ht="17.100000000000001" customHeight="1" x14ac:dyDescent="0.2">
      <c r="A22" s="29" t="s">
        <v>66</v>
      </c>
      <c r="B22" s="53">
        <v>2.9821293541500316</v>
      </c>
      <c r="C22" s="53">
        <v>2.8504759929522034</v>
      </c>
      <c r="D22" s="53">
        <v>2.7875930845759749</v>
      </c>
      <c r="E22" s="53">
        <v>2.8321638551949402</v>
      </c>
      <c r="F22" s="53">
        <v>3.06160418376124</v>
      </c>
      <c r="G22" s="53">
        <v>2.9106755848029064</v>
      </c>
      <c r="H22" s="53">
        <v>2.7711989529632941</v>
      </c>
      <c r="I22" s="53">
        <v>1.5410163589377059</v>
      </c>
      <c r="J22" s="53">
        <v>2.242551271268292</v>
      </c>
      <c r="K22" s="53">
        <v>2.2067641129466109</v>
      </c>
      <c r="L22" s="53">
        <v>2.6882806704867765</v>
      </c>
      <c r="M22" s="53">
        <v>2.3864646109370282</v>
      </c>
      <c r="N22" s="53">
        <v>2.2488973518667721</v>
      </c>
      <c r="O22" s="53">
        <v>2.4762356907060576</v>
      </c>
      <c r="P22" s="53">
        <v>2.0392403580599416</v>
      </c>
      <c r="Q22" s="53">
        <v>2.0157233879663461</v>
      </c>
      <c r="R22" s="53">
        <v>1.951284583503627</v>
      </c>
      <c r="S22" s="53">
        <v>2.1246477910675212</v>
      </c>
      <c r="T22" s="53">
        <v>2.1248263789848911</v>
      </c>
      <c r="U22" s="53">
        <v>2.4116956080943575</v>
      </c>
      <c r="V22" s="53">
        <v>2.3218541654061857</v>
      </c>
      <c r="W22" s="53">
        <v>2.0750318308298232</v>
      </c>
    </row>
    <row r="23" spans="1:23" s="18" customFormat="1" ht="17.100000000000001" customHeight="1" x14ac:dyDescent="0.2">
      <c r="A23" s="29" t="s">
        <v>67</v>
      </c>
      <c r="B23" s="53">
        <v>1.7655926203915466</v>
      </c>
      <c r="C23" s="53">
        <v>1.8197946813972294</v>
      </c>
      <c r="D23" s="53">
        <v>1.7764335706349226</v>
      </c>
      <c r="E23" s="53">
        <v>1.8324517470144475</v>
      </c>
      <c r="F23" s="53">
        <v>1.9024934148436385</v>
      </c>
      <c r="G23" s="53">
        <v>1.8609500739625928</v>
      </c>
      <c r="H23" s="53">
        <v>1.7246047925066348</v>
      </c>
      <c r="I23" s="53">
        <v>1.7808562197449855</v>
      </c>
      <c r="J23" s="53">
        <v>1.7010751592221536</v>
      </c>
      <c r="K23" s="53">
        <v>1.7321834055024437</v>
      </c>
      <c r="L23" s="53">
        <v>1.8734312044728283</v>
      </c>
      <c r="M23" s="53">
        <v>1.8879593767517411</v>
      </c>
      <c r="N23" s="53">
        <v>1.7619446363605142</v>
      </c>
      <c r="O23" s="53">
        <v>1.712031734348509</v>
      </c>
      <c r="P23" s="53">
        <v>1.6722995324017369</v>
      </c>
      <c r="Q23" s="53">
        <v>1.5753454932786213</v>
      </c>
      <c r="R23" s="53">
        <v>1.4627439467802446</v>
      </c>
      <c r="S23" s="53">
        <v>1.4873133591771943</v>
      </c>
      <c r="T23" s="53">
        <v>1.5937190483522632</v>
      </c>
      <c r="U23" s="53">
        <v>1.5737745448561657</v>
      </c>
      <c r="V23" s="53">
        <v>1.7408321269840825</v>
      </c>
      <c r="W23" s="53">
        <v>1.7466967970188942</v>
      </c>
    </row>
    <row r="24" spans="1:23" s="18" customFormat="1" ht="17.100000000000001" customHeight="1" x14ac:dyDescent="0.2">
      <c r="A24" s="29" t="s">
        <v>68</v>
      </c>
      <c r="B24" s="53">
        <v>2.3540745150693962</v>
      </c>
      <c r="C24" s="53">
        <v>2.515921044697067</v>
      </c>
      <c r="D24" s="53">
        <v>2.6152217911523841</v>
      </c>
      <c r="E24" s="53">
        <v>2.8922549961022925</v>
      </c>
      <c r="F24" s="53">
        <v>2.9529746787935354</v>
      </c>
      <c r="G24" s="53">
        <v>2.9475716936220544</v>
      </c>
      <c r="H24" s="53">
        <v>2.7183690638078302</v>
      </c>
      <c r="I24" s="53">
        <v>2.1887231241097362</v>
      </c>
      <c r="J24" s="53">
        <v>2.9740741685292793</v>
      </c>
      <c r="K24" s="53">
        <v>2.622772983831084</v>
      </c>
      <c r="L24" s="53">
        <v>2.8399568941009488</v>
      </c>
      <c r="M24" s="53">
        <v>2.6086120767123981</v>
      </c>
      <c r="N24" s="53">
        <v>2.8778410795035758</v>
      </c>
      <c r="O24" s="53">
        <v>2.7455606555302841</v>
      </c>
      <c r="P24" s="53">
        <v>2.9718679650717461</v>
      </c>
      <c r="Q24" s="53">
        <v>2.813696031914799</v>
      </c>
      <c r="R24" s="53">
        <v>2.8192152846787799</v>
      </c>
      <c r="S24" s="53">
        <v>3.3080656519187115</v>
      </c>
      <c r="T24" s="53">
        <v>2.0296718474472111</v>
      </c>
      <c r="U24" s="53">
        <v>2.9213786928138386</v>
      </c>
      <c r="V24" s="53">
        <v>2.795072744707408</v>
      </c>
      <c r="W24" s="53">
        <v>3.0983583734410387</v>
      </c>
    </row>
    <row r="25" spans="1:23" s="18" customFormat="1" ht="17.100000000000001" customHeight="1" x14ac:dyDescent="0.2">
      <c r="A25" s="29" t="s">
        <v>20</v>
      </c>
      <c r="B25" s="53">
        <v>6.3293642148997966</v>
      </c>
      <c r="C25" s="53">
        <v>6.3373344549350463</v>
      </c>
      <c r="D25" s="53">
        <v>6.1526683885171458</v>
      </c>
      <c r="E25" s="53">
        <v>6.0792196343888829</v>
      </c>
      <c r="F25" s="53">
        <v>6.1189576895526283</v>
      </c>
      <c r="G25" s="53">
        <v>5.8596921350948827</v>
      </c>
      <c r="H25" s="53">
        <v>6.4021137492159079</v>
      </c>
      <c r="I25" s="53">
        <v>7.0648914158109868</v>
      </c>
      <c r="J25" s="53">
        <v>6.2775976425130775</v>
      </c>
      <c r="K25" s="53">
        <v>6.1338525114006899</v>
      </c>
      <c r="L25" s="53">
        <v>6.2718196463091305</v>
      </c>
      <c r="M25" s="53">
        <v>6.2578573272668967</v>
      </c>
      <c r="N25" s="53">
        <v>6.3745716383897379</v>
      </c>
      <c r="O25" s="53">
        <v>6.2761203555225729</v>
      </c>
      <c r="P25" s="53">
        <v>6.2402230768926525</v>
      </c>
      <c r="Q25" s="53">
        <v>6.108869513793123</v>
      </c>
      <c r="R25" s="53">
        <v>6.0109836714802967</v>
      </c>
      <c r="S25" s="53">
        <v>6.1191081704649948</v>
      </c>
      <c r="T25" s="53">
        <v>6.2901913684878519</v>
      </c>
      <c r="U25" s="53">
        <v>5.8073218419780162</v>
      </c>
      <c r="V25" s="53">
        <v>5.7018045493021772</v>
      </c>
      <c r="W25" s="53">
        <v>5.8762564596457061</v>
      </c>
    </row>
    <row r="26" spans="1:23" s="18" customFormat="1" ht="17.100000000000001" customHeight="1" x14ac:dyDescent="0.2">
      <c r="A26" s="29" t="s">
        <v>70</v>
      </c>
      <c r="B26" s="53">
        <v>2.004015764932773</v>
      </c>
      <c r="C26" s="53">
        <v>1.8344467649175813</v>
      </c>
      <c r="D26" s="53">
        <v>2.0464004611035662</v>
      </c>
      <c r="E26" s="53">
        <v>2.344388805944587</v>
      </c>
      <c r="F26" s="53">
        <v>2.4598980908743884</v>
      </c>
      <c r="G26" s="53">
        <v>2.1640413363869575</v>
      </c>
      <c r="H26" s="53">
        <v>1.5259789528807202</v>
      </c>
      <c r="I26" s="53">
        <v>2.1066723617710594</v>
      </c>
      <c r="J26" s="53">
        <v>1.6969419061916058</v>
      </c>
      <c r="K26" s="53">
        <v>1.9408823890571012</v>
      </c>
      <c r="L26" s="53">
        <v>2.2136585316404909</v>
      </c>
      <c r="M26" s="53">
        <v>2.1010395212741431</v>
      </c>
      <c r="N26" s="53">
        <v>2.1191871884213458</v>
      </c>
      <c r="O26" s="53">
        <v>1.9168159261818478</v>
      </c>
      <c r="P26" s="53">
        <v>1.8260722308934736</v>
      </c>
      <c r="Q26" s="53">
        <v>1.8142119742497544</v>
      </c>
      <c r="R26" s="53">
        <v>2.8976878854549093</v>
      </c>
      <c r="S26" s="53">
        <v>2.1769148819812059</v>
      </c>
      <c r="T26" s="53">
        <v>2.2923382514694057</v>
      </c>
      <c r="U26" s="53">
        <v>1.909697774519814</v>
      </c>
      <c r="V26" s="53">
        <v>1.47945736297673</v>
      </c>
      <c r="W26" s="53">
        <v>2.8797988598818849</v>
      </c>
    </row>
    <row r="27" spans="1:23" s="18" customFormat="1" ht="17.100000000000001" customHeight="1" x14ac:dyDescent="0.2">
      <c r="A27" s="29" t="s">
        <v>74</v>
      </c>
      <c r="B27" s="53">
        <v>1.7387409232358604</v>
      </c>
      <c r="C27" s="53">
        <v>1.7776586224571393</v>
      </c>
      <c r="D27" s="53">
        <v>1.7890986993594298</v>
      </c>
      <c r="E27" s="53">
        <v>1.8416878517344142</v>
      </c>
      <c r="F27" s="53">
        <v>1.8296742849195495</v>
      </c>
      <c r="G27" s="53">
        <v>1.813738626875703</v>
      </c>
      <c r="H27" s="53">
        <v>1.7671098570722057</v>
      </c>
      <c r="I27" s="53">
        <v>1.9380180320972928</v>
      </c>
      <c r="J27" s="53">
        <v>1.8664093262049712</v>
      </c>
      <c r="K27" s="53">
        <v>1.8803231451475573</v>
      </c>
      <c r="L27" s="53">
        <v>1.959177560015507</v>
      </c>
      <c r="M27" s="53">
        <v>1.9281525633008636</v>
      </c>
      <c r="N27" s="53">
        <v>1.966932569461836</v>
      </c>
      <c r="O27" s="53">
        <v>1.9461571356540666</v>
      </c>
      <c r="P27" s="53">
        <v>1.9271468015539119</v>
      </c>
      <c r="Q27" s="53">
        <v>1.8918748288360847</v>
      </c>
      <c r="R27" s="53">
        <v>2.0306702408593913</v>
      </c>
      <c r="S27" s="53">
        <v>2.0285237324653038</v>
      </c>
      <c r="T27" s="53">
        <v>2.1572574990099946</v>
      </c>
      <c r="U27" s="53">
        <v>1.9707490267080432</v>
      </c>
      <c r="V27" s="53">
        <v>1.8477810559456225</v>
      </c>
      <c r="W27" s="53">
        <v>1.8707591225365472</v>
      </c>
    </row>
    <row r="28" spans="1:23" s="18" customFormat="1" ht="17.100000000000001" customHeight="1" x14ac:dyDescent="0.2">
      <c r="A28" s="29" t="s">
        <v>23</v>
      </c>
      <c r="B28" s="53">
        <v>2.4693071499139214</v>
      </c>
      <c r="C28" s="53">
        <v>2.3805437465221151</v>
      </c>
      <c r="D28" s="53">
        <v>2.3903095465767779</v>
      </c>
      <c r="E28" s="53">
        <v>2.5471392510555204</v>
      </c>
      <c r="F28" s="53">
        <v>2.5829868012122748</v>
      </c>
      <c r="G28" s="53">
        <v>2.6119858431407774</v>
      </c>
      <c r="H28" s="53">
        <v>2.7213025976033491</v>
      </c>
      <c r="I28" s="53">
        <v>3.1548672288305166</v>
      </c>
      <c r="J28" s="53">
        <v>2.920997770162574</v>
      </c>
      <c r="K28" s="53">
        <v>2.9296085998723891</v>
      </c>
      <c r="L28" s="53">
        <v>3.246394814000896</v>
      </c>
      <c r="M28" s="53">
        <v>2.9002239515613049</v>
      </c>
      <c r="N28" s="53">
        <v>2.9681943483175122</v>
      </c>
      <c r="O28" s="53">
        <v>2.882708755914186</v>
      </c>
      <c r="P28" s="53">
        <v>2.8924495722989727</v>
      </c>
      <c r="Q28" s="53">
        <v>2.97191125283278</v>
      </c>
      <c r="R28" s="53">
        <v>2.9480741596880464</v>
      </c>
      <c r="S28" s="53">
        <v>2.9400662850670485</v>
      </c>
      <c r="T28" s="53">
        <v>2.6336282521459191</v>
      </c>
      <c r="U28" s="53">
        <v>2.8163158649547375</v>
      </c>
      <c r="V28" s="53">
        <v>2.2790342176398553</v>
      </c>
      <c r="W28" s="53">
        <v>2.8227919783272748</v>
      </c>
    </row>
    <row r="29" spans="1:23" s="18" customFormat="1" ht="17.100000000000001" customHeight="1" x14ac:dyDescent="0.2">
      <c r="A29" s="29" t="s">
        <v>24</v>
      </c>
      <c r="B29" s="53">
        <v>4.5362289639693953</v>
      </c>
      <c r="C29" s="53">
        <v>4.5649291804636576</v>
      </c>
      <c r="D29" s="53">
        <v>4.2104389491466963</v>
      </c>
      <c r="E29" s="53">
        <v>4.0871393695354747</v>
      </c>
      <c r="F29" s="53">
        <v>4.0403847527668697</v>
      </c>
      <c r="G29" s="53">
        <v>4.0750597344761132</v>
      </c>
      <c r="H29" s="53">
        <v>4.1110975267736212</v>
      </c>
      <c r="I29" s="53">
        <v>4.1307183783897976</v>
      </c>
      <c r="J29" s="53">
        <v>3.5726530022118586</v>
      </c>
      <c r="K29" s="53">
        <v>3.6608903527526349</v>
      </c>
      <c r="L29" s="53">
        <v>3.826966132096453</v>
      </c>
      <c r="M29" s="53">
        <v>3.8415714387211386</v>
      </c>
      <c r="N29" s="53">
        <v>3.8411291865460986</v>
      </c>
      <c r="O29" s="53">
        <v>3.5789874801526746</v>
      </c>
      <c r="P29" s="53">
        <v>3.6374911411152766</v>
      </c>
      <c r="Q29" s="53">
        <v>3.2480712003134586</v>
      </c>
      <c r="R29" s="53">
        <v>3.9277496263484259</v>
      </c>
      <c r="S29" s="53">
        <v>3.4217417138056234</v>
      </c>
      <c r="T29" s="53">
        <v>3.5192315579408606</v>
      </c>
      <c r="U29" s="53">
        <v>3.5889947327689944</v>
      </c>
      <c r="V29" s="53">
        <v>4.4481560787140717</v>
      </c>
      <c r="W29" s="53">
        <v>3.4193633621529198</v>
      </c>
    </row>
    <row r="30" spans="1:23" s="18" customFormat="1" ht="17.100000000000001" customHeight="1" x14ac:dyDescent="0.2">
      <c r="A30" s="29" t="s">
        <v>71</v>
      </c>
      <c r="B30" s="53">
        <v>3.4447475076926048</v>
      </c>
      <c r="C30" s="53">
        <v>3.2254170292485314</v>
      </c>
      <c r="D30" s="53">
        <v>3.1405945084629625</v>
      </c>
      <c r="E30" s="53">
        <v>3.2023278609660109</v>
      </c>
      <c r="F30" s="53">
        <v>3.1986578501854783</v>
      </c>
      <c r="G30" s="53">
        <v>3.0631356448465858</v>
      </c>
      <c r="H30" s="53">
        <v>3.2324419300988088</v>
      </c>
      <c r="I30" s="53">
        <v>3.3265973469840247</v>
      </c>
      <c r="J30" s="53">
        <v>3.5867050111550358</v>
      </c>
      <c r="K30" s="53">
        <v>3.2826404903650213</v>
      </c>
      <c r="L30" s="53">
        <v>3.351759149779407</v>
      </c>
      <c r="M30" s="53">
        <v>3.4486683068093598</v>
      </c>
      <c r="N30" s="53">
        <v>3.4821707669753699</v>
      </c>
      <c r="O30" s="53">
        <v>3.7134359966637684</v>
      </c>
      <c r="P30" s="53">
        <v>3.5843623615980711</v>
      </c>
      <c r="Q30" s="53">
        <v>3.3776978771957413</v>
      </c>
      <c r="R30" s="53">
        <v>3.3884637830375777</v>
      </c>
      <c r="S30" s="53">
        <v>3.371554428907614</v>
      </c>
      <c r="T30" s="53">
        <v>3.4918089364399751</v>
      </c>
      <c r="U30" s="53">
        <v>3.0748276657295253</v>
      </c>
      <c r="V30" s="53">
        <v>2.8403971751561281</v>
      </c>
      <c r="W30" s="53">
        <v>3.0128504437628192</v>
      </c>
    </row>
    <row r="31" spans="1:23" s="18" customFormat="1" ht="17.100000000000001" customHeight="1" x14ac:dyDescent="0.2">
      <c r="A31" s="29" t="s">
        <v>72</v>
      </c>
      <c r="B31" s="53">
        <v>0.19610265232313157</v>
      </c>
      <c r="C31" s="53">
        <v>0.18569402427661294</v>
      </c>
      <c r="D31" s="53">
        <v>0.18688412450660502</v>
      </c>
      <c r="E31" s="53">
        <v>0.18093516037604337</v>
      </c>
      <c r="F31" s="53">
        <v>0.19067614590428994</v>
      </c>
      <c r="G31" s="53">
        <v>0.18610008876016448</v>
      </c>
      <c r="H31" s="53">
        <v>0.18552476500427223</v>
      </c>
      <c r="I31" s="53">
        <v>0.15058067010266515</v>
      </c>
      <c r="J31" s="53">
        <v>0.14064899152947499</v>
      </c>
      <c r="K31" s="53">
        <v>0.15195478751944294</v>
      </c>
      <c r="L31" s="53">
        <v>0.152249416343952</v>
      </c>
      <c r="M31" s="53">
        <v>0.16832799159624282</v>
      </c>
      <c r="N31" s="53">
        <v>0.18431368376804858</v>
      </c>
      <c r="O31" s="53">
        <v>0.14115280348167245</v>
      </c>
      <c r="P31" s="53">
        <v>0.12358850077692843</v>
      </c>
      <c r="Q31" s="53">
        <v>0.12515402174659596</v>
      </c>
      <c r="R31" s="53">
        <v>0.10859155093475106</v>
      </c>
      <c r="S31" s="53">
        <v>0.1303571778571628</v>
      </c>
      <c r="T31" s="53">
        <v>0.16476594469264438</v>
      </c>
      <c r="U31" s="53">
        <v>0.1624706551234254</v>
      </c>
      <c r="V31" s="53">
        <v>7.4444496988321451E-2</v>
      </c>
      <c r="W31" s="53">
        <v>0.10388852919018016</v>
      </c>
    </row>
    <row r="32" spans="1:23" s="18" customFormat="1" ht="17.100000000000001" customHeight="1" x14ac:dyDescent="0.2">
      <c r="A32" s="29" t="s">
        <v>27</v>
      </c>
      <c r="B32" s="53">
        <v>2.3492428606150861</v>
      </c>
      <c r="C32" s="53">
        <v>2.3400693442156619</v>
      </c>
      <c r="D32" s="53">
        <v>2.2775563662936644</v>
      </c>
      <c r="E32" s="53">
        <v>2.3921215200882227</v>
      </c>
      <c r="F32" s="53">
        <v>2.3818042615054593</v>
      </c>
      <c r="G32" s="53">
        <v>2.3577854822168431</v>
      </c>
      <c r="H32" s="53">
        <v>2.4529955170943807</v>
      </c>
      <c r="I32" s="53">
        <v>2.6669431969385275</v>
      </c>
      <c r="J32" s="53">
        <v>2.4807340146106465</v>
      </c>
      <c r="K32" s="53">
        <v>2.4522059172528419</v>
      </c>
      <c r="L32" s="53">
        <v>2.5243150049480807</v>
      </c>
      <c r="M32" s="53">
        <v>2.4368082869043075</v>
      </c>
      <c r="N32" s="53">
        <v>2.3461870602951436</v>
      </c>
      <c r="O32" s="53">
        <v>2.1595189517432427</v>
      </c>
      <c r="P32" s="53">
        <v>2.2326623587523184</v>
      </c>
      <c r="Q32" s="53">
        <v>2.1417180413995096</v>
      </c>
      <c r="R32" s="53">
        <v>2.0265078260009624</v>
      </c>
      <c r="S32" s="53">
        <v>2.0329651736836118</v>
      </c>
      <c r="T32" s="53">
        <v>2.0153465200527729</v>
      </c>
      <c r="U32" s="53">
        <v>1.7986236322232614</v>
      </c>
      <c r="V32" s="53">
        <v>1.7954837343735324</v>
      </c>
      <c r="W32" s="53">
        <v>1.850526379262855</v>
      </c>
    </row>
    <row r="33" spans="1:23" s="18" customFormat="1" ht="17.100000000000001" customHeight="1" x14ac:dyDescent="0.2">
      <c r="A33" s="29" t="s">
        <v>69</v>
      </c>
      <c r="B33" s="53">
        <v>0.76957509290057013</v>
      </c>
      <c r="C33" s="53">
        <v>0.76544582030766073</v>
      </c>
      <c r="D33" s="53">
        <v>0.73753947655277785</v>
      </c>
      <c r="E33" s="53">
        <v>0.73902039111518192</v>
      </c>
      <c r="F33" s="53">
        <v>0.72354877961719477</v>
      </c>
      <c r="G33" s="53">
        <v>0.70989774165292796</v>
      </c>
      <c r="H33" s="53">
        <v>0.74570458138700524</v>
      </c>
      <c r="I33" s="53">
        <v>0.82781900388125396</v>
      </c>
      <c r="J33" s="53">
        <v>0.74929812618612313</v>
      </c>
      <c r="K33" s="53">
        <v>0.73673089174523154</v>
      </c>
      <c r="L33" s="53">
        <v>0.75332998347971525</v>
      </c>
      <c r="M33" s="53">
        <v>0.73940199860732925</v>
      </c>
      <c r="N33" s="53">
        <v>0.74359787046906334</v>
      </c>
      <c r="O33" s="53">
        <v>0.71953129961041551</v>
      </c>
      <c r="P33" s="53">
        <v>0.71480962484412702</v>
      </c>
      <c r="Q33" s="53">
        <v>0.70662901950008727</v>
      </c>
      <c r="R33" s="53">
        <v>0.70118767074688282</v>
      </c>
      <c r="S33" s="53">
        <v>0.72216138054342405</v>
      </c>
      <c r="T33" s="53">
        <v>0.74556816394452541</v>
      </c>
      <c r="U33" s="53">
        <v>0.68162974233241702</v>
      </c>
      <c r="V33" s="53">
        <v>0.67338429568000713</v>
      </c>
      <c r="W33" s="53">
        <v>0.69969355790288057</v>
      </c>
    </row>
    <row r="34" spans="1:23" s="18" customFormat="1" ht="17.100000000000001" customHeight="1" x14ac:dyDescent="0.2">
      <c r="A34" s="30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s="35" customFormat="1" ht="17.100000000000001" customHeight="1" x14ac:dyDescent="0.2">
      <c r="A35" s="36" t="s">
        <v>82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</row>
    <row r="36" spans="1:23" s="24" customFormat="1" ht="17.100000000000001" customHeight="1" thickBot="1" x14ac:dyDescent="0.25">
      <c r="A36" s="23" t="s">
        <v>30</v>
      </c>
      <c r="B36" s="55">
        <v>7.5526917545106045</v>
      </c>
      <c r="C36" s="55">
        <v>7.6564841120769582</v>
      </c>
      <c r="D36" s="55">
        <v>7.1932162278408303</v>
      </c>
      <c r="E36" s="55">
        <v>7.090457841213671</v>
      </c>
      <c r="F36" s="55">
        <v>7.2217079119353436</v>
      </c>
      <c r="G36" s="55">
        <v>7.0454177994392593</v>
      </c>
      <c r="H36" s="55">
        <v>7.295376391480894</v>
      </c>
      <c r="I36" s="55">
        <v>5.0842031246128245</v>
      </c>
      <c r="J36" s="55">
        <v>7.214710563541253</v>
      </c>
      <c r="K36" s="55">
        <v>7.0851310850202793</v>
      </c>
      <c r="L36" s="55">
        <v>7.0575049504743834</v>
      </c>
      <c r="M36" s="55">
        <v>7.1923074452937161</v>
      </c>
      <c r="N36" s="55">
        <v>7.2754050483694055</v>
      </c>
      <c r="O36" s="55">
        <v>7.6631509009985308</v>
      </c>
      <c r="P36" s="55">
        <v>7.7494004775679306</v>
      </c>
      <c r="Q36" s="55">
        <v>7.3776293589007169</v>
      </c>
      <c r="R36" s="55">
        <v>7.7047267378644824</v>
      </c>
      <c r="S36" s="55">
        <v>7.1527715543088535</v>
      </c>
      <c r="T36" s="55">
        <v>8.333403064374167</v>
      </c>
      <c r="U36" s="55">
        <v>8.2958784607157199</v>
      </c>
      <c r="V36" s="55">
        <v>7.6743216607570943</v>
      </c>
      <c r="W36" s="55">
        <v>7.2143623565671628</v>
      </c>
    </row>
    <row r="37" spans="1:23" x14ac:dyDescent="0.2">
      <c r="A37" s="14" t="s">
        <v>63</v>
      </c>
    </row>
  </sheetData>
  <mergeCells count="6">
    <mergeCell ref="V3:W3"/>
    <mergeCell ref="R3:U3"/>
    <mergeCell ref="N3:Q3"/>
    <mergeCell ref="B3:E3"/>
    <mergeCell ref="F3:H3"/>
    <mergeCell ref="J3:M3"/>
  </mergeCells>
  <pageMargins left="0.11811023622047245" right="0" top="0.47244094488188981" bottom="0" header="0.31496062992125984" footer="0.31496062992125984"/>
  <pageSetup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W37"/>
  <sheetViews>
    <sheetView view="pageBreakPreview" zoomScaleSheetLayoutView="100" workbookViewId="0">
      <selection activeCell="A3" sqref="A3"/>
    </sheetView>
  </sheetViews>
  <sheetFormatPr defaultColWidth="9.140625" defaultRowHeight="12" x14ac:dyDescent="0.2"/>
  <cols>
    <col min="1" max="1" width="25" style="26" customWidth="1"/>
    <col min="2" max="19" width="8.5703125" style="16" customWidth="1"/>
    <col min="20" max="16384" width="9.140625" style="26"/>
  </cols>
  <sheetData>
    <row r="1" spans="1:23" ht="16.5" customHeight="1" x14ac:dyDescent="0.2">
      <c r="A1" s="17" t="s">
        <v>122</v>
      </c>
    </row>
    <row r="2" spans="1:23" ht="3" customHeight="1" thickBot="1" x14ac:dyDescent="0.25"/>
    <row r="3" spans="1:23" s="33" customFormat="1" ht="15" customHeight="1" x14ac:dyDescent="0.2">
      <c r="B3" s="119" t="s">
        <v>83</v>
      </c>
      <c r="C3" s="119"/>
      <c r="D3" s="119"/>
      <c r="E3" s="119"/>
      <c r="F3" s="119" t="s">
        <v>84</v>
      </c>
      <c r="G3" s="119"/>
      <c r="H3" s="119"/>
      <c r="I3" s="119"/>
      <c r="J3" s="119" t="s">
        <v>88</v>
      </c>
      <c r="K3" s="119"/>
      <c r="L3" s="119"/>
      <c r="M3" s="119"/>
      <c r="N3" s="119" t="s">
        <v>89</v>
      </c>
      <c r="O3" s="119"/>
      <c r="P3" s="119"/>
      <c r="Q3" s="119"/>
      <c r="R3" s="119" t="s">
        <v>90</v>
      </c>
      <c r="S3" s="119"/>
      <c r="T3" s="119"/>
      <c r="U3" s="119"/>
      <c r="V3" s="118" t="s">
        <v>91</v>
      </c>
      <c r="W3" s="118"/>
    </row>
    <row r="4" spans="1:23" s="35" customFormat="1" x14ac:dyDescent="0.2">
      <c r="A4" s="34"/>
      <c r="B4" s="39" t="s">
        <v>57</v>
      </c>
      <c r="C4" s="39" t="s">
        <v>58</v>
      </c>
      <c r="D4" s="39" t="s">
        <v>59</v>
      </c>
      <c r="E4" s="39" t="s">
        <v>60</v>
      </c>
      <c r="F4" s="39" t="s">
        <v>57</v>
      </c>
      <c r="G4" s="39" t="s">
        <v>58</v>
      </c>
      <c r="H4" s="39" t="s">
        <v>59</v>
      </c>
      <c r="I4" s="39" t="s">
        <v>60</v>
      </c>
      <c r="J4" s="39" t="s">
        <v>57</v>
      </c>
      <c r="K4" s="39" t="s">
        <v>58</v>
      </c>
      <c r="L4" s="39" t="s">
        <v>59</v>
      </c>
      <c r="M4" s="39" t="s">
        <v>60</v>
      </c>
      <c r="N4" s="39" t="s">
        <v>57</v>
      </c>
      <c r="O4" s="39" t="s">
        <v>58</v>
      </c>
      <c r="P4" s="39" t="s">
        <v>59</v>
      </c>
      <c r="Q4" s="39" t="s">
        <v>60</v>
      </c>
      <c r="R4" s="39" t="s">
        <v>57</v>
      </c>
      <c r="S4" s="39" t="s">
        <v>58</v>
      </c>
      <c r="T4" s="39" t="s">
        <v>59</v>
      </c>
      <c r="U4" s="39" t="s">
        <v>60</v>
      </c>
      <c r="V4" s="39" t="s">
        <v>57</v>
      </c>
      <c r="W4" s="39" t="s">
        <v>58</v>
      </c>
    </row>
    <row r="5" spans="1:23" s="19" customFormat="1" ht="17.100000000000001" customHeight="1" x14ac:dyDescent="0.2">
      <c r="A5" s="20" t="s">
        <v>78</v>
      </c>
      <c r="B5" s="51">
        <v>32221.102611201655</v>
      </c>
      <c r="C5" s="51">
        <v>32806.287728135067</v>
      </c>
      <c r="D5" s="51">
        <v>33570.432095655517</v>
      </c>
      <c r="E5" s="51">
        <v>34605.070863451001</v>
      </c>
      <c r="F5" s="51">
        <v>35766.252668545741</v>
      </c>
      <c r="G5" s="51">
        <v>36340.960022591396</v>
      </c>
      <c r="H5" s="51">
        <v>35988.773420334728</v>
      </c>
      <c r="I5" s="51">
        <v>35763.745714976052</v>
      </c>
      <c r="J5" s="51">
        <v>36205.078039287349</v>
      </c>
      <c r="K5" s="51">
        <v>36877.82312700426</v>
      </c>
      <c r="L5" s="51">
        <v>37488.647846056374</v>
      </c>
      <c r="M5" s="51">
        <v>37905.40605583787</v>
      </c>
      <c r="N5" s="51">
        <v>38668.312786662245</v>
      </c>
      <c r="O5" s="51">
        <v>40205.294999311162</v>
      </c>
      <c r="P5" s="51">
        <v>41999.998999023439</v>
      </c>
      <c r="Q5" s="51">
        <v>43527.313130430281</v>
      </c>
      <c r="R5" s="51">
        <v>45309.745740251979</v>
      </c>
      <c r="S5" s="51">
        <v>45722.388720803378</v>
      </c>
      <c r="T5" s="51">
        <v>46825.877170543572</v>
      </c>
      <c r="U5" s="51">
        <v>48313.301146438447</v>
      </c>
      <c r="V5" s="51">
        <v>49159.525697020341</v>
      </c>
      <c r="W5" s="51">
        <v>49253.322001591441</v>
      </c>
    </row>
    <row r="6" spans="1:23" s="37" customFormat="1" ht="17.100000000000001" customHeight="1" x14ac:dyDescent="0.2">
      <c r="A6" s="36" t="s">
        <v>79</v>
      </c>
      <c r="B6" s="52">
        <v>7375.4476699840225</v>
      </c>
      <c r="C6" s="52">
        <v>7612.8307798778615</v>
      </c>
      <c r="D6" s="52">
        <v>8012.6781288423599</v>
      </c>
      <c r="E6" s="52">
        <v>8337.0293200256619</v>
      </c>
      <c r="F6" s="52">
        <v>8474.4765122517529</v>
      </c>
      <c r="G6" s="52">
        <v>8586.3229205073276</v>
      </c>
      <c r="H6" s="52">
        <v>8666.6702678225665</v>
      </c>
      <c r="I6" s="52">
        <v>8682.374347591418</v>
      </c>
      <c r="J6" s="52">
        <v>8719.1943831175067</v>
      </c>
      <c r="K6" s="52">
        <v>8802.7640340497201</v>
      </c>
      <c r="L6" s="52">
        <v>8958.846908484069</v>
      </c>
      <c r="M6" s="52">
        <v>9258.8734768931645</v>
      </c>
      <c r="N6" s="52">
        <v>9601.4170373030047</v>
      </c>
      <c r="O6" s="52">
        <v>9912.7205142084495</v>
      </c>
      <c r="P6" s="52">
        <v>10259.666763892406</v>
      </c>
      <c r="Q6" s="52">
        <v>10776.906968395017</v>
      </c>
      <c r="R6" s="52">
        <v>11213.411688799748</v>
      </c>
      <c r="S6" s="52">
        <v>11390.02273649091</v>
      </c>
      <c r="T6" s="52">
        <v>11566.40077459936</v>
      </c>
      <c r="U6" s="52">
        <v>11564.737749908089</v>
      </c>
      <c r="V6" s="52">
        <v>11689.464850648519</v>
      </c>
      <c r="W6" s="52">
        <v>11747.81879554413</v>
      </c>
    </row>
    <row r="7" spans="1:23" s="18" customFormat="1" ht="17.100000000000001" customHeight="1" x14ac:dyDescent="0.2">
      <c r="A7" s="28" t="s">
        <v>2</v>
      </c>
      <c r="B7" s="42">
        <v>683.79682191251197</v>
      </c>
      <c r="C7" s="42">
        <v>652.10524854130404</v>
      </c>
      <c r="D7" s="42">
        <v>623.99538727261199</v>
      </c>
      <c r="E7" s="42">
        <v>631.25928787277098</v>
      </c>
      <c r="F7" s="42">
        <v>657.35517151956799</v>
      </c>
      <c r="G7" s="42">
        <v>702.05078413972501</v>
      </c>
      <c r="H7" s="42">
        <v>724.69378268483297</v>
      </c>
      <c r="I7" s="42">
        <v>682.23969078595303</v>
      </c>
      <c r="J7" s="42">
        <v>658.50227181285504</v>
      </c>
      <c r="K7" s="42">
        <v>703.96590511012198</v>
      </c>
      <c r="L7" s="42">
        <v>793.38644587224303</v>
      </c>
      <c r="M7" s="42">
        <v>905.31975904629996</v>
      </c>
      <c r="N7" s="42">
        <v>1027.0115561298901</v>
      </c>
      <c r="O7" s="42">
        <v>1126.6771649309101</v>
      </c>
      <c r="P7" s="42">
        <v>1166.1156042969999</v>
      </c>
      <c r="Q7" s="42">
        <v>1172.11350032984</v>
      </c>
      <c r="R7" s="42">
        <v>1159.97126147163</v>
      </c>
      <c r="S7" s="42">
        <v>1126.06969862749</v>
      </c>
      <c r="T7" s="42">
        <v>1111.74850165462</v>
      </c>
      <c r="U7" s="42">
        <v>1158.9484437615499</v>
      </c>
      <c r="V7" s="42">
        <v>1225.1937458539501</v>
      </c>
      <c r="W7" s="42">
        <v>1289.02018141899</v>
      </c>
    </row>
    <row r="8" spans="1:23" s="18" customFormat="1" ht="17.100000000000001" customHeight="1" x14ac:dyDescent="0.2">
      <c r="A8" s="28" t="s">
        <v>3</v>
      </c>
      <c r="B8" s="42">
        <v>3642.1275474474601</v>
      </c>
      <c r="C8" s="42">
        <v>3750.6554118119798</v>
      </c>
      <c r="D8" s="42">
        <v>3943.1220647752998</v>
      </c>
      <c r="E8" s="42">
        <v>4042.83657775662</v>
      </c>
      <c r="F8" s="42">
        <v>4020.9016974311799</v>
      </c>
      <c r="G8" s="42">
        <v>4032.1205615587101</v>
      </c>
      <c r="H8" s="42">
        <v>4156.7658465842997</v>
      </c>
      <c r="I8" s="42">
        <v>4279.0899797394604</v>
      </c>
      <c r="J8" s="42">
        <v>4252.4829652623503</v>
      </c>
      <c r="K8" s="42">
        <v>4167.9048997463196</v>
      </c>
      <c r="L8" s="42">
        <v>4178.29301930579</v>
      </c>
      <c r="M8" s="42">
        <v>4315.69348863287</v>
      </c>
      <c r="N8" s="42">
        <v>4480.22190016689</v>
      </c>
      <c r="O8" s="42">
        <v>4615.7386269434801</v>
      </c>
      <c r="P8" s="42">
        <v>4793.0922142398003</v>
      </c>
      <c r="Q8" s="42">
        <v>5154.3619690099904</v>
      </c>
      <c r="R8" s="42">
        <v>5487.4582553753698</v>
      </c>
      <c r="S8" s="42">
        <v>5591.3238964698403</v>
      </c>
      <c r="T8" s="42">
        <v>5504.0528754551297</v>
      </c>
      <c r="U8" s="42">
        <v>5336.4009557546397</v>
      </c>
      <c r="V8" s="42">
        <v>5400.9670095479096</v>
      </c>
      <c r="W8" s="42">
        <v>5451.3495332285402</v>
      </c>
    </row>
    <row r="9" spans="1:23" s="18" customFormat="1" ht="17.100000000000001" customHeight="1" x14ac:dyDescent="0.2">
      <c r="A9" s="28" t="s">
        <v>4</v>
      </c>
      <c r="B9" s="42">
        <v>1238.4213887260801</v>
      </c>
      <c r="C9" s="42">
        <v>1301.43810153031</v>
      </c>
      <c r="D9" s="42">
        <v>1348.4857026776499</v>
      </c>
      <c r="E9" s="42">
        <v>1374.29205634911</v>
      </c>
      <c r="F9" s="42">
        <v>1393.0053392605701</v>
      </c>
      <c r="G9" s="42">
        <v>1432.0036710127399</v>
      </c>
      <c r="H9" s="42">
        <v>1485.8370924118201</v>
      </c>
      <c r="I9" s="42">
        <v>1524.7381430067101</v>
      </c>
      <c r="J9" s="42">
        <v>1546.8741947835699</v>
      </c>
      <c r="K9" s="42">
        <v>1578.0878917631001</v>
      </c>
      <c r="L9" s="42">
        <v>1637.8456948463099</v>
      </c>
      <c r="M9" s="42">
        <v>1718.1224856916399</v>
      </c>
      <c r="N9" s="42">
        <v>1796.6101361491001</v>
      </c>
      <c r="O9" s="42">
        <v>1847.0210643011001</v>
      </c>
      <c r="P9" s="42">
        <v>1875.8762050780399</v>
      </c>
      <c r="Q9" s="42">
        <v>1915.12132516407</v>
      </c>
      <c r="R9" s="42">
        <v>1973.1302541114601</v>
      </c>
      <c r="S9" s="42">
        <v>2035.33935283796</v>
      </c>
      <c r="T9" s="42">
        <v>2218.6342627191798</v>
      </c>
      <c r="U9" s="42">
        <v>2283.4663201111098</v>
      </c>
      <c r="V9" s="42">
        <v>2350.39098111664</v>
      </c>
      <c r="W9" s="42">
        <v>2422.0705931653702</v>
      </c>
    </row>
    <row r="10" spans="1:23" s="18" customFormat="1" ht="17.100000000000001" customHeight="1" x14ac:dyDescent="0.2">
      <c r="A10" s="28" t="s">
        <v>5</v>
      </c>
      <c r="B10" s="42">
        <v>4.1663602627650098</v>
      </c>
      <c r="C10" s="42">
        <v>4.4550260222517304</v>
      </c>
      <c r="D10" s="42">
        <v>4.7653741349005898</v>
      </c>
      <c r="E10" s="42">
        <v>5.1220119461005904</v>
      </c>
      <c r="F10" s="42">
        <v>5.2661643608495803</v>
      </c>
      <c r="G10" s="42">
        <v>5.0310244066637502</v>
      </c>
      <c r="H10" s="42">
        <v>4.6816769944854002</v>
      </c>
      <c r="I10" s="42">
        <v>4.5253932609796603</v>
      </c>
      <c r="J10" s="42">
        <v>4.6545671279284804</v>
      </c>
      <c r="K10" s="42">
        <v>4.9523576811469603</v>
      </c>
      <c r="L10" s="42">
        <v>5.2145433689559404</v>
      </c>
      <c r="M10" s="42">
        <v>5.3208693853696802</v>
      </c>
      <c r="N10" s="42">
        <v>5.3260019382586297</v>
      </c>
      <c r="O10" s="42">
        <v>5.3217697506051298</v>
      </c>
      <c r="P10" s="42">
        <v>5.3221245743828298</v>
      </c>
      <c r="Q10" s="42">
        <v>5.3927561163267201</v>
      </c>
      <c r="R10" s="42">
        <v>5.4593632140808497</v>
      </c>
      <c r="S10" s="42">
        <v>5.5289097209534797</v>
      </c>
      <c r="T10" s="42">
        <v>5.6139587956618202</v>
      </c>
      <c r="U10" s="42">
        <v>5.6639332253291101</v>
      </c>
      <c r="V10" s="42">
        <v>5.6417628436884302</v>
      </c>
      <c r="W10" s="42">
        <v>5.6291889700204996</v>
      </c>
    </row>
    <row r="11" spans="1:23" s="18" customFormat="1" ht="17.100000000000001" customHeight="1" x14ac:dyDescent="0.2">
      <c r="A11" s="28" t="s">
        <v>6</v>
      </c>
      <c r="B11" s="42">
        <v>1202.2597893311799</v>
      </c>
      <c r="C11" s="42">
        <v>1195.6728945217201</v>
      </c>
      <c r="D11" s="42">
        <v>1290.56002219318</v>
      </c>
      <c r="E11" s="42">
        <v>1452.84501863265</v>
      </c>
      <c r="F11" s="42">
        <v>1546.39088615425</v>
      </c>
      <c r="G11" s="42">
        <v>1513.8267776359401</v>
      </c>
      <c r="H11" s="42">
        <v>1396.9871634301401</v>
      </c>
      <c r="I11" s="42">
        <v>1326.2491617815799</v>
      </c>
      <c r="J11" s="42">
        <v>1383.1058061594399</v>
      </c>
      <c r="K11" s="42">
        <v>1488.36374949366</v>
      </c>
      <c r="L11" s="42">
        <v>1531.2087409852199</v>
      </c>
      <c r="M11" s="42">
        <v>1514.05552077894</v>
      </c>
      <c r="N11" s="42">
        <v>1494.8179388161</v>
      </c>
      <c r="O11" s="42">
        <v>1528.9139985422</v>
      </c>
      <c r="P11" s="42">
        <v>1597.2286131670601</v>
      </c>
      <c r="Q11" s="42">
        <v>1652.2017676082501</v>
      </c>
      <c r="R11" s="42">
        <v>1675.0540901454301</v>
      </c>
      <c r="S11" s="42">
        <v>1672.07229838547</v>
      </c>
      <c r="T11" s="42">
        <v>1697.7802786050399</v>
      </c>
      <c r="U11" s="42">
        <v>1735.4095627880699</v>
      </c>
      <c r="V11" s="42">
        <v>1722.7496045763901</v>
      </c>
      <c r="W11" s="42">
        <v>1672.87883279317</v>
      </c>
    </row>
    <row r="12" spans="1:23" s="18" customFormat="1" ht="17.100000000000001" customHeight="1" x14ac:dyDescent="0.2">
      <c r="A12" s="28" t="s">
        <v>7</v>
      </c>
      <c r="B12" s="42">
        <v>604.67576230402597</v>
      </c>
      <c r="C12" s="42">
        <v>708.50409745029594</v>
      </c>
      <c r="D12" s="42">
        <v>801.74957778871806</v>
      </c>
      <c r="E12" s="42">
        <v>830.67436746840997</v>
      </c>
      <c r="F12" s="42">
        <v>851.557253525335</v>
      </c>
      <c r="G12" s="42">
        <v>901.29010175354904</v>
      </c>
      <c r="H12" s="42">
        <v>897.704705716989</v>
      </c>
      <c r="I12" s="42">
        <v>865.53197901673605</v>
      </c>
      <c r="J12" s="42">
        <v>873.57457797136306</v>
      </c>
      <c r="K12" s="42">
        <v>859.48923025537204</v>
      </c>
      <c r="L12" s="42">
        <v>812.89846410555003</v>
      </c>
      <c r="M12" s="42">
        <v>800.36135335804704</v>
      </c>
      <c r="N12" s="42">
        <v>797.42950410276603</v>
      </c>
      <c r="O12" s="42">
        <v>789.04788974015401</v>
      </c>
      <c r="P12" s="42">
        <v>822.03200253612295</v>
      </c>
      <c r="Q12" s="42">
        <v>877.71565016653904</v>
      </c>
      <c r="R12" s="42">
        <v>912.33846448177803</v>
      </c>
      <c r="S12" s="42">
        <v>959.688580449195</v>
      </c>
      <c r="T12" s="42">
        <v>1028.5708973697299</v>
      </c>
      <c r="U12" s="42">
        <v>1044.8485342673901</v>
      </c>
      <c r="V12" s="42">
        <v>984.521746709941</v>
      </c>
      <c r="W12" s="42">
        <v>906.87046596803805</v>
      </c>
    </row>
    <row r="13" spans="1:23" s="37" customFormat="1" ht="17.100000000000001" customHeight="1" x14ac:dyDescent="0.2">
      <c r="A13" s="36" t="s">
        <v>8</v>
      </c>
      <c r="B13" s="52">
        <v>8636.0785707803352</v>
      </c>
      <c r="C13" s="52">
        <v>8739.9167265346041</v>
      </c>
      <c r="D13" s="52">
        <v>8821.3591372208721</v>
      </c>
      <c r="E13" s="52">
        <v>8992.2606517740915</v>
      </c>
      <c r="F13" s="52">
        <v>9365.6249787438283</v>
      </c>
      <c r="G13" s="52">
        <v>9648.3901887737084</v>
      </c>
      <c r="H13" s="52">
        <v>9639.31439571991</v>
      </c>
      <c r="I13" s="52">
        <v>9689.4106246268475</v>
      </c>
      <c r="J13" s="52">
        <v>9944.9815451124341</v>
      </c>
      <c r="K13" s="52">
        <v>10151.815615039879</v>
      </c>
      <c r="L13" s="52">
        <v>10254.41364468734</v>
      </c>
      <c r="M13" s="52">
        <v>10166.623897620288</v>
      </c>
      <c r="N13" s="52">
        <v>10210.692344918934</v>
      </c>
      <c r="O13" s="52">
        <v>10648.322545098263</v>
      </c>
      <c r="P13" s="52">
        <v>11256.549039749098</v>
      </c>
      <c r="Q13" s="52">
        <v>11650.942653371034</v>
      </c>
      <c r="R13" s="52">
        <v>11745.659420928381</v>
      </c>
      <c r="S13" s="52">
        <v>11530.710831491075</v>
      </c>
      <c r="T13" s="52">
        <v>11818.957297479052</v>
      </c>
      <c r="U13" s="52">
        <v>12796.975636007786</v>
      </c>
      <c r="V13" s="52">
        <v>13534.204229320227</v>
      </c>
      <c r="W13" s="52">
        <v>13748.43479547881</v>
      </c>
    </row>
    <row r="14" spans="1:23" s="18" customFormat="1" ht="17.100000000000001" customHeight="1" x14ac:dyDescent="0.2">
      <c r="A14" s="28" t="s">
        <v>9</v>
      </c>
      <c r="B14" s="42">
        <v>575.31997134386495</v>
      </c>
      <c r="C14" s="42">
        <v>573.82520177982497</v>
      </c>
      <c r="D14" s="42">
        <v>561.93168537690201</v>
      </c>
      <c r="E14" s="42">
        <v>540.37158415519195</v>
      </c>
      <c r="F14" s="42">
        <v>560.48288778156996</v>
      </c>
      <c r="G14" s="42">
        <v>619.91683216655201</v>
      </c>
      <c r="H14" s="42">
        <v>610.58435660905502</v>
      </c>
      <c r="I14" s="42">
        <v>658.92093578499703</v>
      </c>
      <c r="J14" s="42">
        <v>808.15187575931805</v>
      </c>
      <c r="K14" s="42">
        <v>819.66800911780899</v>
      </c>
      <c r="L14" s="42">
        <v>666.82420826630198</v>
      </c>
      <c r="M14" s="42">
        <v>481.79433407924802</v>
      </c>
      <c r="N14" s="42">
        <v>429.70475877583499</v>
      </c>
      <c r="O14" s="42">
        <v>551.055806451698</v>
      </c>
      <c r="P14" s="42">
        <v>691.68614363005599</v>
      </c>
      <c r="Q14" s="42">
        <v>674.60317794988896</v>
      </c>
      <c r="R14" s="42">
        <v>555.122164437479</v>
      </c>
      <c r="S14" s="42">
        <v>487.58783885930097</v>
      </c>
      <c r="T14" s="42">
        <v>837.88914978865205</v>
      </c>
      <c r="U14" s="42">
        <v>1614.01046564286</v>
      </c>
      <c r="V14" s="42">
        <v>1973.54935149572</v>
      </c>
      <c r="W14" s="42">
        <v>1911.3927301504</v>
      </c>
    </row>
    <row r="15" spans="1:23" s="18" customFormat="1" ht="17.100000000000001" customHeight="1" x14ac:dyDescent="0.2">
      <c r="A15" s="22" t="s">
        <v>10</v>
      </c>
      <c r="B15" s="42">
        <v>5031.8512791263302</v>
      </c>
      <c r="C15" s="42">
        <v>5072.2645847576996</v>
      </c>
      <c r="D15" s="42">
        <v>5111.6678036441499</v>
      </c>
      <c r="E15" s="42">
        <v>5271.5652577989904</v>
      </c>
      <c r="F15" s="42">
        <v>5608.4751136023397</v>
      </c>
      <c r="G15" s="42">
        <v>5824.5854574990899</v>
      </c>
      <c r="H15" s="42">
        <v>5848.1819663824999</v>
      </c>
      <c r="I15" s="42">
        <v>5893.2124444627398</v>
      </c>
      <c r="J15" s="42">
        <v>5974.2010811816199</v>
      </c>
      <c r="K15" s="42">
        <v>6042.69320503986</v>
      </c>
      <c r="L15" s="42">
        <v>6156.8515918804096</v>
      </c>
      <c r="M15" s="42">
        <v>6140.6590749460902</v>
      </c>
      <c r="N15" s="42">
        <v>6160.0920495913397</v>
      </c>
      <c r="O15" s="42">
        <v>6454.83928597678</v>
      </c>
      <c r="P15" s="42">
        <v>6927.1620248874797</v>
      </c>
      <c r="Q15" s="42">
        <v>7285.7651412129799</v>
      </c>
      <c r="R15" s="42">
        <v>7406.9928867982499</v>
      </c>
      <c r="S15" s="42">
        <v>7274.3139216556001</v>
      </c>
      <c r="T15" s="42">
        <v>7083.6654581688199</v>
      </c>
      <c r="U15" s="42">
        <v>7110.77207940466</v>
      </c>
      <c r="V15" s="42">
        <v>7262.8057414853101</v>
      </c>
      <c r="W15" s="42">
        <v>7400.64335668688</v>
      </c>
    </row>
    <row r="16" spans="1:23" s="18" customFormat="1" ht="17.100000000000001" customHeight="1" x14ac:dyDescent="0.2">
      <c r="A16" s="22" t="s">
        <v>11</v>
      </c>
      <c r="B16" s="42">
        <v>416.55148756642802</v>
      </c>
      <c r="C16" s="42">
        <v>425.48731576399899</v>
      </c>
      <c r="D16" s="42">
        <v>435.11959356532799</v>
      </c>
      <c r="E16" s="42">
        <v>454.21888552667502</v>
      </c>
      <c r="F16" s="42">
        <v>476.93228763655202</v>
      </c>
      <c r="G16" s="42">
        <v>494.53713193526602</v>
      </c>
      <c r="H16" s="42">
        <v>507.934090108931</v>
      </c>
      <c r="I16" s="42">
        <v>516.04081669733296</v>
      </c>
      <c r="J16" s="42">
        <v>521.12045052567998</v>
      </c>
      <c r="K16" s="42">
        <v>529.31096299054002</v>
      </c>
      <c r="L16" s="42">
        <v>539.70648684017306</v>
      </c>
      <c r="M16" s="42">
        <v>543.91983924375097</v>
      </c>
      <c r="N16" s="42">
        <v>543.98176835475203</v>
      </c>
      <c r="O16" s="42">
        <v>544.85439059072598</v>
      </c>
      <c r="P16" s="42">
        <v>546.17637200819399</v>
      </c>
      <c r="Q16" s="42">
        <v>547.63750487497805</v>
      </c>
      <c r="R16" s="42">
        <v>551.98568485263297</v>
      </c>
      <c r="S16" s="42">
        <v>500.02877792029699</v>
      </c>
      <c r="T16" s="42">
        <v>504.25517101717401</v>
      </c>
      <c r="U16" s="42">
        <v>517.91547057774801</v>
      </c>
      <c r="V16" s="42">
        <v>536.74349540692697</v>
      </c>
      <c r="W16" s="42">
        <v>554.14975510069996</v>
      </c>
    </row>
    <row r="17" spans="1:23" s="18" customFormat="1" ht="17.100000000000001" customHeight="1" x14ac:dyDescent="0.2">
      <c r="A17" s="22" t="s">
        <v>12</v>
      </c>
      <c r="B17" s="42">
        <v>750.59057513633195</v>
      </c>
      <c r="C17" s="42">
        <v>747.75979773373194</v>
      </c>
      <c r="D17" s="42">
        <v>742.34740356749296</v>
      </c>
      <c r="E17" s="42">
        <v>743.77484516365405</v>
      </c>
      <c r="F17" s="42">
        <v>757.84731271110604</v>
      </c>
      <c r="G17" s="42">
        <v>776.04637940902001</v>
      </c>
      <c r="H17" s="42">
        <v>788.81444253896495</v>
      </c>
      <c r="I17" s="42">
        <v>795.70637522795698</v>
      </c>
      <c r="J17" s="42">
        <v>800.65856355164499</v>
      </c>
      <c r="K17" s="42">
        <v>806.90475412471005</v>
      </c>
      <c r="L17" s="42">
        <v>817.58754498154599</v>
      </c>
      <c r="M17" s="42">
        <v>833.46396491607697</v>
      </c>
      <c r="N17" s="42">
        <v>851.23734801511705</v>
      </c>
      <c r="O17" s="42">
        <v>866.61470223081801</v>
      </c>
      <c r="P17" s="42">
        <v>878.116672069228</v>
      </c>
      <c r="Q17" s="42">
        <v>888.61273153771697</v>
      </c>
      <c r="R17" s="42">
        <v>938.36963465484996</v>
      </c>
      <c r="S17" s="42">
        <v>957.59794366932601</v>
      </c>
      <c r="T17" s="42">
        <v>982.67920693955602</v>
      </c>
      <c r="U17" s="42">
        <v>1004.9434242582</v>
      </c>
      <c r="V17" s="42">
        <v>1108.48815938282</v>
      </c>
      <c r="W17" s="42">
        <v>1130.27585426937</v>
      </c>
    </row>
    <row r="18" spans="1:23" s="18" customFormat="1" ht="17.100000000000001" customHeight="1" x14ac:dyDescent="0.2">
      <c r="A18" s="28" t="s">
        <v>87</v>
      </c>
      <c r="B18" s="42">
        <v>1861.7652576073799</v>
      </c>
      <c r="C18" s="42">
        <v>1920.57982649935</v>
      </c>
      <c r="D18" s="42">
        <v>1970.292651067</v>
      </c>
      <c r="E18" s="42">
        <v>1982.3300791295801</v>
      </c>
      <c r="F18" s="42">
        <v>1961.88737701226</v>
      </c>
      <c r="G18" s="42">
        <v>1933.3043877637799</v>
      </c>
      <c r="H18" s="42">
        <v>1883.79954008046</v>
      </c>
      <c r="I18" s="42">
        <v>1825.53005245382</v>
      </c>
      <c r="J18" s="42">
        <v>1840.8495740941701</v>
      </c>
      <c r="K18" s="42">
        <v>1953.2386837669601</v>
      </c>
      <c r="L18" s="42">
        <v>2073.4438127189101</v>
      </c>
      <c r="M18" s="42">
        <v>2166.7866844351202</v>
      </c>
      <c r="N18" s="42">
        <v>2225.6764201818901</v>
      </c>
      <c r="O18" s="42">
        <v>2230.95835984824</v>
      </c>
      <c r="P18" s="42">
        <v>2213.4078271541398</v>
      </c>
      <c r="Q18" s="42">
        <v>2254.3240977954702</v>
      </c>
      <c r="R18" s="42">
        <v>2293.1890501851699</v>
      </c>
      <c r="S18" s="42">
        <v>2311.18234938655</v>
      </c>
      <c r="T18" s="42">
        <v>2410.46831156485</v>
      </c>
      <c r="U18" s="42">
        <v>2549.33419612432</v>
      </c>
      <c r="V18" s="42">
        <v>2652.6174815494501</v>
      </c>
      <c r="W18" s="42">
        <v>2751.9730992714599</v>
      </c>
    </row>
    <row r="19" spans="1:23" s="37" customFormat="1" ht="17.100000000000001" customHeight="1" x14ac:dyDescent="0.2">
      <c r="A19" s="36" t="s">
        <v>14</v>
      </c>
      <c r="B19" s="52">
        <v>13786.591884747288</v>
      </c>
      <c r="C19" s="52">
        <v>13974.272087296871</v>
      </c>
      <c r="D19" s="52">
        <v>14278.258773766578</v>
      </c>
      <c r="E19" s="52">
        <v>14804.371705652384</v>
      </c>
      <c r="F19" s="52">
        <v>15379.024381761237</v>
      </c>
      <c r="G19" s="52">
        <v>15507.621163964388</v>
      </c>
      <c r="H19" s="52">
        <v>15096.945731820611</v>
      </c>
      <c r="I19" s="52">
        <v>14807.356667274888</v>
      </c>
      <c r="J19" s="52">
        <v>14926.545492414509</v>
      </c>
      <c r="K19" s="52">
        <v>15298.940663097674</v>
      </c>
      <c r="L19" s="52">
        <v>15631.155266468399</v>
      </c>
      <c r="M19" s="52">
        <v>15780.233610810468</v>
      </c>
      <c r="N19" s="52">
        <v>16011.204106560943</v>
      </c>
      <c r="O19" s="52">
        <v>16594.340496608533</v>
      </c>
      <c r="P19" s="52">
        <v>17291.904333150975</v>
      </c>
      <c r="Q19" s="52">
        <v>17855.532983705882</v>
      </c>
      <c r="R19" s="52">
        <v>19016.606304473706</v>
      </c>
      <c r="S19" s="52">
        <v>19308.944734615481</v>
      </c>
      <c r="T19" s="52">
        <v>19674.982509854261</v>
      </c>
      <c r="U19" s="52">
        <v>19969.955184374805</v>
      </c>
      <c r="V19" s="52">
        <v>20072.025803154967</v>
      </c>
      <c r="W19" s="52">
        <v>20163.130569723213</v>
      </c>
    </row>
    <row r="20" spans="1:23" s="18" customFormat="1" ht="17.100000000000001" customHeight="1" x14ac:dyDescent="0.2">
      <c r="A20" s="29" t="s">
        <v>64</v>
      </c>
      <c r="B20" s="42">
        <v>2867.20006425765</v>
      </c>
      <c r="C20" s="42">
        <v>2864.8631586095999</v>
      </c>
      <c r="D20" s="42">
        <v>2874.0857368917</v>
      </c>
      <c r="E20" s="42">
        <v>2871.83691971792</v>
      </c>
      <c r="F20" s="42">
        <v>2995.0479134247598</v>
      </c>
      <c r="G20" s="42">
        <v>3067.5160354985001</v>
      </c>
      <c r="H20" s="42">
        <v>2947.7228294869001</v>
      </c>
      <c r="I20" s="42">
        <v>2860.9291924116401</v>
      </c>
      <c r="J20" s="42">
        <v>2926.29822097958</v>
      </c>
      <c r="K20" s="42">
        <v>2968.5226354981701</v>
      </c>
      <c r="L20" s="42">
        <v>2926.5113252115102</v>
      </c>
      <c r="M20" s="42">
        <v>2868.0525853269</v>
      </c>
      <c r="N20" s="42">
        <v>2926.0211139773801</v>
      </c>
      <c r="O20" s="42">
        <v>3195.4296382595599</v>
      </c>
      <c r="P20" s="42">
        <v>3601.1937553089301</v>
      </c>
      <c r="Q20" s="42">
        <v>3947.8013936115299</v>
      </c>
      <c r="R20" s="42">
        <v>4082.0353798072601</v>
      </c>
      <c r="S20" s="42">
        <v>4083.4491135283101</v>
      </c>
      <c r="T20" s="42">
        <v>4190.0803975409499</v>
      </c>
      <c r="U20" s="42">
        <v>4393.7776317324597</v>
      </c>
      <c r="V20" s="42">
        <v>4507.59100667245</v>
      </c>
      <c r="W20" s="42">
        <v>4575.1066565009396</v>
      </c>
    </row>
    <row r="21" spans="1:23" s="18" customFormat="1" ht="17.100000000000001" customHeight="1" x14ac:dyDescent="0.2">
      <c r="A21" s="29" t="s">
        <v>65</v>
      </c>
      <c r="B21" s="42">
        <v>1084.5633346560801</v>
      </c>
      <c r="C21" s="42">
        <v>1090.8404410651101</v>
      </c>
      <c r="D21" s="42">
        <v>1133.97686688717</v>
      </c>
      <c r="E21" s="42">
        <v>1216.0921540372201</v>
      </c>
      <c r="F21" s="42">
        <v>1256.8334170452399</v>
      </c>
      <c r="G21" s="42">
        <v>1230.2633659594301</v>
      </c>
      <c r="H21" s="42">
        <v>1164.13106384498</v>
      </c>
      <c r="I21" s="42">
        <v>1127.7759133519901</v>
      </c>
      <c r="J21" s="42">
        <v>1141.7404700228101</v>
      </c>
      <c r="K21" s="42">
        <v>1151.57560392607</v>
      </c>
      <c r="L21" s="42">
        <v>1143.36730072096</v>
      </c>
      <c r="M21" s="42">
        <v>1154.6856107700501</v>
      </c>
      <c r="N21" s="42">
        <v>1200.7987793171601</v>
      </c>
      <c r="O21" s="42">
        <v>1260.0296550324799</v>
      </c>
      <c r="P21" s="42">
        <v>1328.5807828858799</v>
      </c>
      <c r="Q21" s="42">
        <v>1398.1363554719201</v>
      </c>
      <c r="R21" s="42">
        <v>1507.93147671821</v>
      </c>
      <c r="S21" s="42">
        <v>1668.52756316663</v>
      </c>
      <c r="T21" s="42">
        <v>1784.4484829701601</v>
      </c>
      <c r="U21" s="42">
        <v>1772.4740848788599</v>
      </c>
      <c r="V21" s="42">
        <v>1731.1992953654501</v>
      </c>
      <c r="W21" s="42">
        <v>1731.6601281677499</v>
      </c>
    </row>
    <row r="22" spans="1:23" s="18" customFormat="1" ht="17.100000000000001" customHeight="1" x14ac:dyDescent="0.2">
      <c r="A22" s="29" t="s">
        <v>66</v>
      </c>
      <c r="B22" s="42">
        <v>938.26493420393399</v>
      </c>
      <c r="C22" s="42">
        <v>941.52983138143895</v>
      </c>
      <c r="D22" s="42">
        <v>941.81455469747198</v>
      </c>
      <c r="E22" s="42">
        <v>999.45266908538395</v>
      </c>
      <c r="F22" s="42">
        <v>1068.9766246895799</v>
      </c>
      <c r="G22" s="42">
        <v>1069.89557757127</v>
      </c>
      <c r="H22" s="42">
        <v>993.45987138136502</v>
      </c>
      <c r="I22" s="42">
        <v>899.31714149132199</v>
      </c>
      <c r="J22" s="42">
        <v>822.41238089871797</v>
      </c>
      <c r="K22" s="42">
        <v>846.567211815934</v>
      </c>
      <c r="L22" s="42">
        <v>920.41128174805601</v>
      </c>
      <c r="M22" s="42">
        <v>914.227307117637</v>
      </c>
      <c r="N22" s="42">
        <v>890.99338089656896</v>
      </c>
      <c r="O22" s="42">
        <v>890.75340513652304</v>
      </c>
      <c r="P22" s="42">
        <v>874.62227767402499</v>
      </c>
      <c r="Q22" s="42">
        <v>860.70909937918805</v>
      </c>
      <c r="R22" s="42">
        <v>906.42435711496501</v>
      </c>
      <c r="S22" s="42">
        <v>935.32744218970902</v>
      </c>
      <c r="T22" s="42">
        <v>1024.4342237973301</v>
      </c>
      <c r="U22" s="42">
        <v>1148.00518543919</v>
      </c>
      <c r="V22" s="42">
        <v>1152.6063992910699</v>
      </c>
      <c r="W22" s="42">
        <v>1050.37035420808</v>
      </c>
    </row>
    <row r="23" spans="1:23" s="18" customFormat="1" ht="17.100000000000001" customHeight="1" x14ac:dyDescent="0.2">
      <c r="A23" s="29" t="s">
        <v>67</v>
      </c>
      <c r="B23" s="42">
        <v>568.76161916609999</v>
      </c>
      <c r="C23" s="42">
        <v>590.03631364421801</v>
      </c>
      <c r="D23" s="42">
        <v>607.74141746657494</v>
      </c>
      <c r="E23" s="42">
        <v>637.72645519100399</v>
      </c>
      <c r="F23" s="42">
        <v>672.85305320140606</v>
      </c>
      <c r="G23" s="42">
        <v>666.93563282295804</v>
      </c>
      <c r="H23" s="42">
        <v>615.82387226815695</v>
      </c>
      <c r="I23" s="42">
        <v>588.55757567779699</v>
      </c>
      <c r="J23" s="42">
        <v>609.47131966840698</v>
      </c>
      <c r="K23" s="42">
        <v>650.95966115643103</v>
      </c>
      <c r="L23" s="42">
        <v>693.27965181425202</v>
      </c>
      <c r="M23" s="42">
        <v>708.427757192331</v>
      </c>
      <c r="N23" s="42">
        <v>693.58671974720403</v>
      </c>
      <c r="O23" s="42">
        <v>685.87080013946695</v>
      </c>
      <c r="P23" s="42">
        <v>691.96132119191998</v>
      </c>
      <c r="Q23" s="42">
        <v>682.50035779193604</v>
      </c>
      <c r="R23" s="42">
        <v>670.21635828867704</v>
      </c>
      <c r="S23" s="42">
        <v>676.831574848081</v>
      </c>
      <c r="T23" s="42">
        <v>714.18065394641997</v>
      </c>
      <c r="U23" s="42">
        <v>779.14816157754694</v>
      </c>
      <c r="V23" s="42">
        <v>847.33210019161197</v>
      </c>
      <c r="W23" s="42">
        <v>907.01830644016002</v>
      </c>
    </row>
    <row r="24" spans="1:23" s="18" customFormat="1" ht="17.100000000000001" customHeight="1" x14ac:dyDescent="0.2">
      <c r="A24" s="29" t="s">
        <v>68</v>
      </c>
      <c r="B24" s="42">
        <v>771.24753306157902</v>
      </c>
      <c r="C24" s="42">
        <v>812.16748228723304</v>
      </c>
      <c r="D24" s="42">
        <v>900.59779365891995</v>
      </c>
      <c r="E24" s="42">
        <v>989.39130854918596</v>
      </c>
      <c r="F24" s="42">
        <v>1060.47747086705</v>
      </c>
      <c r="G24" s="42">
        <v>1058.27585424484</v>
      </c>
      <c r="H24" s="42">
        <v>1035.5888081681201</v>
      </c>
      <c r="I24" s="42">
        <v>1056.1780328667101</v>
      </c>
      <c r="J24" s="42">
        <v>1053.65101495145</v>
      </c>
      <c r="K24" s="42">
        <v>1021.62663169402</v>
      </c>
      <c r="L24" s="42">
        <v>1006.56781403205</v>
      </c>
      <c r="M24" s="42">
        <v>1036.0771566461499</v>
      </c>
      <c r="N24" s="42">
        <v>1066.6735574183199</v>
      </c>
      <c r="O24" s="42">
        <v>1140.7144605486801</v>
      </c>
      <c r="P24" s="42">
        <v>1197.0023476239201</v>
      </c>
      <c r="Q24" s="42">
        <v>1235.86682092654</v>
      </c>
      <c r="R24" s="42">
        <v>1313.40452381352</v>
      </c>
      <c r="S24" s="42">
        <v>1410.0255751970501</v>
      </c>
      <c r="T24" s="42">
        <v>1439.8615197204599</v>
      </c>
      <c r="U24" s="42">
        <v>1413.83637552552</v>
      </c>
      <c r="V24" s="42">
        <v>1446.8681326493199</v>
      </c>
      <c r="W24" s="42">
        <v>1505.53156105274</v>
      </c>
    </row>
    <row r="25" spans="1:23" s="18" customFormat="1" ht="17.100000000000001" customHeight="1" x14ac:dyDescent="0.2">
      <c r="A25" s="29" t="s">
        <v>20</v>
      </c>
      <c r="B25" s="42">
        <v>2018.71080379146</v>
      </c>
      <c r="C25" s="42">
        <v>2072.0361244034102</v>
      </c>
      <c r="D25" s="42">
        <v>2091.3758522164699</v>
      </c>
      <c r="E25" s="42">
        <v>2107.44204296619</v>
      </c>
      <c r="F25" s="42">
        <v>2138.57250900807</v>
      </c>
      <c r="G25" s="42">
        <v>2203.7712806385498</v>
      </c>
      <c r="H25" s="42">
        <v>2267.6715132774898</v>
      </c>
      <c r="I25" s="42">
        <v>2292.8189800212299</v>
      </c>
      <c r="J25" s="42">
        <v>2283.7636623431799</v>
      </c>
      <c r="K25" s="42">
        <v>2286.8605878425201</v>
      </c>
      <c r="L25" s="42">
        <v>2323.2064059777599</v>
      </c>
      <c r="M25" s="42">
        <v>2380.5859646460299</v>
      </c>
      <c r="N25" s="42">
        <v>2450.3613297755101</v>
      </c>
      <c r="O25" s="42">
        <v>2519.3843645935799</v>
      </c>
      <c r="P25" s="42">
        <v>2587.0686238387302</v>
      </c>
      <c r="Q25" s="42">
        <v>2661.1825984335401</v>
      </c>
      <c r="R25" s="42">
        <v>2736.2324482251402</v>
      </c>
      <c r="S25" s="42">
        <v>2784.7250862245501</v>
      </c>
      <c r="T25" s="42">
        <v>2822.0611007942998</v>
      </c>
      <c r="U25" s="42">
        <v>2856.5886434049398</v>
      </c>
      <c r="V25" s="42">
        <v>2882.9586334217902</v>
      </c>
      <c r="W25" s="42">
        <v>2905.3998375361798</v>
      </c>
    </row>
    <row r="26" spans="1:23" s="18" customFormat="1" ht="17.100000000000001" customHeight="1" x14ac:dyDescent="0.2">
      <c r="A26" s="29" t="s">
        <v>70</v>
      </c>
      <c r="B26" s="42">
        <v>637.56576999893196</v>
      </c>
      <c r="C26" s="42">
        <v>618.69482090823499</v>
      </c>
      <c r="D26" s="42">
        <v>692.37990089720802</v>
      </c>
      <c r="E26" s="42">
        <v>812.52375422321904</v>
      </c>
      <c r="F26" s="42">
        <v>861.50388059223906</v>
      </c>
      <c r="G26" s="42">
        <v>792.87729696009103</v>
      </c>
      <c r="H26" s="42">
        <v>670.43101832263096</v>
      </c>
      <c r="I26" s="42">
        <v>600.21461132934496</v>
      </c>
      <c r="J26" s="42">
        <v>625.64302262772901</v>
      </c>
      <c r="K26" s="42">
        <v>723.35053179327804</v>
      </c>
      <c r="L26" s="42">
        <v>800.883407439861</v>
      </c>
      <c r="M26" s="42">
        <v>817.48822839587103</v>
      </c>
      <c r="N26" s="42">
        <v>800.93742850500905</v>
      </c>
      <c r="O26" s="42">
        <v>775.50020749444798</v>
      </c>
      <c r="P26" s="42">
        <v>756.06202377447005</v>
      </c>
      <c r="Q26" s="42">
        <v>796.79881171326701</v>
      </c>
      <c r="R26" s="42">
        <v>892.10854488278699</v>
      </c>
      <c r="S26" s="42">
        <v>991.03933644517804</v>
      </c>
      <c r="T26" s="42">
        <v>1020.9120362267701</v>
      </c>
      <c r="U26" s="42">
        <v>924.29247252489699</v>
      </c>
      <c r="V26" s="42">
        <v>788.41270243135796</v>
      </c>
      <c r="W26" s="42">
        <v>682.67235148433303</v>
      </c>
    </row>
    <row r="27" spans="1:23" s="18" customFormat="1" ht="17.100000000000001" customHeight="1" x14ac:dyDescent="0.2">
      <c r="A27" s="29" t="s">
        <v>74</v>
      </c>
      <c r="B27" s="42">
        <v>556.22765793462804</v>
      </c>
      <c r="C27" s="42">
        <v>581.51659463155499</v>
      </c>
      <c r="D27" s="42">
        <v>609.60353681932895</v>
      </c>
      <c r="E27" s="42">
        <v>636.002516534253</v>
      </c>
      <c r="F27" s="42">
        <v>650.51739398520397</v>
      </c>
      <c r="G27" s="42">
        <v>645.65463273042303</v>
      </c>
      <c r="H27" s="42">
        <v>630.26858765310703</v>
      </c>
      <c r="I27" s="42">
        <v>637.15452577252302</v>
      </c>
      <c r="J27" s="42">
        <v>669.636365024773</v>
      </c>
      <c r="K27" s="42">
        <v>702.84983899691997</v>
      </c>
      <c r="L27" s="42">
        <v>722.25754900316099</v>
      </c>
      <c r="M27" s="42">
        <v>736.61667444389604</v>
      </c>
      <c r="N27" s="42">
        <v>756.20534909577498</v>
      </c>
      <c r="O27" s="42">
        <v>779.59944472366999</v>
      </c>
      <c r="P27" s="42">
        <v>801.70590430809898</v>
      </c>
      <c r="Q27" s="42">
        <v>819.96203813793295</v>
      </c>
      <c r="R27" s="42">
        <v>925.919190126579</v>
      </c>
      <c r="S27" s="42">
        <v>940.37955861994499</v>
      </c>
      <c r="T27" s="42">
        <v>962.22131682398106</v>
      </c>
      <c r="U27" s="42">
        <v>962.015720310456</v>
      </c>
      <c r="V27" s="42">
        <v>940.61851737665302</v>
      </c>
      <c r="W27" s="42">
        <v>921.43051477657605</v>
      </c>
    </row>
    <row r="28" spans="1:23" s="18" customFormat="1" ht="17.100000000000001" customHeight="1" x14ac:dyDescent="0.2">
      <c r="A28" s="29" t="s">
        <v>23</v>
      </c>
      <c r="B28" s="42">
        <v>769.53856639679202</v>
      </c>
      <c r="C28" s="42">
        <v>783.26847260306204</v>
      </c>
      <c r="D28" s="42">
        <v>817.49240489081603</v>
      </c>
      <c r="E28" s="42">
        <v>873.85486068008902</v>
      </c>
      <c r="F28" s="42">
        <v>923.75135562281298</v>
      </c>
      <c r="G28" s="42">
        <v>952.03532082549805</v>
      </c>
      <c r="H28" s="42">
        <v>979.078789475897</v>
      </c>
      <c r="I28" s="42">
        <v>1018.28247085904</v>
      </c>
      <c r="J28" s="42">
        <v>1056.0965895245099</v>
      </c>
      <c r="K28" s="42">
        <v>1118.9578209296999</v>
      </c>
      <c r="L28" s="42">
        <v>1155.78115348335</v>
      </c>
      <c r="M28" s="42">
        <v>1140.13294624885</v>
      </c>
      <c r="N28" s="42">
        <v>1126.30198127278</v>
      </c>
      <c r="O28" s="42">
        <v>1158.88537529826</v>
      </c>
      <c r="P28" s="42">
        <v>1208.1696783954601</v>
      </c>
      <c r="Q28" s="42">
        <v>1286.66110702439</v>
      </c>
      <c r="R28" s="42">
        <v>1345.5077597488901</v>
      </c>
      <c r="S28" s="42">
        <v>1324.1279397476201</v>
      </c>
      <c r="T28" s="42">
        <v>1264.3784703853701</v>
      </c>
      <c r="U28" s="42">
        <v>1238.7043141543299</v>
      </c>
      <c r="V28" s="42">
        <v>1297.8595711683199</v>
      </c>
      <c r="W28" s="42">
        <v>1383.39212418497</v>
      </c>
    </row>
    <row r="29" spans="1:23" s="18" customFormat="1" ht="17.100000000000001" customHeight="1" x14ac:dyDescent="0.2">
      <c r="A29" s="29" t="s">
        <v>24</v>
      </c>
      <c r="B29" s="42">
        <v>1446.6972977375799</v>
      </c>
      <c r="C29" s="42">
        <v>1478.1564421652399</v>
      </c>
      <c r="D29" s="42">
        <v>1442.5721939032501</v>
      </c>
      <c r="E29" s="42">
        <v>1414.21425805533</v>
      </c>
      <c r="F29" s="42">
        <v>1446.1963387215901</v>
      </c>
      <c r="G29" s="42">
        <v>1488.3772101619199</v>
      </c>
      <c r="H29" s="42">
        <v>1451.1965020325299</v>
      </c>
      <c r="I29" s="42">
        <v>1350.72922318663</v>
      </c>
      <c r="J29" s="42">
        <v>1309.6448467083601</v>
      </c>
      <c r="K29" s="42">
        <v>1354.47557954933</v>
      </c>
      <c r="L29" s="42">
        <v>1419.44082860754</v>
      </c>
      <c r="M29" s="42">
        <v>1459.47504882104</v>
      </c>
      <c r="N29" s="42">
        <v>1471.8302358046501</v>
      </c>
      <c r="O29" s="42">
        <v>1486.3840845439199</v>
      </c>
      <c r="P29" s="42">
        <v>1496.4485631162499</v>
      </c>
      <c r="Q29" s="42">
        <v>1390.9480032296101</v>
      </c>
      <c r="R29" s="42">
        <v>1812.73477336512</v>
      </c>
      <c r="S29" s="42">
        <v>1633.85167189342</v>
      </c>
      <c r="T29" s="42">
        <v>1591.4165224076201</v>
      </c>
      <c r="U29" s="42">
        <v>1667.59888694745</v>
      </c>
      <c r="V29" s="42">
        <v>1725.83775314019</v>
      </c>
      <c r="W29" s="42">
        <v>1723.3680217403301</v>
      </c>
    </row>
    <row r="30" spans="1:23" s="18" customFormat="1" ht="17.100000000000001" customHeight="1" x14ac:dyDescent="0.2">
      <c r="A30" s="29" t="s">
        <v>71</v>
      </c>
      <c r="B30" s="42">
        <v>1067.05149545724</v>
      </c>
      <c r="C30" s="42">
        <v>1068.54201851262</v>
      </c>
      <c r="D30" s="42">
        <v>1068.83396587623</v>
      </c>
      <c r="E30" s="42">
        <v>1107.52145673985</v>
      </c>
      <c r="F30" s="42">
        <v>1129.34384521424</v>
      </c>
      <c r="G30" s="42">
        <v>1135.4111802505199</v>
      </c>
      <c r="H30" s="42">
        <v>1144.23741402107</v>
      </c>
      <c r="I30" s="42">
        <v>1177.6752876042001</v>
      </c>
      <c r="J30" s="42">
        <v>1210.2848069251399</v>
      </c>
      <c r="K30" s="42">
        <v>1224.89130468947</v>
      </c>
      <c r="L30" s="42">
        <v>1251.4862669362701</v>
      </c>
      <c r="M30" s="42">
        <v>1292.2467680413099</v>
      </c>
      <c r="N30" s="42">
        <v>1372.2795492606699</v>
      </c>
      <c r="O30" s="42">
        <v>1459.59949922487</v>
      </c>
      <c r="P30" s="42">
        <v>1489.2514533441999</v>
      </c>
      <c r="Q30" s="42">
        <v>1489.6149338282401</v>
      </c>
      <c r="R30" s="42">
        <v>1523.3550400387001</v>
      </c>
      <c r="S30" s="42">
        <v>1552.1605661757201</v>
      </c>
      <c r="T30" s="42">
        <v>1551.91148718822</v>
      </c>
      <c r="U30" s="42">
        <v>1506.4112299936401</v>
      </c>
      <c r="V30" s="42">
        <v>1465.9775525974801</v>
      </c>
      <c r="W30" s="42">
        <v>1465.45442533092</v>
      </c>
    </row>
    <row r="31" spans="1:23" s="18" customFormat="1" ht="17.100000000000001" customHeight="1" x14ac:dyDescent="0.2">
      <c r="A31" s="29" t="s">
        <v>72</v>
      </c>
      <c r="B31" s="42">
        <v>62.030359581139201</v>
      </c>
      <c r="C31" s="42">
        <v>61.966689158880001</v>
      </c>
      <c r="D31" s="42">
        <v>62.189771754141397</v>
      </c>
      <c r="E31" s="42">
        <v>64.129151587024396</v>
      </c>
      <c r="F31" s="42">
        <v>66.886756019638398</v>
      </c>
      <c r="G31" s="42">
        <v>69.211425233117495</v>
      </c>
      <c r="H31" s="42">
        <v>63.538388763304901</v>
      </c>
      <c r="I31" s="42">
        <v>54.266864892837198</v>
      </c>
      <c r="J31" s="42">
        <v>51.506546816974598</v>
      </c>
      <c r="K31" s="42">
        <v>54.714097528506301</v>
      </c>
      <c r="L31" s="42">
        <v>58.063566207586398</v>
      </c>
      <c r="M31" s="42">
        <v>64.8117913178951</v>
      </c>
      <c r="N31" s="42">
        <v>67.082097633885894</v>
      </c>
      <c r="O31" s="42">
        <v>58.832115779128401</v>
      </c>
      <c r="P31" s="42">
        <v>52.357039986204498</v>
      </c>
      <c r="Q31" s="42">
        <v>51.2609795314834</v>
      </c>
      <c r="R31" s="42">
        <v>51.828869943696901</v>
      </c>
      <c r="S31" s="42">
        <v>59.547519975288999</v>
      </c>
      <c r="T31" s="42">
        <v>72.839194621486897</v>
      </c>
      <c r="U31" s="42">
        <v>78.380180192024298</v>
      </c>
      <c r="V31" s="42">
        <v>41.337352357386003</v>
      </c>
      <c r="W31" s="42">
        <v>48.5444333040979</v>
      </c>
    </row>
    <row r="32" spans="1:23" s="18" customFormat="1" ht="17.100000000000001" customHeight="1" x14ac:dyDescent="0.2">
      <c r="A32" s="29" t="s">
        <v>27</v>
      </c>
      <c r="B32" s="42">
        <v>752.14418161433105</v>
      </c>
      <c r="C32" s="42">
        <v>761.237335120534</v>
      </c>
      <c r="D32" s="42">
        <v>783.65689240601102</v>
      </c>
      <c r="E32" s="42">
        <v>819.42941458530402</v>
      </c>
      <c r="F32" s="42">
        <v>850.34155085902205</v>
      </c>
      <c r="G32" s="42">
        <v>866.23542254289202</v>
      </c>
      <c r="H32" s="42">
        <v>868.68768469988697</v>
      </c>
      <c r="I32" s="42">
        <v>874.57569975856597</v>
      </c>
      <c r="J32" s="42">
        <v>894.42261696665105</v>
      </c>
      <c r="K32" s="42">
        <v>918.57757785717297</v>
      </c>
      <c r="L32" s="42">
        <v>931.47729294357305</v>
      </c>
      <c r="M32" s="42">
        <v>925.55093053645498</v>
      </c>
      <c r="N32" s="42">
        <v>902.99662292208495</v>
      </c>
      <c r="O32" s="42">
        <v>893.66000468226105</v>
      </c>
      <c r="P32" s="42">
        <v>910.37098129533695</v>
      </c>
      <c r="Q32" s="42">
        <v>926.41294794512305</v>
      </c>
      <c r="R32" s="42">
        <v>929.632202422977</v>
      </c>
      <c r="S32" s="42">
        <v>920.49350350320606</v>
      </c>
      <c r="T32" s="42">
        <v>902.66328174945602</v>
      </c>
      <c r="U32" s="42">
        <v>892.21858037122001</v>
      </c>
      <c r="V32" s="42">
        <v>902.91860421571005</v>
      </c>
      <c r="W32" s="42">
        <v>917.67269694270897</v>
      </c>
    </row>
    <row r="33" spans="1:23" s="18" customFormat="1" ht="17.100000000000001" customHeight="1" x14ac:dyDescent="0.2">
      <c r="A33" s="30" t="s">
        <v>69</v>
      </c>
      <c r="B33" s="42">
        <v>246.58826688984701</v>
      </c>
      <c r="C33" s="42">
        <v>249.416362805734</v>
      </c>
      <c r="D33" s="42">
        <v>251.93788540128699</v>
      </c>
      <c r="E33" s="42">
        <v>254.75474370041101</v>
      </c>
      <c r="F33" s="42">
        <v>257.72227251038402</v>
      </c>
      <c r="G33" s="42">
        <v>261.16092852437998</v>
      </c>
      <c r="H33" s="42">
        <v>265.10938842517203</v>
      </c>
      <c r="I33" s="42">
        <v>268.88114805105403</v>
      </c>
      <c r="J33" s="42">
        <v>271.97362895622598</v>
      </c>
      <c r="K33" s="42">
        <v>275.011579820154</v>
      </c>
      <c r="L33" s="42">
        <v>278.42142234247001</v>
      </c>
      <c r="M33" s="42">
        <v>281.85484130605198</v>
      </c>
      <c r="N33" s="42">
        <v>285.13596093394699</v>
      </c>
      <c r="O33" s="42">
        <v>289.69744115168601</v>
      </c>
      <c r="P33" s="42">
        <v>297.109580407549</v>
      </c>
      <c r="Q33" s="42">
        <v>307.67753668118303</v>
      </c>
      <c r="R33" s="42">
        <v>319.27537997718002</v>
      </c>
      <c r="S33" s="42">
        <v>328.458283100774</v>
      </c>
      <c r="T33" s="42">
        <v>333.573821681732</v>
      </c>
      <c r="U33" s="42">
        <v>336.50371732227597</v>
      </c>
      <c r="V33" s="42">
        <v>340.50818227617799</v>
      </c>
      <c r="W33" s="42">
        <v>345.509158053428</v>
      </c>
    </row>
    <row r="34" spans="1:23" s="18" customFormat="1" ht="17.100000000000001" customHeight="1" x14ac:dyDescent="0.2">
      <c r="A34" s="30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</row>
    <row r="35" spans="1:23" s="35" customFormat="1" ht="17.100000000000001" customHeight="1" x14ac:dyDescent="0.2">
      <c r="A35" s="36" t="s">
        <v>29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</row>
    <row r="36" spans="1:23" s="24" customFormat="1" ht="17.100000000000001" customHeight="1" thickBot="1" x14ac:dyDescent="0.25">
      <c r="A36" s="23" t="s">
        <v>30</v>
      </c>
      <c r="B36" s="43">
        <v>2422.9844856900099</v>
      </c>
      <c r="C36" s="43">
        <v>2479.2681344257298</v>
      </c>
      <c r="D36" s="43">
        <v>2458.1360558257102</v>
      </c>
      <c r="E36" s="43">
        <v>2471.4091859988598</v>
      </c>
      <c r="F36" s="43">
        <v>2547.1267957889199</v>
      </c>
      <c r="G36" s="43">
        <v>2598.6257493459698</v>
      </c>
      <c r="H36" s="43">
        <v>2585.8430249716398</v>
      </c>
      <c r="I36" s="43">
        <v>2584.6040754829</v>
      </c>
      <c r="J36" s="43">
        <v>2614.3566186428998</v>
      </c>
      <c r="K36" s="43">
        <v>2624.3028148169801</v>
      </c>
      <c r="L36" s="43">
        <v>2644.2320264165701</v>
      </c>
      <c r="M36" s="43">
        <v>2699.6750705139498</v>
      </c>
      <c r="N36" s="43">
        <v>2844.9992978793598</v>
      </c>
      <c r="O36" s="43">
        <v>3049.9114433959098</v>
      </c>
      <c r="P36" s="43">
        <v>3191.8788622309598</v>
      </c>
      <c r="Q36" s="43">
        <v>3243.9305249583499</v>
      </c>
      <c r="R36" s="43">
        <v>3334.0683260501401</v>
      </c>
      <c r="S36" s="43">
        <v>3492.7104182059102</v>
      </c>
      <c r="T36" s="43">
        <v>3765.5365886108998</v>
      </c>
      <c r="U36" s="43">
        <v>3981.6325761477601</v>
      </c>
      <c r="V36" s="43">
        <v>3863.8308138966299</v>
      </c>
      <c r="W36" s="43">
        <v>3593.9378408452899</v>
      </c>
    </row>
    <row r="37" spans="1:23" x14ac:dyDescent="0.2">
      <c r="A37" s="14" t="s">
        <v>63</v>
      </c>
    </row>
  </sheetData>
  <mergeCells count="6">
    <mergeCell ref="V3:W3"/>
    <mergeCell ref="R3:U3"/>
    <mergeCell ref="N3:Q3"/>
    <mergeCell ref="B3:E3"/>
    <mergeCell ref="F3:I3"/>
    <mergeCell ref="J3:M3"/>
  </mergeCells>
  <pageMargins left="0.31496062992125984" right="0.27559055118110237" top="0.51181102362204722" bottom="0.47244094488188981" header="0.31496062992125984" footer="0.31496062992125984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W37"/>
  <sheetViews>
    <sheetView view="pageBreakPreview" zoomScaleSheetLayoutView="100" workbookViewId="0">
      <pane xSplit="1" ySplit="4" topLeftCell="B5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2" x14ac:dyDescent="0.2"/>
  <cols>
    <col min="1" max="1" width="25.28515625" style="26" customWidth="1"/>
    <col min="2" max="19" width="8.5703125" style="16" customWidth="1"/>
    <col min="20" max="16384" width="9.140625" style="26"/>
  </cols>
  <sheetData>
    <row r="1" spans="1:23" ht="15.75" customHeight="1" x14ac:dyDescent="0.2">
      <c r="A1" s="17" t="s">
        <v>123</v>
      </c>
    </row>
    <row r="2" spans="1:23" ht="3" customHeight="1" thickBot="1" x14ac:dyDescent="0.25"/>
    <row r="3" spans="1:23" s="33" customFormat="1" ht="15" customHeight="1" x14ac:dyDescent="0.2">
      <c r="B3" s="119" t="s">
        <v>83</v>
      </c>
      <c r="C3" s="119"/>
      <c r="D3" s="119"/>
      <c r="E3" s="119"/>
      <c r="F3" s="119" t="s">
        <v>84</v>
      </c>
      <c r="G3" s="119"/>
      <c r="H3" s="119"/>
      <c r="I3" s="119"/>
      <c r="J3" s="119" t="s">
        <v>88</v>
      </c>
      <c r="K3" s="119"/>
      <c r="L3" s="119"/>
      <c r="M3" s="119"/>
      <c r="N3" s="119" t="s">
        <v>89</v>
      </c>
      <c r="O3" s="119"/>
      <c r="P3" s="119"/>
      <c r="Q3" s="119"/>
      <c r="R3" s="119" t="s">
        <v>90</v>
      </c>
      <c r="S3" s="119"/>
      <c r="T3" s="119"/>
      <c r="U3" s="119"/>
      <c r="V3" s="118" t="s">
        <v>91</v>
      </c>
      <c r="W3" s="118"/>
    </row>
    <row r="4" spans="1:23" s="35" customFormat="1" x14ac:dyDescent="0.2">
      <c r="A4" s="34"/>
      <c r="B4" s="39" t="s">
        <v>57</v>
      </c>
      <c r="C4" s="39" t="s">
        <v>58</v>
      </c>
      <c r="D4" s="39" t="s">
        <v>59</v>
      </c>
      <c r="E4" s="39" t="s">
        <v>60</v>
      </c>
      <c r="F4" s="39" t="s">
        <v>57</v>
      </c>
      <c r="G4" s="39" t="s">
        <v>58</v>
      </c>
      <c r="H4" s="39" t="s">
        <v>59</v>
      </c>
      <c r="I4" s="39" t="s">
        <v>60</v>
      </c>
      <c r="J4" s="39" t="s">
        <v>57</v>
      </c>
      <c r="K4" s="39" t="s">
        <v>58</v>
      </c>
      <c r="L4" s="39" t="s">
        <v>59</v>
      </c>
      <c r="M4" s="39" t="s">
        <v>60</v>
      </c>
      <c r="N4" s="39" t="s">
        <v>57</v>
      </c>
      <c r="O4" s="39" t="s">
        <v>58</v>
      </c>
      <c r="P4" s="39" t="s">
        <v>59</v>
      </c>
      <c r="Q4" s="39" t="s">
        <v>60</v>
      </c>
      <c r="R4" s="39" t="s">
        <v>57</v>
      </c>
      <c r="S4" s="39" t="s">
        <v>58</v>
      </c>
      <c r="T4" s="39" t="s">
        <v>59</v>
      </c>
      <c r="U4" s="39" t="s">
        <v>60</v>
      </c>
      <c r="V4" s="39" t="s">
        <v>57</v>
      </c>
      <c r="W4" s="39" t="s">
        <v>58</v>
      </c>
    </row>
    <row r="5" spans="1:23" s="19" customFormat="1" ht="17.100000000000001" customHeight="1" x14ac:dyDescent="0.2">
      <c r="A5" s="20" t="s">
        <v>78</v>
      </c>
      <c r="B5" s="48">
        <v>100.00000000000003</v>
      </c>
      <c r="C5" s="48">
        <v>100</v>
      </c>
      <c r="D5" s="48">
        <v>100.00000000000001</v>
      </c>
      <c r="E5" s="48">
        <v>99.999999999999986</v>
      </c>
      <c r="F5" s="48">
        <v>99.999999999999986</v>
      </c>
      <c r="G5" s="48">
        <v>100</v>
      </c>
      <c r="H5" s="48">
        <v>100.00000000000001</v>
      </c>
      <c r="I5" s="48">
        <v>100</v>
      </c>
      <c r="J5" s="48">
        <v>99.999999999999986</v>
      </c>
      <c r="K5" s="48">
        <v>100</v>
      </c>
      <c r="L5" s="48">
        <v>100.00000000000003</v>
      </c>
      <c r="M5" s="48">
        <v>99.999999999999986</v>
      </c>
      <c r="N5" s="48">
        <v>100</v>
      </c>
      <c r="O5" s="48">
        <v>99.999999999999986</v>
      </c>
      <c r="P5" s="48">
        <v>100</v>
      </c>
      <c r="Q5" s="48">
        <v>100.00000000000001</v>
      </c>
      <c r="R5" s="48">
        <v>99.999999999999986</v>
      </c>
      <c r="S5" s="48">
        <v>100</v>
      </c>
      <c r="T5" s="48">
        <v>100</v>
      </c>
      <c r="U5" s="48">
        <v>100</v>
      </c>
      <c r="V5" s="48">
        <v>99.999999999999986</v>
      </c>
      <c r="W5" s="48">
        <v>100</v>
      </c>
    </row>
    <row r="6" spans="1:23" s="37" customFormat="1" ht="17.100000000000001" customHeight="1" x14ac:dyDescent="0.2">
      <c r="A6" s="36" t="s">
        <v>79</v>
      </c>
      <c r="B6" s="49">
        <v>22.890115707647915</v>
      </c>
      <c r="C6" s="49">
        <v>23.205401485731066</v>
      </c>
      <c r="D6" s="49">
        <v>23.868260336986587</v>
      </c>
      <c r="E6" s="49">
        <v>24.091929627663387</v>
      </c>
      <c r="F6" s="49">
        <v>23.694057610079298</v>
      </c>
      <c r="G6" s="49">
        <v>23.627121889927047</v>
      </c>
      <c r="H6" s="49">
        <v>24.081593908742775</v>
      </c>
      <c r="I6" s="49">
        <v>24.27702740307674</v>
      </c>
      <c r="J6" s="49">
        <v>24.082794059043362</v>
      </c>
      <c r="K6" s="49">
        <v>23.870074987164262</v>
      </c>
      <c r="L6" s="49">
        <v>23.897492769738552</v>
      </c>
      <c r="M6" s="49">
        <v>24.426261159830503</v>
      </c>
      <c r="N6" s="49">
        <v>24.830193885818559</v>
      </c>
      <c r="O6" s="49">
        <v>24.655261239541421</v>
      </c>
      <c r="P6" s="49">
        <v>24.427778591449393</v>
      </c>
      <c r="Q6" s="49">
        <v>24.758952927100843</v>
      </c>
      <c r="R6" s="49">
        <v>24.748343884079777</v>
      </c>
      <c r="S6" s="49">
        <v>24.911259133992981</v>
      </c>
      <c r="T6" s="49">
        <v>24.700873691001256</v>
      </c>
      <c r="U6" s="49">
        <v>23.936964511812537</v>
      </c>
      <c r="V6" s="49">
        <v>23.778636357667381</v>
      </c>
      <c r="W6" s="49">
        <v>23.851830329666985</v>
      </c>
    </row>
    <row r="7" spans="1:23" s="18" customFormat="1" ht="17.100000000000001" customHeight="1" x14ac:dyDescent="0.2">
      <c r="A7" s="28" t="s">
        <v>2</v>
      </c>
      <c r="B7" s="45">
        <v>2.1222018071932469</v>
      </c>
      <c r="C7" s="45">
        <v>1.9877447090182372</v>
      </c>
      <c r="D7" s="45">
        <v>1.858764836552002</v>
      </c>
      <c r="E7" s="45">
        <v>1.8241814627794652</v>
      </c>
      <c r="F7" s="45">
        <v>1.8379201690807048</v>
      </c>
      <c r="G7" s="45">
        <v>1.9318443533227918</v>
      </c>
      <c r="H7" s="45">
        <v>2.0136662459170096</v>
      </c>
      <c r="I7" s="45">
        <v>1.9076292965036532</v>
      </c>
      <c r="J7" s="45">
        <v>1.818811911131063</v>
      </c>
      <c r="K7" s="45">
        <v>1.908913936394022</v>
      </c>
      <c r="L7" s="45">
        <v>2.1163378554761705</v>
      </c>
      <c r="M7" s="45">
        <v>2.3883658117596402</v>
      </c>
      <c r="N7" s="45">
        <v>2.6559512999598329</v>
      </c>
      <c r="O7" s="45">
        <v>2.8023104045131704</v>
      </c>
      <c r="P7" s="45">
        <v>2.7764657906875518</v>
      </c>
      <c r="Q7" s="45">
        <v>2.6928230024618873</v>
      </c>
      <c r="R7" s="45">
        <v>2.5600921888227286</v>
      </c>
      <c r="S7" s="45">
        <v>2.4628409191472009</v>
      </c>
      <c r="T7" s="45">
        <v>2.3742182076067544</v>
      </c>
      <c r="U7" s="45">
        <v>2.398818578446456</v>
      </c>
      <c r="V7" s="45">
        <v>2.4922814622033904</v>
      </c>
      <c r="W7" s="45">
        <v>2.6171233310462592</v>
      </c>
    </row>
    <row r="8" spans="1:23" s="18" customFormat="1" ht="17.100000000000001" customHeight="1" x14ac:dyDescent="0.2">
      <c r="A8" s="28" t="s">
        <v>3</v>
      </c>
      <c r="B8" s="45">
        <v>11.30354721685184</v>
      </c>
      <c r="C8" s="45">
        <v>11.43273339212767</v>
      </c>
      <c r="D8" s="45">
        <v>11.745818622589594</v>
      </c>
      <c r="E8" s="45">
        <v>11.682786588443491</v>
      </c>
      <c r="F8" s="45">
        <v>11.242166560455241</v>
      </c>
      <c r="G8" s="45">
        <v>11.095250535627397</v>
      </c>
      <c r="H8" s="45">
        <v>11.550173711215185</v>
      </c>
      <c r="I8" s="45">
        <v>11.964882017231192</v>
      </c>
      <c r="J8" s="45">
        <v>11.745542878399096</v>
      </c>
      <c r="K8" s="45">
        <v>11.301927679929452</v>
      </c>
      <c r="L8" s="45">
        <v>11.145488726250036</v>
      </c>
      <c r="M8" s="45">
        <v>11.385430042024845</v>
      </c>
      <c r="N8" s="45">
        <v>11.586287524063476</v>
      </c>
      <c r="O8" s="45">
        <v>11.480424722720134</v>
      </c>
      <c r="P8" s="45">
        <v>11.412124591601174</v>
      </c>
      <c r="Q8" s="45">
        <v>11.841672729867023</v>
      </c>
      <c r="R8" s="45">
        <v>12.110988851787921</v>
      </c>
      <c r="S8" s="45">
        <v>12.228853419300522</v>
      </c>
      <c r="T8" s="45">
        <v>11.754297427059255</v>
      </c>
      <c r="U8" s="45">
        <v>11.045407432582421</v>
      </c>
      <c r="V8" s="45">
        <v>10.986613342925871</v>
      </c>
      <c r="W8" s="45">
        <v>11.067983461201662</v>
      </c>
    </row>
    <row r="9" spans="1:23" s="18" customFormat="1" ht="17.100000000000001" customHeight="1" x14ac:dyDescent="0.2">
      <c r="A9" s="28" t="s">
        <v>4</v>
      </c>
      <c r="B9" s="45">
        <v>3.8435102723503425</v>
      </c>
      <c r="C9" s="45">
        <v>3.9670386125833463</v>
      </c>
      <c r="D9" s="45">
        <v>4.0168851530873289</v>
      </c>
      <c r="E9" s="45">
        <v>3.9713603297388489</v>
      </c>
      <c r="F9" s="45">
        <v>3.8947478008665812</v>
      </c>
      <c r="G9" s="45">
        <v>3.9404673682878313</v>
      </c>
      <c r="H9" s="45">
        <v>4.1286127622573483</v>
      </c>
      <c r="I9" s="45">
        <v>4.2633625548014864</v>
      </c>
      <c r="J9" s="45">
        <v>4.2725337951350486</v>
      </c>
      <c r="K9" s="45">
        <v>4.2792327690500933</v>
      </c>
      <c r="L9" s="45">
        <v>4.3689110942917182</v>
      </c>
      <c r="M9" s="45">
        <v>4.5326581732449984</v>
      </c>
      <c r="N9" s="45">
        <v>4.646207725848333</v>
      </c>
      <c r="O9" s="45">
        <v>4.59397466013555</v>
      </c>
      <c r="P9" s="45">
        <v>4.4663720232985167</v>
      </c>
      <c r="Q9" s="45">
        <v>4.3998151676060928</v>
      </c>
      <c r="R9" s="45">
        <v>4.3547590521095847</v>
      </c>
      <c r="S9" s="45">
        <v>4.4515157886138486</v>
      </c>
      <c r="T9" s="45">
        <v>4.7380516859059298</v>
      </c>
      <c r="U9" s="45">
        <v>4.7263719636749393</v>
      </c>
      <c r="V9" s="45">
        <v>4.7811506473893868</v>
      </c>
      <c r="W9" s="45">
        <v>4.9175781342974387</v>
      </c>
    </row>
    <row r="10" spans="1:23" s="18" customFormat="1" ht="17.100000000000001" customHeight="1" x14ac:dyDescent="0.2">
      <c r="A10" s="28" t="s">
        <v>5</v>
      </c>
      <c r="B10" s="45">
        <v>1.2930532865491003E-2</v>
      </c>
      <c r="C10" s="45">
        <v>1.3579793176144848E-2</v>
      </c>
      <c r="D10" s="45">
        <v>1.4195152809836178E-2</v>
      </c>
      <c r="E10" s="45">
        <v>1.4801333499103826E-2</v>
      </c>
      <c r="F10" s="45">
        <v>1.4723835928947776E-2</v>
      </c>
      <c r="G10" s="45">
        <v>1.3843950197067465E-2</v>
      </c>
      <c r="H10" s="45">
        <v>1.3008715078464201E-2</v>
      </c>
      <c r="I10" s="45">
        <v>1.2653577444167582E-2</v>
      </c>
      <c r="J10" s="45">
        <v>1.285611682117534E-2</v>
      </c>
      <c r="K10" s="45">
        <v>1.342909440205144E-2</v>
      </c>
      <c r="L10" s="45">
        <v>1.3909659773190473E-2</v>
      </c>
      <c r="M10" s="45">
        <v>1.4037230936219464E-2</v>
      </c>
      <c r="N10" s="45">
        <v>1.3773556574973481E-2</v>
      </c>
      <c r="O10" s="45">
        <v>1.3236489747672062E-2</v>
      </c>
      <c r="P10" s="45">
        <v>1.267172547910436E-2</v>
      </c>
      <c r="Q10" s="45">
        <v>1.2389361365281706E-2</v>
      </c>
      <c r="R10" s="45">
        <v>1.2048982233045055E-2</v>
      </c>
      <c r="S10" s="45">
        <v>1.2092346606637074E-2</v>
      </c>
      <c r="T10" s="45">
        <v>1.1989009357401541E-2</v>
      </c>
      <c r="U10" s="45">
        <v>1.1723341379968284E-2</v>
      </c>
      <c r="V10" s="45">
        <v>1.1476438724123796E-2</v>
      </c>
      <c r="W10" s="45">
        <v>1.1429054409443921E-2</v>
      </c>
    </row>
    <row r="11" spans="1:23" s="18" customFormat="1" ht="17.100000000000001" customHeight="1" x14ac:dyDescent="0.2">
      <c r="A11" s="28" t="s">
        <v>6</v>
      </c>
      <c r="B11" s="45">
        <v>3.7312807194661763</v>
      </c>
      <c r="C11" s="45">
        <v>3.6446455156104016</v>
      </c>
      <c r="D11" s="45">
        <v>3.844335451256216</v>
      </c>
      <c r="E11" s="45">
        <v>4.1983587444899824</v>
      </c>
      <c r="F11" s="45">
        <v>4.3236033153515336</v>
      </c>
      <c r="G11" s="45">
        <v>4.1656213173643959</v>
      </c>
      <c r="H11" s="45">
        <v>3.8817304138540072</v>
      </c>
      <c r="I11" s="45">
        <v>3.7083620165272944</v>
      </c>
      <c r="J11" s="45">
        <v>3.820198383935494</v>
      </c>
      <c r="K11" s="45">
        <v>4.0359316881797902</v>
      </c>
      <c r="L11" s="45">
        <v>4.0844597737239958</v>
      </c>
      <c r="M11" s="45">
        <v>3.9942997010732664</v>
      </c>
      <c r="N11" s="45">
        <v>3.8657438897403957</v>
      </c>
      <c r="O11" s="45">
        <v>3.8027677662069013</v>
      </c>
      <c r="P11" s="45">
        <v>3.8029253600796467</v>
      </c>
      <c r="Q11" s="45">
        <v>3.7957816570423297</v>
      </c>
      <c r="R11" s="45">
        <v>3.696895806363699</v>
      </c>
      <c r="S11" s="45">
        <v>3.6570099357575527</v>
      </c>
      <c r="T11" s="45">
        <v>3.6257308590751838</v>
      </c>
      <c r="U11" s="45">
        <v>3.5919912769529319</v>
      </c>
      <c r="V11" s="45">
        <v>3.5044064810430209</v>
      </c>
      <c r="W11" s="45">
        <v>3.3964791912698136</v>
      </c>
    </row>
    <row r="12" spans="1:23" s="18" customFormat="1" ht="17.100000000000001" customHeight="1" x14ac:dyDescent="0.2">
      <c r="A12" s="28" t="s">
        <v>7</v>
      </c>
      <c r="B12" s="45">
        <v>1.8766451589208206</v>
      </c>
      <c r="C12" s="45">
        <v>2.1596594632152617</v>
      </c>
      <c r="D12" s="45">
        <v>2.3882611206916091</v>
      </c>
      <c r="E12" s="45">
        <v>2.400441168712494</v>
      </c>
      <c r="F12" s="45">
        <v>2.3808959283962898</v>
      </c>
      <c r="G12" s="45">
        <v>2.4800943651275618</v>
      </c>
      <c r="H12" s="45">
        <v>2.4944020604207617</v>
      </c>
      <c r="I12" s="45">
        <v>2.4201379405689458</v>
      </c>
      <c r="J12" s="45">
        <v>2.4128509736214845</v>
      </c>
      <c r="K12" s="45">
        <v>2.3306398192088515</v>
      </c>
      <c r="L12" s="45">
        <v>2.1683856602234401</v>
      </c>
      <c r="M12" s="45">
        <v>2.111470200791536</v>
      </c>
      <c r="N12" s="45">
        <v>2.0622298896315465</v>
      </c>
      <c r="O12" s="45">
        <v>1.9625471962179928</v>
      </c>
      <c r="P12" s="45">
        <v>1.9572191003033985</v>
      </c>
      <c r="Q12" s="45">
        <v>2.0164710087582258</v>
      </c>
      <c r="R12" s="45">
        <v>2.0135590027628001</v>
      </c>
      <c r="S12" s="45">
        <v>2.0989467245672211</v>
      </c>
      <c r="T12" s="45">
        <v>2.196586501996733</v>
      </c>
      <c r="U12" s="45">
        <v>2.1626519187758175</v>
      </c>
      <c r="V12" s="45">
        <v>2.0027079853815897</v>
      </c>
      <c r="W12" s="45">
        <v>1.8412371574423669</v>
      </c>
    </row>
    <row r="13" spans="1:23" s="37" customFormat="1" ht="17.100000000000001" customHeight="1" x14ac:dyDescent="0.2">
      <c r="A13" s="36" t="s">
        <v>80</v>
      </c>
      <c r="B13" s="49">
        <v>26.80255444696671</v>
      </c>
      <c r="C13" s="49">
        <v>26.64098053081193</v>
      </c>
      <c r="D13" s="49">
        <v>26.277168885063233</v>
      </c>
      <c r="E13" s="49">
        <v>25.985384301788812</v>
      </c>
      <c r="F13" s="49">
        <v>26.185647866264528</v>
      </c>
      <c r="G13" s="49">
        <v>26.549629351496975</v>
      </c>
      <c r="H13" s="49">
        <v>26.784225967182902</v>
      </c>
      <c r="I13" s="49">
        <v>27.092829430809346</v>
      </c>
      <c r="J13" s="49">
        <v>27.468471506457739</v>
      </c>
      <c r="K13" s="49">
        <v>27.528239885737946</v>
      </c>
      <c r="L13" s="49">
        <v>27.353383581067341</v>
      </c>
      <c r="M13" s="49">
        <v>26.821039412278001</v>
      </c>
      <c r="N13" s="49">
        <v>26.40583880980936</v>
      </c>
      <c r="O13" s="49">
        <v>26.484876047497472</v>
      </c>
      <c r="P13" s="49">
        <v>26.8013078762474</v>
      </c>
      <c r="Q13" s="49">
        <v>26.766969554171197</v>
      </c>
      <c r="R13" s="49">
        <v>25.923030970561921</v>
      </c>
      <c r="S13" s="49">
        <v>25.218959800857206</v>
      </c>
      <c r="T13" s="49">
        <v>25.240226156220135</v>
      </c>
      <c r="U13" s="49">
        <v>26.487479291096118</v>
      </c>
      <c r="V13" s="49">
        <v>27.531193674923031</v>
      </c>
      <c r="W13" s="49">
        <v>27.913720814678406</v>
      </c>
    </row>
    <row r="14" spans="1:23" s="18" customFormat="1" ht="17.100000000000001" customHeight="1" x14ac:dyDescent="0.2">
      <c r="A14" s="28" t="s">
        <v>9</v>
      </c>
      <c r="B14" s="45">
        <v>1.7855378144131393</v>
      </c>
      <c r="C14" s="45">
        <v>1.7491317717356527</v>
      </c>
      <c r="D14" s="45">
        <v>1.6738887476209274</v>
      </c>
      <c r="E14" s="45">
        <v>1.5615387302267274</v>
      </c>
      <c r="F14" s="45">
        <v>1.5670718791138016</v>
      </c>
      <c r="G14" s="45">
        <v>1.7058350461330136</v>
      </c>
      <c r="H14" s="45">
        <v>1.69659673998241</v>
      </c>
      <c r="I14" s="45">
        <v>1.8424270797481768</v>
      </c>
      <c r="J14" s="45">
        <v>2.2321506250652607</v>
      </c>
      <c r="K14" s="45">
        <v>2.2226583339665638</v>
      </c>
      <c r="L14" s="45">
        <v>1.7787363550815523</v>
      </c>
      <c r="M14" s="45">
        <v>1.2710438541919964</v>
      </c>
      <c r="N14" s="45">
        <v>1.1112581020707268</v>
      </c>
      <c r="O14" s="45">
        <v>1.3706050570233081</v>
      </c>
      <c r="P14" s="45">
        <v>1.6468718097972779</v>
      </c>
      <c r="Q14" s="45">
        <v>1.5498387780758025</v>
      </c>
      <c r="R14" s="45">
        <v>1.2251716609045615</v>
      </c>
      <c r="S14" s="45">
        <v>1.0664093729587927</v>
      </c>
      <c r="T14" s="45">
        <v>1.7893720319151589</v>
      </c>
      <c r="U14" s="45">
        <v>3.340716588069125</v>
      </c>
      <c r="V14" s="45">
        <v>4.0145817591062327</v>
      </c>
      <c r="W14" s="45">
        <v>3.880738704464727</v>
      </c>
    </row>
    <row r="15" spans="1:23" s="18" customFormat="1" ht="17.100000000000001" customHeight="1" x14ac:dyDescent="0.2">
      <c r="A15" s="22" t="s">
        <v>10</v>
      </c>
      <c r="B15" s="45">
        <v>15.616632800694438</v>
      </c>
      <c r="C15" s="45">
        <v>15.46125738697239</v>
      </c>
      <c r="D15" s="45">
        <v>15.22669648421258</v>
      </c>
      <c r="E15" s="45">
        <v>15.233505166338739</v>
      </c>
      <c r="F15" s="45">
        <v>15.680913417397665</v>
      </c>
      <c r="G15" s="45">
        <v>16.027604812526224</v>
      </c>
      <c r="H15" s="45">
        <v>16.250017465385756</v>
      </c>
      <c r="I15" s="45">
        <v>16.478174549806621</v>
      </c>
      <c r="J15" s="45">
        <v>16.501003187173946</v>
      </c>
      <c r="K15" s="45">
        <v>16.385710144086623</v>
      </c>
      <c r="L15" s="45">
        <v>16.423242623108052</v>
      </c>
      <c r="M15" s="45">
        <v>16.199955926868004</v>
      </c>
      <c r="N15" s="45">
        <v>15.930594343687329</v>
      </c>
      <c r="O15" s="45">
        <v>16.054699476990208</v>
      </c>
      <c r="P15" s="45">
        <v>16.493243309478522</v>
      </c>
      <c r="Q15" s="45">
        <v>16.738375556012542</v>
      </c>
      <c r="R15" s="45">
        <v>16.347460719070142</v>
      </c>
      <c r="S15" s="45">
        <v>15.90974164992792</v>
      </c>
      <c r="T15" s="45">
        <v>15.12767274464405</v>
      </c>
      <c r="U15" s="45">
        <v>14.718042258904617</v>
      </c>
      <c r="V15" s="45">
        <v>14.77395405774943</v>
      </c>
      <c r="W15" s="45">
        <v>15.025673509794435</v>
      </c>
    </row>
    <row r="16" spans="1:23" s="18" customFormat="1" ht="17.100000000000001" customHeight="1" x14ac:dyDescent="0.2">
      <c r="A16" s="22" t="s">
        <v>11</v>
      </c>
      <c r="B16" s="45">
        <v>1.2927909159186068</v>
      </c>
      <c r="C16" s="45">
        <v>1.2969687984510847</v>
      </c>
      <c r="D16" s="45">
        <v>1.2961393893456574</v>
      </c>
      <c r="E16" s="45">
        <v>1.312578978147418</v>
      </c>
      <c r="F16" s="45">
        <v>1.3334701067411101</v>
      </c>
      <c r="G16" s="45">
        <v>1.3608257228973493</v>
      </c>
      <c r="H16" s="45">
        <v>1.4113681624446059</v>
      </c>
      <c r="I16" s="45">
        <v>1.4429160211852226</v>
      </c>
      <c r="J16" s="45">
        <v>1.4393573463926652</v>
      </c>
      <c r="K16" s="45">
        <v>1.4353096742387303</v>
      </c>
      <c r="L16" s="45">
        <v>1.4396531159417307</v>
      </c>
      <c r="M16" s="45">
        <v>1.4349400147369773</v>
      </c>
      <c r="N16" s="45">
        <v>1.4067895109775417</v>
      </c>
      <c r="O16" s="45">
        <v>1.3551806810522369</v>
      </c>
      <c r="P16" s="45">
        <v>1.3004199643454597</v>
      </c>
      <c r="Q16" s="45">
        <v>1.2581468174568313</v>
      </c>
      <c r="R16" s="45">
        <v>1.2182493541610486</v>
      </c>
      <c r="S16" s="45">
        <v>1.0936191041409593</v>
      </c>
      <c r="T16" s="45">
        <v>1.076872877747995</v>
      </c>
      <c r="U16" s="45">
        <v>1.0719935468866788</v>
      </c>
      <c r="V16" s="45">
        <v>1.0918402645195986</v>
      </c>
      <c r="W16" s="45">
        <v>1.1251012776007163</v>
      </c>
    </row>
    <row r="17" spans="1:23" s="18" customFormat="1" ht="17.100000000000001" customHeight="1" x14ac:dyDescent="0.2">
      <c r="A17" s="22" t="s">
        <v>12</v>
      </c>
      <c r="B17" s="45">
        <v>2.3294999683697646</v>
      </c>
      <c r="C17" s="45">
        <v>2.2793185377461778</v>
      </c>
      <c r="D17" s="45">
        <v>2.2113132218621727</v>
      </c>
      <c r="E17" s="45">
        <v>2.1493232829909044</v>
      </c>
      <c r="F17" s="45">
        <v>2.1188893332892742</v>
      </c>
      <c r="G17" s="45">
        <v>2.1354592144142313</v>
      </c>
      <c r="H17" s="45">
        <v>2.1918347517041559</v>
      </c>
      <c r="I17" s="45">
        <v>2.2248966357423665</v>
      </c>
      <c r="J17" s="45">
        <v>2.2114537708849111</v>
      </c>
      <c r="K17" s="45">
        <v>2.1880487667230111</v>
      </c>
      <c r="L17" s="45">
        <v>2.1808936623665192</v>
      </c>
      <c r="M17" s="45">
        <v>2.1987997271109934</v>
      </c>
      <c r="N17" s="45">
        <v>2.2013821826452484</v>
      </c>
      <c r="O17" s="45">
        <v>2.1554740544638853</v>
      </c>
      <c r="P17" s="45">
        <v>2.0907540309456807</v>
      </c>
      <c r="Q17" s="45">
        <v>2.0415060513268415</v>
      </c>
      <c r="R17" s="45">
        <v>2.0710105945733153</v>
      </c>
      <c r="S17" s="45">
        <v>2.0943742670942855</v>
      </c>
      <c r="T17" s="45">
        <v>2.0985815244006214</v>
      </c>
      <c r="U17" s="45">
        <v>2.0800553893268425</v>
      </c>
      <c r="V17" s="45">
        <v>2.2548796874376835</v>
      </c>
      <c r="W17" s="45">
        <v>2.2948215639806984</v>
      </c>
    </row>
    <row r="18" spans="1:23" s="18" customFormat="1" ht="17.100000000000001" customHeight="1" x14ac:dyDescent="0.2">
      <c r="A18" s="28" t="s">
        <v>13</v>
      </c>
      <c r="B18" s="45">
        <v>5.778092947570757</v>
      </c>
      <c r="C18" s="45">
        <v>5.8543040359066216</v>
      </c>
      <c r="D18" s="45">
        <v>5.8691310420218965</v>
      </c>
      <c r="E18" s="45">
        <v>5.7284381440850245</v>
      </c>
      <c r="F18" s="45">
        <v>5.4853031297226771</v>
      </c>
      <c r="G18" s="45">
        <v>5.3199045555261586</v>
      </c>
      <c r="H18" s="45">
        <v>5.2344088476659705</v>
      </c>
      <c r="I18" s="45">
        <v>5.1044151443269552</v>
      </c>
      <c r="J18" s="45">
        <v>5.084506576940953</v>
      </c>
      <c r="K18" s="45">
        <v>5.2965129667230171</v>
      </c>
      <c r="L18" s="45">
        <v>5.5308578245694884</v>
      </c>
      <c r="M18" s="45">
        <v>5.7162998893700276</v>
      </c>
      <c r="N18" s="45">
        <v>5.7558146704285127</v>
      </c>
      <c r="O18" s="45">
        <v>5.5489167779678352</v>
      </c>
      <c r="P18" s="45">
        <v>5.2700187616804586</v>
      </c>
      <c r="Q18" s="45">
        <v>5.1791023512991776</v>
      </c>
      <c r="R18" s="45">
        <v>5.0611386418528523</v>
      </c>
      <c r="S18" s="45">
        <v>5.0548154067352513</v>
      </c>
      <c r="T18" s="45">
        <v>5.1477269775123107</v>
      </c>
      <c r="U18" s="45">
        <v>5.2766715079088558</v>
      </c>
      <c r="V18" s="45">
        <v>5.3959379061100883</v>
      </c>
      <c r="W18" s="45">
        <v>5.5873857588378302</v>
      </c>
    </row>
    <row r="19" spans="1:23" s="37" customFormat="1" ht="17.100000000000001" customHeight="1" x14ac:dyDescent="0.2">
      <c r="A19" s="36" t="s">
        <v>81</v>
      </c>
      <c r="B19" s="49">
        <v>42.787461531357991</v>
      </c>
      <c r="C19" s="49">
        <v>42.596322397405444</v>
      </c>
      <c r="D19" s="49">
        <v>42.532246034492914</v>
      </c>
      <c r="E19" s="49">
        <v>42.780931627244215</v>
      </c>
      <c r="F19" s="49">
        <v>42.998701944769742</v>
      </c>
      <c r="G19" s="49">
        <v>42.672568788287542</v>
      </c>
      <c r="H19" s="49">
        <v>41.949042151268173</v>
      </c>
      <c r="I19" s="49">
        <v>41.403260120693417</v>
      </c>
      <c r="J19" s="49">
        <v>41.227767762901131</v>
      </c>
      <c r="K19" s="49">
        <v>41.485476543475343</v>
      </c>
      <c r="L19" s="49">
        <v>41.69570300496374</v>
      </c>
      <c r="M19" s="49">
        <v>41.63056210917474</v>
      </c>
      <c r="N19" s="49">
        <v>41.40652372110646</v>
      </c>
      <c r="O19" s="49">
        <v>41.274017506631516</v>
      </c>
      <c r="P19" s="49">
        <v>41.171201774440604</v>
      </c>
      <c r="Q19" s="49">
        <v>41.021445385800625</v>
      </c>
      <c r="R19" s="49">
        <v>41.970233983413976</v>
      </c>
      <c r="S19" s="49">
        <v>42.230831054174658</v>
      </c>
      <c r="T19" s="49">
        <v>42.017328235403689</v>
      </c>
      <c r="U19" s="49">
        <v>41.334280023311862</v>
      </c>
      <c r="V19" s="49">
        <v>40.830389468895085</v>
      </c>
      <c r="W19" s="49">
        <v>40.937605323498211</v>
      </c>
    </row>
    <row r="20" spans="1:23" s="18" customFormat="1" ht="17.100000000000001" customHeight="1" x14ac:dyDescent="0.2">
      <c r="A20" s="29" t="s">
        <v>64</v>
      </c>
      <c r="B20" s="45">
        <v>8.8985162887035063</v>
      </c>
      <c r="C20" s="45">
        <v>8.7326648548310413</v>
      </c>
      <c r="D20" s="45">
        <v>8.5613605708210319</v>
      </c>
      <c r="E20" s="45">
        <v>8.2988904459984258</v>
      </c>
      <c r="F20" s="45">
        <v>8.3739494354652475</v>
      </c>
      <c r="G20" s="45">
        <v>8.4409328581071481</v>
      </c>
      <c r="H20" s="45">
        <v>8.1906732276164469</v>
      </c>
      <c r="I20" s="45">
        <v>7.9995233586889842</v>
      </c>
      <c r="J20" s="45">
        <v>8.0825629427014505</v>
      </c>
      <c r="K20" s="45">
        <v>8.0496146024531239</v>
      </c>
      <c r="L20" s="45">
        <v>7.8063933840157569</v>
      </c>
      <c r="M20" s="45">
        <v>7.5663418065012049</v>
      </c>
      <c r="N20" s="45">
        <v>7.5669738426928328</v>
      </c>
      <c r="O20" s="45">
        <v>7.9477830925362118</v>
      </c>
      <c r="P20" s="45">
        <v>8.5742710503223183</v>
      </c>
      <c r="Q20" s="45">
        <v>9.0697107395117182</v>
      </c>
      <c r="R20" s="45">
        <v>9.0091774145200905</v>
      </c>
      <c r="S20" s="45">
        <v>8.9309618936649482</v>
      </c>
      <c r="T20" s="45">
        <v>8.9482154969149708</v>
      </c>
      <c r="U20" s="45">
        <v>9.0943436434095943</v>
      </c>
      <c r="V20" s="45">
        <v>9.1693134601289774</v>
      </c>
      <c r="W20" s="45">
        <v>9.2889301078069657</v>
      </c>
    </row>
    <row r="21" spans="1:23" s="18" customFormat="1" ht="17.100000000000001" customHeight="1" x14ac:dyDescent="0.2">
      <c r="A21" s="29" t="s">
        <v>65</v>
      </c>
      <c r="B21" s="45">
        <v>3.3660031679953497</v>
      </c>
      <c r="C21" s="45">
        <v>3.3250956344249585</v>
      </c>
      <c r="D21" s="45">
        <v>3.377903697086825</v>
      </c>
      <c r="E21" s="45">
        <v>3.5142021781600392</v>
      </c>
      <c r="F21" s="45">
        <v>3.5140204054716331</v>
      </c>
      <c r="G21" s="45">
        <v>3.3853353494091394</v>
      </c>
      <c r="H21" s="45">
        <v>3.2347061408522784</v>
      </c>
      <c r="I21" s="45">
        <v>3.1534054691584905</v>
      </c>
      <c r="J21" s="45">
        <v>3.1535368292366863</v>
      </c>
      <c r="K21" s="45">
        <v>3.1226778217362132</v>
      </c>
      <c r="L21" s="45">
        <v>3.0499027476693503</v>
      </c>
      <c r="M21" s="45">
        <v>3.0462293665159539</v>
      </c>
      <c r="N21" s="45">
        <v>3.1053818819096453</v>
      </c>
      <c r="O21" s="45">
        <v>3.1339893291519636</v>
      </c>
      <c r="P21" s="45">
        <v>3.1632876536896379</v>
      </c>
      <c r="Q21" s="45">
        <v>3.2120897315264609</v>
      </c>
      <c r="R21" s="45">
        <v>3.3280510673415753</v>
      </c>
      <c r="S21" s="45">
        <v>3.6492572016637905</v>
      </c>
      <c r="T21" s="45">
        <v>3.8108169900823357</v>
      </c>
      <c r="U21" s="45">
        <v>3.6687082911317948</v>
      </c>
      <c r="V21" s="45">
        <v>3.5215947892483057</v>
      </c>
      <c r="W21" s="45">
        <v>3.5158240252541697</v>
      </c>
    </row>
    <row r="22" spans="1:23" s="18" customFormat="1" ht="17.100000000000001" customHeight="1" x14ac:dyDescent="0.2">
      <c r="A22" s="29" t="s">
        <v>66</v>
      </c>
      <c r="B22" s="45">
        <v>2.9119578728437014</v>
      </c>
      <c r="C22" s="45">
        <v>2.8699676085995298</v>
      </c>
      <c r="D22" s="45">
        <v>2.8054883297714719</v>
      </c>
      <c r="E22" s="45">
        <v>2.8881682486048033</v>
      </c>
      <c r="F22" s="45">
        <v>2.9887856427007806</v>
      </c>
      <c r="G22" s="45">
        <v>2.9440487452895252</v>
      </c>
      <c r="H22" s="45">
        <v>2.7604716053479907</v>
      </c>
      <c r="I22" s="45">
        <v>2.5146055691664686</v>
      </c>
      <c r="J22" s="45">
        <v>2.2715387604089421</v>
      </c>
      <c r="K22" s="45">
        <v>2.2955997399858026</v>
      </c>
      <c r="L22" s="45">
        <v>2.4551733248092567</v>
      </c>
      <c r="M22" s="45">
        <v>2.4118652251631412</v>
      </c>
      <c r="N22" s="45">
        <v>2.3041951321028336</v>
      </c>
      <c r="O22" s="45">
        <v>2.2155126710344604</v>
      </c>
      <c r="P22" s="45">
        <v>2.0824340440921469</v>
      </c>
      <c r="Q22" s="45">
        <v>1.9774000219128154</v>
      </c>
      <c r="R22" s="45">
        <v>2.0005063862226038</v>
      </c>
      <c r="S22" s="45">
        <v>2.0456661787754351</v>
      </c>
      <c r="T22" s="45">
        <v>2.1877523405835175</v>
      </c>
      <c r="U22" s="45">
        <v>2.3761679665803968</v>
      </c>
      <c r="V22" s="45">
        <v>2.3446247353865983</v>
      </c>
      <c r="W22" s="45">
        <v>2.1325878367638653</v>
      </c>
    </row>
    <row r="23" spans="1:23" s="18" customFormat="1" ht="17.100000000000001" customHeight="1" x14ac:dyDescent="0.2">
      <c r="A23" s="29" t="s">
        <v>67</v>
      </c>
      <c r="B23" s="45">
        <v>1.7651836004158661</v>
      </c>
      <c r="C23" s="45">
        <v>1.7985464205332682</v>
      </c>
      <c r="D23" s="45">
        <v>1.8103473191375012</v>
      </c>
      <c r="E23" s="45">
        <v>1.8428699588780628</v>
      </c>
      <c r="F23" s="45">
        <v>1.8812511879197782</v>
      </c>
      <c r="G23" s="45">
        <v>1.8352174307127735</v>
      </c>
      <c r="H23" s="45">
        <v>1.71115549028464</v>
      </c>
      <c r="I23" s="45">
        <v>1.6456821395845538</v>
      </c>
      <c r="J23" s="45">
        <v>1.6833862890919586</v>
      </c>
      <c r="K23" s="45">
        <v>1.7651791943211461</v>
      </c>
      <c r="L23" s="45">
        <v>1.8493055675444472</v>
      </c>
      <c r="M23" s="45">
        <v>1.8689359405588664</v>
      </c>
      <c r="N23" s="45">
        <v>1.7936823971963964</v>
      </c>
      <c r="O23" s="45">
        <v>1.7059215711542921</v>
      </c>
      <c r="P23" s="45">
        <v>1.6475269944839979</v>
      </c>
      <c r="Q23" s="45">
        <v>1.5679818226932891</v>
      </c>
      <c r="R23" s="45">
        <v>1.479188080486787</v>
      </c>
      <c r="S23" s="45">
        <v>1.4803066807839969</v>
      </c>
      <c r="T23" s="45">
        <v>1.5251837169975848</v>
      </c>
      <c r="U23" s="45">
        <v>1.6126990768358707</v>
      </c>
      <c r="V23" s="45">
        <v>1.7236376636623461</v>
      </c>
      <c r="W23" s="45">
        <v>1.841537320895539</v>
      </c>
    </row>
    <row r="24" spans="1:23" s="18" customFormat="1" ht="17.100000000000001" customHeight="1" x14ac:dyDescent="0.2">
      <c r="A24" s="29" t="s">
        <v>68</v>
      </c>
      <c r="B24" s="45">
        <v>2.3936099964296536</v>
      </c>
      <c r="C24" s="45">
        <v>2.4756457939333028</v>
      </c>
      <c r="D24" s="45">
        <v>2.6827113547206025</v>
      </c>
      <c r="E24" s="45">
        <v>2.8590934330209854</v>
      </c>
      <c r="F24" s="45">
        <v>2.9650225890163662</v>
      </c>
      <c r="G24" s="45">
        <v>2.9120745670641659</v>
      </c>
      <c r="H24" s="45">
        <v>2.8775329352652559</v>
      </c>
      <c r="I24" s="45">
        <v>2.9532086523712082</v>
      </c>
      <c r="J24" s="45">
        <v>2.9102299235706597</v>
      </c>
      <c r="K24" s="45">
        <v>2.7703008070070188</v>
      </c>
      <c r="L24" s="45">
        <v>2.6849936497187805</v>
      </c>
      <c r="M24" s="45">
        <v>2.73332293319829</v>
      </c>
      <c r="N24" s="45">
        <v>2.7585210746155044</v>
      </c>
      <c r="O24" s="45">
        <v>2.8372244515759029</v>
      </c>
      <c r="P24" s="45">
        <v>2.8500056575043065</v>
      </c>
      <c r="Q24" s="45">
        <v>2.8392903950290833</v>
      </c>
      <c r="R24" s="45">
        <v>2.8987241096935268</v>
      </c>
      <c r="S24" s="45">
        <v>3.0838843171715085</v>
      </c>
      <c r="T24" s="45">
        <v>3.0749269564697519</v>
      </c>
      <c r="U24" s="45">
        <v>2.9263915774253504</v>
      </c>
      <c r="V24" s="45">
        <v>2.9432101146920089</v>
      </c>
      <c r="W24" s="45">
        <v>3.0567106945681637</v>
      </c>
    </row>
    <row r="25" spans="1:23" s="18" customFormat="1" ht="17.100000000000001" customHeight="1" x14ac:dyDescent="0.2">
      <c r="A25" s="29" t="s">
        <v>20</v>
      </c>
      <c r="B25" s="45">
        <v>6.2651822569524853</v>
      </c>
      <c r="C25" s="45">
        <v>6.3159725403078975</v>
      </c>
      <c r="D25" s="45">
        <v>6.2298151130652952</v>
      </c>
      <c r="E25" s="45">
        <v>6.0899804288278947</v>
      </c>
      <c r="F25" s="45">
        <v>5.9793026930350335</v>
      </c>
      <c r="G25" s="45">
        <v>6.064152623564631</v>
      </c>
      <c r="H25" s="45">
        <v>6.3010525165500306</v>
      </c>
      <c r="I25" s="45">
        <v>6.4110146579560112</v>
      </c>
      <c r="J25" s="45">
        <v>6.3078545497540173</v>
      </c>
      <c r="K25" s="45">
        <v>6.2011810728815417</v>
      </c>
      <c r="L25" s="45">
        <v>6.1970930920682701</v>
      </c>
      <c r="M25" s="45">
        <v>6.2803336314066263</v>
      </c>
      <c r="N25" s="45">
        <v>6.3368715963751763</v>
      </c>
      <c r="O25" s="45">
        <v>6.2662999105882564</v>
      </c>
      <c r="P25" s="45">
        <v>6.1596873464184689</v>
      </c>
      <c r="Q25" s="45">
        <v>6.1138223497950914</v>
      </c>
      <c r="R25" s="45">
        <v>6.0389490241485593</v>
      </c>
      <c r="S25" s="45">
        <v>6.0905065639265672</v>
      </c>
      <c r="T25" s="45">
        <v>6.0267127309033182</v>
      </c>
      <c r="U25" s="45">
        <v>5.9126339447320531</v>
      </c>
      <c r="V25" s="45">
        <v>5.8644964379640712</v>
      </c>
      <c r="W25" s="45">
        <v>5.8988911193488685</v>
      </c>
    </row>
    <row r="26" spans="1:23" s="18" customFormat="1" ht="17.100000000000001" customHeight="1" x14ac:dyDescent="0.2">
      <c r="A26" s="29" t="s">
        <v>70</v>
      </c>
      <c r="B26" s="45">
        <v>1.9787211433828538</v>
      </c>
      <c r="C26" s="45">
        <v>1.8859031720850115</v>
      </c>
      <c r="D26" s="45">
        <v>2.0624694341864358</v>
      </c>
      <c r="E26" s="45">
        <v>2.3479904359374859</v>
      </c>
      <c r="F26" s="45">
        <v>2.40870601842468</v>
      </c>
      <c r="G26" s="45">
        <v>2.1817731190018042</v>
      </c>
      <c r="H26" s="45">
        <v>1.8628893252133385</v>
      </c>
      <c r="I26" s="45">
        <v>1.6782766998536325</v>
      </c>
      <c r="J26" s="45">
        <v>1.7280532359268019</v>
      </c>
      <c r="K26" s="45">
        <v>1.9614783912329015</v>
      </c>
      <c r="L26" s="45">
        <v>2.1363358068517537</v>
      </c>
      <c r="M26" s="45">
        <v>2.1566533997595005</v>
      </c>
      <c r="N26" s="45">
        <v>2.0713017217065497</v>
      </c>
      <c r="O26" s="45">
        <v>1.9288509324648275</v>
      </c>
      <c r="P26" s="45">
        <v>1.8001477185560162</v>
      </c>
      <c r="Q26" s="45">
        <v>1.8305720119356939</v>
      </c>
      <c r="R26" s="45">
        <v>1.9689109490858638</v>
      </c>
      <c r="S26" s="45">
        <v>2.1675143494728695</v>
      </c>
      <c r="T26" s="45">
        <v>2.1802304578481833</v>
      </c>
      <c r="U26" s="45">
        <v>1.9131221642738727</v>
      </c>
      <c r="V26" s="45">
        <v>1.6037841928957937</v>
      </c>
      <c r="W26" s="45">
        <v>1.3860432631575084</v>
      </c>
    </row>
    <row r="27" spans="1:23" s="18" customFormat="1" ht="17.100000000000001" customHeight="1" x14ac:dyDescent="0.2">
      <c r="A27" s="29" t="s">
        <v>74</v>
      </c>
      <c r="B27" s="45">
        <v>1.7262837484067217</v>
      </c>
      <c r="C27" s="45">
        <v>1.7725766458264629</v>
      </c>
      <c r="D27" s="45">
        <v>1.8158942222796717</v>
      </c>
      <c r="E27" s="45">
        <v>1.8378882073204559</v>
      </c>
      <c r="F27" s="45">
        <v>1.818802210043365</v>
      </c>
      <c r="G27" s="45">
        <v>1.7766581629352973</v>
      </c>
      <c r="H27" s="45">
        <v>1.7512922163026166</v>
      </c>
      <c r="I27" s="45">
        <v>1.7815654178128071</v>
      </c>
      <c r="J27" s="45">
        <v>1.8495647607723094</v>
      </c>
      <c r="K27" s="45">
        <v>1.9058875481244151</v>
      </c>
      <c r="L27" s="45">
        <v>1.9266033599532426</v>
      </c>
      <c r="M27" s="45">
        <v>1.9433024232976093</v>
      </c>
      <c r="N27" s="45">
        <v>1.9556202342415385</v>
      </c>
      <c r="O27" s="45">
        <v>1.9390466970507911</v>
      </c>
      <c r="P27" s="45">
        <v>1.9088236271785144</v>
      </c>
      <c r="Q27" s="45">
        <v>1.883787395010815</v>
      </c>
      <c r="R27" s="45">
        <v>2.0435320812317355</v>
      </c>
      <c r="S27" s="45">
        <v>2.0567157248984209</v>
      </c>
      <c r="T27" s="45">
        <v>2.0548922411415687</v>
      </c>
      <c r="U27" s="45">
        <v>1.9912026242929866</v>
      </c>
      <c r="V27" s="45">
        <v>1.9134003106007709</v>
      </c>
      <c r="W27" s="45">
        <v>1.8707987143421583</v>
      </c>
    </row>
    <row r="28" spans="1:23" s="18" customFormat="1" ht="17.100000000000001" customHeight="1" x14ac:dyDescent="0.2">
      <c r="A28" s="29" t="s">
        <v>23</v>
      </c>
      <c r="B28" s="45">
        <v>2.3883061224889994</v>
      </c>
      <c r="C28" s="45">
        <v>2.3875559438300042</v>
      </c>
      <c r="D28" s="45">
        <v>2.4351560401768286</v>
      </c>
      <c r="E28" s="45">
        <v>2.5252219945691037</v>
      </c>
      <c r="F28" s="45">
        <v>2.5827457077581868</v>
      </c>
      <c r="G28" s="45">
        <v>2.619730794766193</v>
      </c>
      <c r="H28" s="45">
        <v>2.7205116941348391</v>
      </c>
      <c r="I28" s="45">
        <v>2.8472478217868402</v>
      </c>
      <c r="J28" s="45">
        <v>2.9169847068925079</v>
      </c>
      <c r="K28" s="45">
        <v>3.0342295885418697</v>
      </c>
      <c r="L28" s="45">
        <v>3.0830163793302368</v>
      </c>
      <c r="M28" s="45">
        <v>3.0078373110403769</v>
      </c>
      <c r="N28" s="45">
        <v>2.9127259507978129</v>
      </c>
      <c r="O28" s="45">
        <v>2.8824197790816237</v>
      </c>
      <c r="P28" s="45">
        <v>2.8765945409273743</v>
      </c>
      <c r="Q28" s="45">
        <v>2.9559855972935654</v>
      </c>
      <c r="R28" s="45">
        <v>2.9695769370728922</v>
      </c>
      <c r="S28" s="45">
        <v>2.8960165398032909</v>
      </c>
      <c r="T28" s="45">
        <v>2.7001703903600203</v>
      </c>
      <c r="U28" s="45">
        <v>2.5638991432189573</v>
      </c>
      <c r="V28" s="45">
        <v>2.6400978300060896</v>
      </c>
      <c r="W28" s="45">
        <v>2.808728564827101</v>
      </c>
    </row>
    <row r="29" spans="1:23" s="18" customFormat="1" ht="17.100000000000001" customHeight="1" x14ac:dyDescent="0.2">
      <c r="A29" s="29" t="s">
        <v>24</v>
      </c>
      <c r="B29" s="45">
        <v>4.4899062431049028</v>
      </c>
      <c r="C29" s="45">
        <v>4.5057107784175026</v>
      </c>
      <c r="D29" s="45">
        <v>4.2971511054513325</v>
      </c>
      <c r="E29" s="45">
        <v>4.0867255080497102</v>
      </c>
      <c r="F29" s="45">
        <v>4.0434662029702437</v>
      </c>
      <c r="G29" s="45">
        <v>4.0955913361580674</v>
      </c>
      <c r="H29" s="45">
        <v>4.0323588833748936</v>
      </c>
      <c r="I29" s="45">
        <v>3.7768113942858417</v>
      </c>
      <c r="J29" s="45">
        <v>3.6172960193241961</v>
      </c>
      <c r="K29" s="45">
        <v>3.6728729211716891</v>
      </c>
      <c r="L29" s="45">
        <v>3.7863217538182252</v>
      </c>
      <c r="M29" s="45">
        <v>3.8503084406248278</v>
      </c>
      <c r="N29" s="45">
        <v>3.8062954645187532</v>
      </c>
      <c r="O29" s="45">
        <v>3.6969858934485775</v>
      </c>
      <c r="P29" s="45">
        <v>3.5629728542399359</v>
      </c>
      <c r="Q29" s="45">
        <v>3.1955751531495005</v>
      </c>
      <c r="R29" s="45">
        <v>4.0007613014582297</v>
      </c>
      <c r="S29" s="45">
        <v>3.5734171324037334</v>
      </c>
      <c r="T29" s="45">
        <v>3.3985834725776827</v>
      </c>
      <c r="U29" s="45">
        <v>3.451635155074436</v>
      </c>
      <c r="V29" s="45">
        <v>3.5106883735552326</v>
      </c>
      <c r="W29" s="45">
        <v>3.4989883965281487</v>
      </c>
    </row>
    <row r="30" spans="1:23" s="18" customFormat="1" ht="17.100000000000001" customHeight="1" x14ac:dyDescent="0.2">
      <c r="A30" s="29" t="s">
        <v>71</v>
      </c>
      <c r="B30" s="45">
        <v>3.3116541923871963</v>
      </c>
      <c r="C30" s="45">
        <v>3.257125668614512</v>
      </c>
      <c r="D30" s="45">
        <v>3.1838552534286619</v>
      </c>
      <c r="E30" s="45">
        <v>3.2004600167127126</v>
      </c>
      <c r="F30" s="45">
        <v>3.1575682688374838</v>
      </c>
      <c r="G30" s="45">
        <v>3.1243290753592925</v>
      </c>
      <c r="H30" s="45">
        <v>3.1794287642338532</v>
      </c>
      <c r="I30" s="45">
        <v>3.2929304916488351</v>
      </c>
      <c r="J30" s="45">
        <v>3.3428592685584575</v>
      </c>
      <c r="K30" s="45">
        <v>3.3214848405532038</v>
      </c>
      <c r="L30" s="45">
        <v>3.3383072979195765</v>
      </c>
      <c r="M30" s="45">
        <v>3.4091358001487202</v>
      </c>
      <c r="N30" s="45">
        <v>3.5488477525039737</v>
      </c>
      <c r="O30" s="45">
        <v>3.6303663466463245</v>
      </c>
      <c r="P30" s="45">
        <v>3.5458368781837999</v>
      </c>
      <c r="Q30" s="45">
        <v>3.4222533547259979</v>
      </c>
      <c r="R30" s="45">
        <v>3.3620913451416516</v>
      </c>
      <c r="S30" s="45">
        <v>3.394749508066488</v>
      </c>
      <c r="T30" s="45">
        <v>3.3142176526368847</v>
      </c>
      <c r="U30" s="45">
        <v>3.1180051750711089</v>
      </c>
      <c r="V30" s="45">
        <v>2.9820823773455083</v>
      </c>
      <c r="W30" s="45">
        <v>2.9753412882151773</v>
      </c>
    </row>
    <row r="31" spans="1:23" s="18" customFormat="1" ht="17.100000000000001" customHeight="1" x14ac:dyDescent="0.2">
      <c r="A31" s="29" t="s">
        <v>72</v>
      </c>
      <c r="B31" s="45">
        <v>0.19251470171469046</v>
      </c>
      <c r="C31" s="45">
        <v>0.18888662341925577</v>
      </c>
      <c r="D31" s="45">
        <v>0.18525162731578193</v>
      </c>
      <c r="E31" s="45">
        <v>0.18531720926124726</v>
      </c>
      <c r="F31" s="45">
        <v>0.18701080216452548</v>
      </c>
      <c r="G31" s="45">
        <v>0.19045018400750047</v>
      </c>
      <c r="H31" s="45">
        <v>0.17655058154164216</v>
      </c>
      <c r="I31" s="45">
        <v>0.15173708404406022</v>
      </c>
      <c r="J31" s="45">
        <v>0.14226332218116783</v>
      </c>
      <c r="K31" s="45">
        <v>0.14836585483930367</v>
      </c>
      <c r="L31" s="45">
        <v>0.1548830633903335</v>
      </c>
      <c r="M31" s="45">
        <v>0.17098297594391113</v>
      </c>
      <c r="N31" s="45">
        <v>0.17348079809943076</v>
      </c>
      <c r="O31" s="45">
        <v>0.1463292727491152</v>
      </c>
      <c r="P31" s="45">
        <v>0.12465962198575738</v>
      </c>
      <c r="Q31" s="45">
        <v>0.11776738752028884</v>
      </c>
      <c r="R31" s="45">
        <v>0.11438790727455685</v>
      </c>
      <c r="S31" s="45">
        <v>0.130237114991753</v>
      </c>
      <c r="T31" s="45">
        <v>0.15555329450893307</v>
      </c>
      <c r="U31" s="45">
        <v>0.16223312903925283</v>
      </c>
      <c r="V31" s="45">
        <v>8.4088183869299504E-2</v>
      </c>
      <c r="W31" s="45">
        <v>9.8560729167728747E-2</v>
      </c>
    </row>
    <row r="32" spans="1:23" s="18" customFormat="1" ht="17.100000000000001" customHeight="1" x14ac:dyDescent="0.2">
      <c r="A32" s="29" t="s">
        <v>27</v>
      </c>
      <c r="B32" s="45">
        <v>2.3343216732528838</v>
      </c>
      <c r="C32" s="45">
        <v>2.3204007153411865</v>
      </c>
      <c r="D32" s="45">
        <v>2.3343664155798196</v>
      </c>
      <c r="E32" s="45">
        <v>2.3679460672648545</v>
      </c>
      <c r="F32" s="45">
        <v>2.3774969067610656</v>
      </c>
      <c r="G32" s="45">
        <v>2.3836338445775671</v>
      </c>
      <c r="H32" s="45">
        <v>2.413774080472141</v>
      </c>
      <c r="I32" s="45">
        <v>2.4454253386337488</v>
      </c>
      <c r="J32" s="45">
        <v>2.4704341639481706</v>
      </c>
      <c r="K32" s="45">
        <v>2.4908671390219146</v>
      </c>
      <c r="L32" s="45">
        <v>2.4846916238979793</v>
      </c>
      <c r="M32" s="45">
        <v>2.4417385983757574</v>
      </c>
      <c r="N32" s="45">
        <v>2.335236677907377</v>
      </c>
      <c r="O32" s="45">
        <v>2.2227420659332862</v>
      </c>
      <c r="P32" s="45">
        <v>2.1675500071238205</v>
      </c>
      <c r="Q32" s="45">
        <v>2.1283485731570706</v>
      </c>
      <c r="R32" s="45">
        <v>2.051726813371006</v>
      </c>
      <c r="S32" s="45">
        <v>2.0132226886133529</v>
      </c>
      <c r="T32" s="45">
        <v>1.9277018099669216</v>
      </c>
      <c r="U32" s="45">
        <v>1.8467348725910702</v>
      </c>
      <c r="V32" s="45">
        <v>1.8367113828163681</v>
      </c>
      <c r="W32" s="45">
        <v>1.8631691419982954</v>
      </c>
    </row>
    <row r="33" spans="1:23" s="18" customFormat="1" ht="17.100000000000001" customHeight="1" x14ac:dyDescent="0.2">
      <c r="A33" s="29" t="s">
        <v>69</v>
      </c>
      <c r="B33" s="45">
        <v>0.76530052327917752</v>
      </c>
      <c r="C33" s="45">
        <v>0.76026999724150901</v>
      </c>
      <c r="D33" s="45">
        <v>0.75047555147165135</v>
      </c>
      <c r="E33" s="45">
        <v>0.73617749463844195</v>
      </c>
      <c r="F33" s="45">
        <v>0.72057387420135066</v>
      </c>
      <c r="G33" s="45">
        <v>0.71864069733443758</v>
      </c>
      <c r="H33" s="45">
        <v>0.73664469007820454</v>
      </c>
      <c r="I33" s="45">
        <v>0.75182602570194479</v>
      </c>
      <c r="J33" s="45">
        <v>0.75120299053380912</v>
      </c>
      <c r="K33" s="45">
        <v>0.74573702160519673</v>
      </c>
      <c r="L33" s="45">
        <v>0.74268195397652514</v>
      </c>
      <c r="M33" s="45">
        <v>0.74357425663995247</v>
      </c>
      <c r="N33" s="45">
        <v>0.73738919643863576</v>
      </c>
      <c r="O33" s="45">
        <v>0.72054549321587968</v>
      </c>
      <c r="P33" s="45">
        <v>0.70740377973451196</v>
      </c>
      <c r="Q33" s="45">
        <v>0.70686085253923769</v>
      </c>
      <c r="R33" s="45">
        <v>0.70465056636489631</v>
      </c>
      <c r="S33" s="45">
        <v>0.7183751599385001</v>
      </c>
      <c r="T33" s="45">
        <v>0.71237068441201767</v>
      </c>
      <c r="U33" s="45">
        <v>0.69650325963512083</v>
      </c>
      <c r="V33" s="45">
        <v>0.69265961672371645</v>
      </c>
      <c r="W33" s="45">
        <v>0.70149412062452177</v>
      </c>
    </row>
    <row r="34" spans="1:23" s="18" customFormat="1" ht="17.100000000000001" customHeight="1" x14ac:dyDescent="0.2">
      <c r="A34" s="30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</row>
    <row r="35" spans="1:23" s="35" customFormat="1" ht="17.100000000000001" customHeight="1" x14ac:dyDescent="0.2">
      <c r="A35" s="36" t="s">
        <v>82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</row>
    <row r="36" spans="1:23" s="24" customFormat="1" ht="17.100000000000001" customHeight="1" thickBot="1" x14ac:dyDescent="0.25">
      <c r="A36" s="23" t="s">
        <v>30</v>
      </c>
      <c r="B36" s="46">
        <v>7.5198683140274047</v>
      </c>
      <c r="C36" s="46">
        <v>7.5572955860515716</v>
      </c>
      <c r="D36" s="46">
        <v>7.3223247434572851</v>
      </c>
      <c r="E36" s="46">
        <v>7.141754443303566</v>
      </c>
      <c r="F36" s="46">
        <v>7.1215925788864212</v>
      </c>
      <c r="G36" s="46">
        <v>7.1506799702884329</v>
      </c>
      <c r="H36" s="46">
        <v>7.1851379728061575</v>
      </c>
      <c r="I36" s="46">
        <v>7.226883045420486</v>
      </c>
      <c r="J36" s="46">
        <v>7.2209666715977612</v>
      </c>
      <c r="K36" s="46">
        <v>7.1162085836224449</v>
      </c>
      <c r="L36" s="46">
        <v>7.0534206442303864</v>
      </c>
      <c r="M36" s="46">
        <v>7.1221373187167547</v>
      </c>
      <c r="N36" s="46">
        <v>7.3574435832656171</v>
      </c>
      <c r="O36" s="46">
        <v>7.5858452063295747</v>
      </c>
      <c r="P36" s="46">
        <v>7.5997117578626021</v>
      </c>
      <c r="Q36" s="46">
        <v>7.4526321329273433</v>
      </c>
      <c r="R36" s="46">
        <v>7.3583911619443096</v>
      </c>
      <c r="S36" s="46">
        <v>7.63895001097515</v>
      </c>
      <c r="T36" s="46">
        <v>8.0415719173749078</v>
      </c>
      <c r="U36" s="46">
        <v>8.2412761737794806</v>
      </c>
      <c r="V36" s="46">
        <v>7.8597804985145014</v>
      </c>
      <c r="W36" s="46">
        <v>7.2968435321563998</v>
      </c>
    </row>
    <row r="37" spans="1:23" x14ac:dyDescent="0.2">
      <c r="A37" s="14" t="s">
        <v>63</v>
      </c>
    </row>
  </sheetData>
  <mergeCells count="6">
    <mergeCell ref="V3:W3"/>
    <mergeCell ref="R3:U3"/>
    <mergeCell ref="N3:Q3"/>
    <mergeCell ref="J3:M3"/>
    <mergeCell ref="B3:E3"/>
    <mergeCell ref="F3:I3"/>
  </mergeCells>
  <pageMargins left="0.31496062992125984" right="0.31496062992125984" top="0.47244094488188981" bottom="0.74803149606299213" header="0.31496062992125984" footer="0.31496062992125984"/>
  <pageSetup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9C860-6F8B-4C62-8613-4BA11DA08B2A}">
  <sheetPr>
    <tabColor rgb="FF92D050"/>
    <pageSetUpPr autoPageBreaks="0"/>
  </sheetPr>
  <dimension ref="A1:X167"/>
  <sheetViews>
    <sheetView view="pageBreakPreview" zoomScale="96" zoomScaleNormal="100" zoomScaleSheetLayoutView="96" workbookViewId="0">
      <pane xSplit="2" ySplit="3" topLeftCell="C4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7.100000000000001" customHeight="1" x14ac:dyDescent="0.2"/>
  <cols>
    <col min="1" max="1" width="6.28515625" style="61" customWidth="1"/>
    <col min="2" max="2" width="41.28515625" style="61" customWidth="1"/>
    <col min="3" max="5" width="9.7109375" style="61" customWidth="1"/>
    <col min="6" max="6" width="10.42578125" style="61" customWidth="1"/>
    <col min="7" max="7" width="9.85546875" style="61" bestFit="1" customWidth="1"/>
    <col min="8" max="8" width="8.42578125" style="61" customWidth="1"/>
    <col min="9" max="9" width="10.28515625" style="61" bestFit="1" customWidth="1"/>
    <col min="10" max="10" width="9.85546875" style="61" bestFit="1" customWidth="1"/>
    <col min="11" max="11" width="10.28515625" style="61" bestFit="1" customWidth="1"/>
    <col min="12" max="12" width="9.85546875" style="61" bestFit="1" customWidth="1"/>
    <col min="13" max="13" width="10.5703125" style="61" bestFit="1" customWidth="1"/>
    <col min="14" max="14" width="10.28515625" style="61" bestFit="1" customWidth="1"/>
    <col min="15" max="17" width="9.85546875" style="61" bestFit="1" customWidth="1"/>
    <col min="18" max="18" width="9.28515625" style="61" bestFit="1" customWidth="1"/>
    <col min="19" max="19" width="11.7109375" style="61" bestFit="1" customWidth="1"/>
    <col min="20" max="20" width="10.7109375" style="61" bestFit="1" customWidth="1"/>
    <col min="21" max="21" width="9.85546875" style="61" bestFit="1" customWidth="1"/>
    <col min="22" max="22" width="11.28515625" style="61" bestFit="1" customWidth="1"/>
    <col min="23" max="23" width="10.7109375" style="61" customWidth="1"/>
    <col min="24" max="16384" width="9.140625" style="61"/>
  </cols>
  <sheetData>
    <row r="1" spans="1:24" ht="17.100000000000001" customHeight="1" x14ac:dyDescent="0.2">
      <c r="A1" s="17" t="s">
        <v>124</v>
      </c>
      <c r="B1" s="62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s="67" customFormat="1" ht="17.100000000000001" customHeight="1" x14ac:dyDescent="0.2">
      <c r="A2" s="65"/>
      <c r="B2" s="66" t="s">
        <v>92</v>
      </c>
      <c r="C2" s="120" t="s">
        <v>83</v>
      </c>
      <c r="D2" s="120"/>
      <c r="E2" s="120"/>
      <c r="F2" s="120"/>
      <c r="G2" s="120" t="s">
        <v>84</v>
      </c>
      <c r="H2" s="120"/>
      <c r="I2" s="120"/>
      <c r="J2" s="120"/>
      <c r="K2" s="120" t="s">
        <v>88</v>
      </c>
      <c r="L2" s="120"/>
      <c r="M2" s="120"/>
      <c r="N2" s="120"/>
      <c r="O2" s="120" t="s">
        <v>89</v>
      </c>
      <c r="P2" s="120"/>
      <c r="Q2" s="120"/>
      <c r="R2" s="120"/>
      <c r="S2" s="120" t="s">
        <v>90</v>
      </c>
      <c r="T2" s="120"/>
      <c r="U2" s="120"/>
      <c r="V2" s="120"/>
      <c r="W2" s="120" t="s">
        <v>91</v>
      </c>
      <c r="X2" s="120"/>
    </row>
    <row r="3" spans="1:24" ht="17.100000000000001" customHeight="1" x14ac:dyDescent="0.2">
      <c r="A3" s="68"/>
      <c r="B3" s="69" t="s">
        <v>93</v>
      </c>
      <c r="C3" s="70" t="s">
        <v>57</v>
      </c>
      <c r="D3" s="70" t="s">
        <v>58</v>
      </c>
      <c r="E3" s="70" t="s">
        <v>59</v>
      </c>
      <c r="F3" s="70" t="s">
        <v>60</v>
      </c>
      <c r="G3" s="70" t="s">
        <v>57</v>
      </c>
      <c r="H3" s="70" t="s">
        <v>58</v>
      </c>
      <c r="I3" s="70" t="s">
        <v>59</v>
      </c>
      <c r="J3" s="70" t="s">
        <v>60</v>
      </c>
      <c r="K3" s="70" t="s">
        <v>57</v>
      </c>
      <c r="L3" s="70" t="s">
        <v>58</v>
      </c>
      <c r="M3" s="70" t="s">
        <v>59</v>
      </c>
      <c r="N3" s="70" t="s">
        <v>60</v>
      </c>
      <c r="O3" s="70" t="s">
        <v>57</v>
      </c>
      <c r="P3" s="70" t="s">
        <v>58</v>
      </c>
      <c r="Q3" s="70" t="s">
        <v>59</v>
      </c>
      <c r="R3" s="70" t="s">
        <v>60</v>
      </c>
      <c r="S3" s="70" t="s">
        <v>57</v>
      </c>
      <c r="T3" s="70" t="s">
        <v>58</v>
      </c>
      <c r="U3" s="70" t="s">
        <v>59</v>
      </c>
      <c r="V3" s="70" t="s">
        <v>60</v>
      </c>
      <c r="W3" s="70" t="s">
        <v>57</v>
      </c>
      <c r="X3" s="70" t="s">
        <v>58</v>
      </c>
    </row>
    <row r="4" spans="1:24" s="73" customFormat="1" ht="17.100000000000001" customHeight="1" x14ac:dyDescent="0.2">
      <c r="A4" s="71"/>
      <c r="B4" s="72" t="s">
        <v>94</v>
      </c>
    </row>
    <row r="5" spans="1:24" s="74" customFormat="1" ht="17.100000000000001" customHeight="1" x14ac:dyDescent="0.2">
      <c r="B5" s="75" t="s">
        <v>95</v>
      </c>
      <c r="C5" s="76">
        <v>25839.154857397647</v>
      </c>
      <c r="D5" s="76">
        <v>26224.318729483639</v>
      </c>
      <c r="E5" s="76">
        <v>25523.294581694856</v>
      </c>
      <c r="F5" s="76">
        <v>28018.383375187765</v>
      </c>
      <c r="G5" s="76">
        <v>29354.785034606204</v>
      </c>
      <c r="H5" s="76">
        <v>30059.18561912288</v>
      </c>
      <c r="I5" s="76">
        <v>26813.204526221954</v>
      </c>
      <c r="J5" s="76">
        <v>26590.451854330102</v>
      </c>
      <c r="K5" s="76">
        <v>30298.401746518281</v>
      </c>
      <c r="L5" s="76">
        <v>31023.371862456785</v>
      </c>
      <c r="M5" s="76">
        <v>29314.358282667847</v>
      </c>
      <c r="N5" s="76">
        <v>31046.217165180024</v>
      </c>
      <c r="O5" s="76">
        <v>31367.616317902339</v>
      </c>
      <c r="P5" s="76">
        <v>32133.557466294929</v>
      </c>
      <c r="Q5" s="76">
        <v>32247.464491421</v>
      </c>
      <c r="R5" s="76">
        <v>35612.361007803374</v>
      </c>
      <c r="S5" s="76">
        <v>37866.178046797264</v>
      </c>
      <c r="T5" s="76">
        <v>37551.582894871739</v>
      </c>
      <c r="U5" s="76">
        <v>34874.222787536477</v>
      </c>
      <c r="V5" s="76">
        <v>39088.332806074795</v>
      </c>
      <c r="W5" s="76">
        <v>42638.13380699142</v>
      </c>
      <c r="X5" s="76">
        <v>37999.882882152604</v>
      </c>
    </row>
    <row r="6" spans="1:24" s="73" customFormat="1" ht="17.100000000000001" customHeight="1" x14ac:dyDescent="0.2">
      <c r="A6" s="74"/>
      <c r="B6" s="77" t="s">
        <v>96</v>
      </c>
      <c r="C6" s="63">
        <v>2555.8354618962198</v>
      </c>
      <c r="D6" s="63">
        <v>2826.7658699696144</v>
      </c>
      <c r="E6" s="63">
        <v>2644.8095470613143</v>
      </c>
      <c r="F6" s="63">
        <v>3562.8873967806867</v>
      </c>
      <c r="G6" s="63">
        <v>2874.1467486092884</v>
      </c>
      <c r="H6" s="63">
        <v>3529.8499793149208</v>
      </c>
      <c r="I6" s="63">
        <v>3256.8820087296867</v>
      </c>
      <c r="J6" s="63">
        <v>3625.5253058287867</v>
      </c>
      <c r="K6" s="63">
        <v>3214.5662698026931</v>
      </c>
      <c r="L6" s="63">
        <v>3801.2354110525839</v>
      </c>
      <c r="M6" s="63">
        <v>3771.203788253481</v>
      </c>
      <c r="N6" s="63">
        <v>3942.5693398972217</v>
      </c>
      <c r="O6" s="63">
        <v>3517.2698315495618</v>
      </c>
      <c r="P6" s="63">
        <v>3535.9728256650965</v>
      </c>
      <c r="Q6" s="63">
        <v>4150.0759786335993</v>
      </c>
      <c r="R6" s="63">
        <v>4725.4529278020218</v>
      </c>
      <c r="S6" s="63">
        <v>4420.3677851011826</v>
      </c>
      <c r="T6" s="63">
        <v>4383.6679174523615</v>
      </c>
      <c r="U6" s="63">
        <v>4210.7249985106491</v>
      </c>
      <c r="V6" s="63">
        <v>4458.352004246477</v>
      </c>
      <c r="W6" s="63">
        <v>4085.0541786718945</v>
      </c>
      <c r="X6" s="63">
        <v>4042.7881891294492</v>
      </c>
    </row>
    <row r="7" spans="1:24" s="73" customFormat="1" ht="17.100000000000001" customHeight="1" x14ac:dyDescent="0.2">
      <c r="B7" s="77" t="s">
        <v>97</v>
      </c>
      <c r="C7" s="63">
        <v>1379.6314682124662</v>
      </c>
      <c r="D7" s="63">
        <v>1414.7868264654805</v>
      </c>
      <c r="E7" s="63">
        <v>1436.3578778658914</v>
      </c>
      <c r="F7" s="63">
        <v>1465.348704360011</v>
      </c>
      <c r="G7" s="63">
        <v>1518.0240554368552</v>
      </c>
      <c r="H7" s="63">
        <v>1541.3294038120162</v>
      </c>
      <c r="I7" s="63">
        <v>1539.0522842117405</v>
      </c>
      <c r="J7" s="63">
        <v>1514.7872649197843</v>
      </c>
      <c r="K7" s="63">
        <v>1487.5283766364187</v>
      </c>
      <c r="L7" s="63">
        <v>1483.8175940479612</v>
      </c>
      <c r="M7" s="63">
        <v>1552.5193855897642</v>
      </c>
      <c r="N7" s="63">
        <v>1617.2612085325547</v>
      </c>
      <c r="O7" s="63">
        <v>1681.9948333027864</v>
      </c>
      <c r="P7" s="63">
        <v>1746.6759784299174</v>
      </c>
      <c r="Q7" s="63">
        <v>1806.275558941104</v>
      </c>
      <c r="R7" s="63">
        <v>1863.0409463667427</v>
      </c>
      <c r="S7" s="63">
        <v>1956.9615797880635</v>
      </c>
      <c r="T7" s="63">
        <v>1973.989544461868</v>
      </c>
      <c r="U7" s="63">
        <v>2012.1061177085019</v>
      </c>
      <c r="V7" s="63">
        <v>2062.1575499527548</v>
      </c>
      <c r="W7" s="63">
        <v>2092.123098026716</v>
      </c>
      <c r="X7" s="63">
        <v>2159.8140332988646</v>
      </c>
    </row>
    <row r="8" spans="1:24" s="73" customFormat="1" ht="17.100000000000001" customHeight="1" x14ac:dyDescent="0.2">
      <c r="B8" s="77" t="s">
        <v>98</v>
      </c>
      <c r="C8" s="63">
        <v>21903.68792728896</v>
      </c>
      <c r="D8" s="63">
        <v>21982.766033048545</v>
      </c>
      <c r="E8" s="63">
        <v>21442.127156767649</v>
      </c>
      <c r="F8" s="63">
        <v>22990.147274047067</v>
      </c>
      <c r="G8" s="63">
        <v>24962.614230560059</v>
      </c>
      <c r="H8" s="63">
        <v>24988.006235995941</v>
      </c>
      <c r="I8" s="63">
        <v>22017.270233280527</v>
      </c>
      <c r="J8" s="63">
        <v>21450.139283581531</v>
      </c>
      <c r="K8" s="63">
        <v>25596.307100079168</v>
      </c>
      <c r="L8" s="63">
        <v>25738.31885735624</v>
      </c>
      <c r="M8" s="63">
        <v>23990.635108824601</v>
      </c>
      <c r="N8" s="63">
        <v>25486.386616750249</v>
      </c>
      <c r="O8" s="63">
        <v>26168.351653049991</v>
      </c>
      <c r="P8" s="63">
        <v>26850.908662199916</v>
      </c>
      <c r="Q8" s="63">
        <v>26291.112953846296</v>
      </c>
      <c r="R8" s="63">
        <v>29023.867133634609</v>
      </c>
      <c r="S8" s="63">
        <v>31488.848681908017</v>
      </c>
      <c r="T8" s="63">
        <v>31193.925432957512</v>
      </c>
      <c r="U8" s="63">
        <v>28651.391671317328</v>
      </c>
      <c r="V8" s="63">
        <v>32567.823251875565</v>
      </c>
      <c r="W8" s="63">
        <v>36460.956530292809</v>
      </c>
      <c r="X8" s="63">
        <v>31797.280659724292</v>
      </c>
    </row>
    <row r="9" spans="1:24" s="74" customFormat="1" ht="17.100000000000001" customHeight="1" x14ac:dyDescent="0.2">
      <c r="B9" s="75" t="s">
        <v>99</v>
      </c>
      <c r="C9" s="76">
        <v>8083.68729867825</v>
      </c>
      <c r="D9" s="76">
        <v>8194.6211849145457</v>
      </c>
      <c r="E9" s="76">
        <v>8014.1188801625776</v>
      </c>
      <c r="F9" s="76">
        <v>8601.171016411794</v>
      </c>
      <c r="G9" s="76">
        <v>8371.7961740923292</v>
      </c>
      <c r="H9" s="76">
        <v>8518.1649244405398</v>
      </c>
      <c r="I9" s="76">
        <v>8735.0058368238751</v>
      </c>
      <c r="J9" s="76">
        <v>7226.9216623326638</v>
      </c>
      <c r="K9" s="76">
        <v>7463.6245483360335</v>
      </c>
      <c r="L9" s="76">
        <v>9062.3198707805259</v>
      </c>
      <c r="M9" s="76">
        <v>9009.13247444218</v>
      </c>
      <c r="N9" s="76">
        <v>9079.9156180597984</v>
      </c>
      <c r="O9" s="76">
        <v>9429.2337014902168</v>
      </c>
      <c r="P9" s="76">
        <v>9871.8877728771768</v>
      </c>
      <c r="Q9" s="76">
        <v>9258.0066927555436</v>
      </c>
      <c r="R9" s="76">
        <v>9601.7983328716891</v>
      </c>
      <c r="S9" s="76">
        <v>10071.676373659262</v>
      </c>
      <c r="T9" s="76">
        <v>10196.314080148915</v>
      </c>
      <c r="U9" s="76">
        <v>9938.1113823927517</v>
      </c>
      <c r="V9" s="76">
        <v>11467.853916001735</v>
      </c>
      <c r="W9" s="76">
        <v>11955.128268847848</v>
      </c>
      <c r="X9" s="76">
        <v>12245.089332054195</v>
      </c>
    </row>
    <row r="10" spans="1:24" s="73" customFormat="1" ht="17.100000000000001" customHeight="1" x14ac:dyDescent="0.2">
      <c r="B10" s="77" t="s">
        <v>100</v>
      </c>
      <c r="C10" s="63">
        <v>112.37707412472859</v>
      </c>
      <c r="D10" s="63">
        <v>112.15160453577022</v>
      </c>
      <c r="E10" s="63">
        <v>112.37671661688361</v>
      </c>
      <c r="F10" s="63">
        <v>111.53053751258057</v>
      </c>
      <c r="G10" s="63">
        <v>112.10860740772654</v>
      </c>
      <c r="H10" s="63">
        <v>113.04487555404421</v>
      </c>
      <c r="I10" s="63">
        <v>112.45428550233262</v>
      </c>
      <c r="J10" s="63">
        <v>111.86645957480955</v>
      </c>
      <c r="K10" s="63">
        <v>113.48592622475805</v>
      </c>
      <c r="L10" s="63">
        <v>115.24429901311278</v>
      </c>
      <c r="M10" s="63">
        <v>115.51966761905598</v>
      </c>
      <c r="N10" s="63">
        <v>115.63405307873076</v>
      </c>
      <c r="O10" s="63">
        <v>116.62389243554895</v>
      </c>
      <c r="P10" s="63">
        <v>118.63203190275443</v>
      </c>
      <c r="Q10" s="63">
        <v>125.82362477730295</v>
      </c>
      <c r="R10" s="63">
        <v>135.09379407723674</v>
      </c>
      <c r="S10" s="63">
        <v>150.00061817519335</v>
      </c>
      <c r="T10" s="63">
        <v>159.15021939472328</v>
      </c>
      <c r="U10" s="63">
        <v>163.30950436139366</v>
      </c>
      <c r="V10" s="63">
        <v>172.68643753070452</v>
      </c>
      <c r="W10" s="63">
        <v>170.48808842977891</v>
      </c>
      <c r="X10" s="63">
        <v>187.90721223854038</v>
      </c>
    </row>
    <row r="11" spans="1:24" s="73" customFormat="1" ht="17.100000000000001" customHeight="1" x14ac:dyDescent="0.2">
      <c r="B11" s="77" t="s">
        <v>101</v>
      </c>
      <c r="C11" s="63">
        <v>1823.387972542369</v>
      </c>
      <c r="D11" s="63">
        <v>1848.3949232593857</v>
      </c>
      <c r="E11" s="63">
        <v>1839.7242954639419</v>
      </c>
      <c r="F11" s="63">
        <v>1976.4748669432004</v>
      </c>
      <c r="G11" s="63">
        <v>1897.8473234447299</v>
      </c>
      <c r="H11" s="63">
        <v>1990.8801066338715</v>
      </c>
      <c r="I11" s="63">
        <v>1971.8110190276875</v>
      </c>
      <c r="J11" s="63">
        <v>1840.0134545921337</v>
      </c>
      <c r="K11" s="63">
        <v>1567.7210957559305</v>
      </c>
      <c r="L11" s="63">
        <v>1965.2055424176517</v>
      </c>
      <c r="M11" s="63">
        <v>2050.9828103612244</v>
      </c>
      <c r="N11" s="63">
        <v>2239.7748236638868</v>
      </c>
      <c r="O11" s="63">
        <v>2475.0043469792463</v>
      </c>
      <c r="P11" s="63">
        <v>2360.9490970631941</v>
      </c>
      <c r="Q11" s="63">
        <v>2196.9449483299909</v>
      </c>
      <c r="R11" s="63">
        <v>2322.909864192618</v>
      </c>
      <c r="S11" s="63">
        <v>2411.6539908023847</v>
      </c>
      <c r="T11" s="63">
        <v>2247.5014847496072</v>
      </c>
      <c r="U11" s="63">
        <v>2298.4439616917452</v>
      </c>
      <c r="V11" s="63">
        <v>2746.7007747971029</v>
      </c>
      <c r="W11" s="63">
        <v>2672.8551078888777</v>
      </c>
      <c r="X11" s="63">
        <v>2750.9581866062736</v>
      </c>
    </row>
    <row r="12" spans="1:24" s="73" customFormat="1" ht="17.100000000000001" customHeight="1" x14ac:dyDescent="0.2">
      <c r="B12" s="77" t="s">
        <v>102</v>
      </c>
      <c r="C12" s="63">
        <v>2810.9841883342765</v>
      </c>
      <c r="D12" s="63">
        <v>3064.1198688422173</v>
      </c>
      <c r="E12" s="63">
        <v>2991.9109478786845</v>
      </c>
      <c r="F12" s="63">
        <v>3136.595801114509</v>
      </c>
      <c r="G12" s="63">
        <v>2929.147566038936</v>
      </c>
      <c r="H12" s="63">
        <v>3088.1005092264772</v>
      </c>
      <c r="I12" s="63">
        <v>3181.4869483610782</v>
      </c>
      <c r="J12" s="63">
        <v>2976.2611059555006</v>
      </c>
      <c r="K12" s="63">
        <v>2518.2197880696854</v>
      </c>
      <c r="L12" s="63">
        <v>3298.4627110823794</v>
      </c>
      <c r="M12" s="63">
        <v>3415.8698331704022</v>
      </c>
      <c r="N12" s="63">
        <v>3515.0266121227678</v>
      </c>
      <c r="O12" s="63">
        <v>3410.7365550484296</v>
      </c>
      <c r="P12" s="63">
        <v>3355.814985051481</v>
      </c>
      <c r="Q12" s="63">
        <v>3157.6996920690449</v>
      </c>
      <c r="R12" s="63">
        <v>3355.9835063126739</v>
      </c>
      <c r="S12" s="63">
        <v>3472.0594288393622</v>
      </c>
      <c r="T12" s="63">
        <v>3392.6137724698551</v>
      </c>
      <c r="U12" s="63">
        <v>3463.430837973649</v>
      </c>
      <c r="V12" s="63">
        <v>4268.5296057660644</v>
      </c>
      <c r="W12" s="63">
        <v>4121.0530312862966</v>
      </c>
      <c r="X12" s="63">
        <v>4303.5452384094333</v>
      </c>
    </row>
    <row r="13" spans="1:24" s="73" customFormat="1" ht="17.100000000000001" customHeight="1" x14ac:dyDescent="0.2">
      <c r="B13" s="77" t="s">
        <v>103</v>
      </c>
      <c r="C13" s="63">
        <v>653.90835010314777</v>
      </c>
      <c r="D13" s="63">
        <v>672.75199226239363</v>
      </c>
      <c r="E13" s="63">
        <v>633.29020774177968</v>
      </c>
      <c r="F13" s="63">
        <v>731.53594448659351</v>
      </c>
      <c r="G13" s="63">
        <v>725.55688305966362</v>
      </c>
      <c r="H13" s="63">
        <v>640.75784067275083</v>
      </c>
      <c r="I13" s="63">
        <v>628.40435645930177</v>
      </c>
      <c r="J13" s="63">
        <v>294.91241387267297</v>
      </c>
      <c r="K13" s="63">
        <v>701.43602253780932</v>
      </c>
      <c r="L13" s="63">
        <v>656.52953335190671</v>
      </c>
      <c r="M13" s="63">
        <v>804.0245269648932</v>
      </c>
      <c r="N13" s="63">
        <v>729.55192485578607</v>
      </c>
      <c r="O13" s="63">
        <v>707.92513174756311</v>
      </c>
      <c r="P13" s="63">
        <v>766.43241151425957</v>
      </c>
      <c r="Q13" s="63">
        <v>686.26679848807055</v>
      </c>
      <c r="R13" s="63">
        <v>826.7424709577848</v>
      </c>
      <c r="S13" s="63">
        <v>868.84280532687751</v>
      </c>
      <c r="T13" s="63">
        <v>807.63548498893351</v>
      </c>
      <c r="U13" s="63">
        <v>966.63159030832719</v>
      </c>
      <c r="V13" s="63">
        <v>976.937582475059</v>
      </c>
      <c r="W13" s="63">
        <v>1027.3138496305351</v>
      </c>
      <c r="X13" s="63">
        <v>915.9418968623379</v>
      </c>
    </row>
    <row r="14" spans="1:24" s="73" customFormat="1" ht="17.100000000000001" customHeight="1" x14ac:dyDescent="0.2">
      <c r="B14" s="77" t="s">
        <v>104</v>
      </c>
      <c r="C14" s="63">
        <v>132.65778243452505</v>
      </c>
      <c r="D14" s="63">
        <v>145.73050591220115</v>
      </c>
      <c r="E14" s="63">
        <v>185.9128130827979</v>
      </c>
      <c r="F14" s="63">
        <v>161.04343781694394</v>
      </c>
      <c r="G14" s="63">
        <v>137.58858328883005</v>
      </c>
      <c r="H14" s="63">
        <v>132.33111553987592</v>
      </c>
      <c r="I14" s="63">
        <v>137.08380393679647</v>
      </c>
      <c r="J14" s="63">
        <v>130.39195441889001</v>
      </c>
      <c r="K14" s="63">
        <v>110.23407183437713</v>
      </c>
      <c r="L14" s="63">
        <v>143.40891001510764</v>
      </c>
      <c r="M14" s="63">
        <v>120.46782357068911</v>
      </c>
      <c r="N14" s="63">
        <v>138.57143583036589</v>
      </c>
      <c r="O14" s="63">
        <v>98.782604097428873</v>
      </c>
      <c r="P14" s="63">
        <v>148.51826456324699</v>
      </c>
      <c r="Q14" s="63">
        <v>129.03183749574802</v>
      </c>
      <c r="R14" s="63">
        <v>183.81629223410212</v>
      </c>
      <c r="S14" s="63">
        <v>136.70224214722015</v>
      </c>
      <c r="T14" s="63">
        <v>135.82865937445382</v>
      </c>
      <c r="U14" s="63">
        <v>178.57700297625223</v>
      </c>
      <c r="V14" s="63">
        <v>147.87782574009344</v>
      </c>
      <c r="W14" s="63">
        <v>176.02534877555368</v>
      </c>
      <c r="X14" s="63">
        <v>119.44802094100216</v>
      </c>
    </row>
    <row r="15" spans="1:24" s="73" customFormat="1" ht="17.100000000000001" customHeight="1" x14ac:dyDescent="0.2">
      <c r="B15" s="77" t="s">
        <v>105</v>
      </c>
      <c r="C15" s="63">
        <v>1930.6556291082143</v>
      </c>
      <c r="D15" s="63">
        <v>1791.196618248608</v>
      </c>
      <c r="E15" s="63">
        <v>1594.581429874883</v>
      </c>
      <c r="F15" s="63">
        <v>1852.4120899783297</v>
      </c>
      <c r="G15" s="63">
        <v>1906.0000331163001</v>
      </c>
      <c r="H15" s="63">
        <v>1843.4302814200582</v>
      </c>
      <c r="I15" s="63">
        <v>2025.4421846845967</v>
      </c>
      <c r="J15" s="63">
        <v>1271.1777833900276</v>
      </c>
      <c r="K15" s="63">
        <v>1723.1063107936368</v>
      </c>
      <c r="L15" s="63">
        <v>2118.163420562003</v>
      </c>
      <c r="M15" s="63">
        <v>1793.9153141876022</v>
      </c>
      <c r="N15" s="63">
        <v>1678.5074749774824</v>
      </c>
      <c r="O15" s="63">
        <v>1865.3331519073342</v>
      </c>
      <c r="P15" s="63">
        <v>2281.6559039824742</v>
      </c>
      <c r="Q15" s="63">
        <v>2148.2249481576223</v>
      </c>
      <c r="R15" s="63">
        <v>1969.6402749486037</v>
      </c>
      <c r="S15" s="63">
        <v>2135.9553875162719</v>
      </c>
      <c r="T15" s="63">
        <v>2525.7548179620303</v>
      </c>
      <c r="U15" s="63">
        <v>1792.9989646089191</v>
      </c>
      <c r="V15" s="63">
        <v>1871.7207187821405</v>
      </c>
      <c r="W15" s="63">
        <v>2458.8082105262852</v>
      </c>
      <c r="X15" s="63">
        <v>2470.82264655974</v>
      </c>
    </row>
    <row r="16" spans="1:24" s="73" customFormat="1" ht="17.100000000000001" customHeight="1" x14ac:dyDescent="0.2">
      <c r="B16" s="78" t="s">
        <v>106</v>
      </c>
      <c r="C16" s="63">
        <v>619.7163020309888</v>
      </c>
      <c r="D16" s="63">
        <v>560.27567185396947</v>
      </c>
      <c r="E16" s="63">
        <v>656.32246950360741</v>
      </c>
      <c r="F16" s="63">
        <v>631.57833855963599</v>
      </c>
      <c r="G16" s="63">
        <v>663.54717773614198</v>
      </c>
      <c r="H16" s="63">
        <v>709.6201953934617</v>
      </c>
      <c r="I16" s="63">
        <v>678.3232388520812</v>
      </c>
      <c r="J16" s="63">
        <v>602.29849052862858</v>
      </c>
      <c r="K16" s="63">
        <v>729.42133311983525</v>
      </c>
      <c r="L16" s="63">
        <v>765.30545433836346</v>
      </c>
      <c r="M16" s="63">
        <v>708.35249856831376</v>
      </c>
      <c r="N16" s="63">
        <v>662.84929353077848</v>
      </c>
      <c r="O16" s="63">
        <v>754.82801927466687</v>
      </c>
      <c r="P16" s="63">
        <v>839.88507879976521</v>
      </c>
      <c r="Q16" s="63">
        <v>814.01484343776451</v>
      </c>
      <c r="R16" s="63">
        <v>807.61213014866917</v>
      </c>
      <c r="S16" s="63">
        <v>896.4619008519519</v>
      </c>
      <c r="T16" s="63">
        <v>927.82964120931115</v>
      </c>
      <c r="U16" s="63">
        <v>1074.7195204724658</v>
      </c>
      <c r="V16" s="63">
        <v>1283.4009709105708</v>
      </c>
      <c r="W16" s="63">
        <v>1328.5846323105222</v>
      </c>
      <c r="X16" s="63">
        <v>1496.4661304368683</v>
      </c>
    </row>
    <row r="17" spans="1:24" s="74" customFormat="1" ht="17.100000000000001" customHeight="1" x14ac:dyDescent="0.2">
      <c r="B17" s="75" t="s">
        <v>107</v>
      </c>
      <c r="C17" s="76">
        <v>200.10921666499488</v>
      </c>
      <c r="D17" s="76">
        <v>203.28804460310164</v>
      </c>
      <c r="E17" s="76">
        <v>202.8054446384393</v>
      </c>
      <c r="F17" s="76">
        <v>222.00616241252351</v>
      </c>
      <c r="G17" s="76">
        <v>250.97315273743584</v>
      </c>
      <c r="H17" s="76">
        <v>261.71105294324752</v>
      </c>
      <c r="I17" s="76">
        <v>253.75724793231637</v>
      </c>
      <c r="J17" s="76">
        <v>208.70004339676893</v>
      </c>
      <c r="K17" s="76">
        <v>11.490662953230185</v>
      </c>
      <c r="L17" s="76">
        <v>83.238166061448425</v>
      </c>
      <c r="M17" s="76">
        <v>298.63028563658872</v>
      </c>
      <c r="N17" s="76">
        <v>714.20091425210387</v>
      </c>
      <c r="O17" s="76">
        <v>299.47028556717413</v>
      </c>
      <c r="P17" s="76">
        <v>305.04551670720446</v>
      </c>
      <c r="Q17" s="76">
        <v>308.29473608296468</v>
      </c>
      <c r="R17" s="76">
        <v>313.93531755106392</v>
      </c>
      <c r="S17" s="76">
        <v>694.09003824362242</v>
      </c>
      <c r="T17" s="76">
        <v>341.80795996737345</v>
      </c>
      <c r="U17" s="76">
        <v>342.30697611110719</v>
      </c>
      <c r="V17" s="76">
        <v>-36.701325889433861</v>
      </c>
      <c r="W17" s="76">
        <v>-147.11929799908501</v>
      </c>
      <c r="X17" s="76">
        <v>-241.30952198258308</v>
      </c>
    </row>
    <row r="18" spans="1:24" s="74" customFormat="1" ht="17.100000000000001" customHeight="1" x14ac:dyDescent="0.2">
      <c r="B18" s="75" t="s">
        <v>108</v>
      </c>
      <c r="C18" s="76">
        <v>-2068.0206206101057</v>
      </c>
      <c r="D18" s="76">
        <v>-2308.2039548186794</v>
      </c>
      <c r="E18" s="76">
        <v>-1088.8155119738858</v>
      </c>
      <c r="F18" s="76">
        <v>-1328.2550433300903</v>
      </c>
      <c r="G18" s="76">
        <v>-1652.9386013397543</v>
      </c>
      <c r="H18" s="76">
        <v>-1636.6425859332849</v>
      </c>
      <c r="I18" s="76">
        <v>-2618.4017455123894</v>
      </c>
      <c r="J18" s="76">
        <v>-2712.361181521811</v>
      </c>
      <c r="K18" s="76">
        <v>-3438.5126135762657</v>
      </c>
      <c r="L18" s="76">
        <v>-4406.1225556574664</v>
      </c>
      <c r="M18" s="76">
        <v>-2589.0822728951771</v>
      </c>
      <c r="N18" s="76">
        <v>-4622.1670180995989</v>
      </c>
      <c r="O18" s="76">
        <v>-3699.104055036375</v>
      </c>
      <c r="P18" s="76">
        <v>-4275.8705380878573</v>
      </c>
      <c r="Q18" s="76">
        <v>-4366.874952353719</v>
      </c>
      <c r="R18" s="76">
        <v>-4683.9286894602947</v>
      </c>
      <c r="S18" s="76">
        <v>-5653.3907038359193</v>
      </c>
      <c r="T18" s="76">
        <v>-4921.1968206850261</v>
      </c>
      <c r="U18" s="76">
        <v>-4396.3641018982935</v>
      </c>
      <c r="V18" s="76">
        <v>-4353.8846390992385</v>
      </c>
      <c r="W18" s="76">
        <v>-5230.7849334936891</v>
      </c>
      <c r="X18" s="76">
        <v>-4850.9820269880347</v>
      </c>
    </row>
    <row r="19" spans="1:24" s="74" customFormat="1" ht="17.100000000000001" customHeight="1" x14ac:dyDescent="0.2">
      <c r="B19" s="79" t="s">
        <v>109</v>
      </c>
      <c r="C19" s="76">
        <v>5175.9143169362742</v>
      </c>
      <c r="D19" s="76">
        <v>5457.5724169039231</v>
      </c>
      <c r="E19" s="76">
        <v>6482.3283897756519</v>
      </c>
      <c r="F19" s="76">
        <v>5483.5010794516402</v>
      </c>
      <c r="G19" s="76">
        <v>5920.8925004254488</v>
      </c>
      <c r="H19" s="76">
        <v>6052.2068389586475</v>
      </c>
      <c r="I19" s="76">
        <v>5854.2921465631271</v>
      </c>
      <c r="J19" s="76">
        <v>3705.3933995258385</v>
      </c>
      <c r="K19" s="76">
        <v>5586.4141095459199</v>
      </c>
      <c r="L19" s="76">
        <v>5583.1485220142367</v>
      </c>
      <c r="M19" s="76">
        <v>5964.7675277519138</v>
      </c>
      <c r="N19" s="76">
        <v>6270.5221354807327</v>
      </c>
      <c r="O19" s="76">
        <v>4474.1141152072105</v>
      </c>
      <c r="P19" s="76">
        <v>4666.8660086571936</v>
      </c>
      <c r="Q19" s="76">
        <v>5028.9621087669566</v>
      </c>
      <c r="R19" s="76">
        <v>5395.8489962701306</v>
      </c>
      <c r="S19" s="76">
        <v>5678.7360418384269</v>
      </c>
      <c r="T19" s="76">
        <v>5134.5988223158065</v>
      </c>
      <c r="U19" s="76">
        <v>6352.5617413503123</v>
      </c>
      <c r="V19" s="76">
        <v>7589.20308841718</v>
      </c>
      <c r="W19" s="76">
        <v>7708.3596764906451</v>
      </c>
      <c r="X19" s="76">
        <v>8056.9412202767217</v>
      </c>
    </row>
    <row r="20" spans="1:24" s="73" customFormat="1" ht="17.100000000000001" customHeight="1" x14ac:dyDescent="0.2">
      <c r="B20" s="77" t="s">
        <v>110</v>
      </c>
      <c r="C20" s="63">
        <v>3204.9973276077712</v>
      </c>
      <c r="D20" s="63">
        <v>3580.9135718957186</v>
      </c>
      <c r="E20" s="63">
        <v>4809.4861352254738</v>
      </c>
      <c r="F20" s="63">
        <v>3721.6867967247667</v>
      </c>
      <c r="G20" s="63">
        <v>3751.4210614770341</v>
      </c>
      <c r="H20" s="63">
        <v>3884.8972080192129</v>
      </c>
      <c r="I20" s="63">
        <v>3985.2658070419766</v>
      </c>
      <c r="J20" s="63">
        <v>3151.2498090035733</v>
      </c>
      <c r="K20" s="63">
        <v>4606.4935075553194</v>
      </c>
      <c r="L20" s="63">
        <v>4366.4296160237818</v>
      </c>
      <c r="M20" s="63">
        <v>4463.0111956817382</v>
      </c>
      <c r="N20" s="63">
        <v>4672.0056396488262</v>
      </c>
      <c r="O20" s="63">
        <v>3106.8780468685059</v>
      </c>
      <c r="P20" s="63">
        <v>3316.4653482571898</v>
      </c>
      <c r="Q20" s="63">
        <v>3584.0276141963946</v>
      </c>
      <c r="R20" s="63">
        <v>3905.6112934518383</v>
      </c>
      <c r="S20" s="63">
        <v>4425.0677895805256</v>
      </c>
      <c r="T20" s="63">
        <v>3808.1637540340353</v>
      </c>
      <c r="U20" s="63">
        <v>5071.2609278593227</v>
      </c>
      <c r="V20" s="63">
        <v>6152.6890461906351</v>
      </c>
      <c r="W20" s="63">
        <v>6432.0361954507762</v>
      </c>
      <c r="X20" s="63">
        <v>6706.6472093113425</v>
      </c>
    </row>
    <row r="21" spans="1:24" s="73" customFormat="1" ht="17.100000000000001" customHeight="1" x14ac:dyDescent="0.2">
      <c r="B21" s="77" t="s">
        <v>111</v>
      </c>
      <c r="C21" s="63">
        <v>1970.9169893285025</v>
      </c>
      <c r="D21" s="63">
        <v>1876.6588450082045</v>
      </c>
      <c r="E21" s="63">
        <v>1672.8422545501776</v>
      </c>
      <c r="F21" s="63">
        <v>1761.8142827268739</v>
      </c>
      <c r="G21" s="63">
        <v>2169.4714389484143</v>
      </c>
      <c r="H21" s="63">
        <v>2167.3096309394346</v>
      </c>
      <c r="I21" s="63">
        <v>1869.0263395211502</v>
      </c>
      <c r="J21" s="63">
        <v>554.14359052226519</v>
      </c>
      <c r="K21" s="63">
        <v>979.92060199060063</v>
      </c>
      <c r="L21" s="63">
        <v>1216.7189059904551</v>
      </c>
      <c r="M21" s="63">
        <v>1501.7563320701756</v>
      </c>
      <c r="N21" s="63">
        <v>1598.516495831906</v>
      </c>
      <c r="O21" s="63">
        <v>1367.2360683387051</v>
      </c>
      <c r="P21" s="63">
        <v>1350.4006604000035</v>
      </c>
      <c r="Q21" s="63">
        <v>1444.9344945705625</v>
      </c>
      <c r="R21" s="63">
        <v>1490.2377028182923</v>
      </c>
      <c r="S21" s="63">
        <v>1253.668252257901</v>
      </c>
      <c r="T21" s="63">
        <v>1326.435068281771</v>
      </c>
      <c r="U21" s="63">
        <v>1281.3008134909899</v>
      </c>
      <c r="V21" s="63">
        <v>1436.5140422265454</v>
      </c>
      <c r="W21" s="63">
        <v>1276.3234810398685</v>
      </c>
      <c r="X21" s="63">
        <v>1350.2940109653794</v>
      </c>
    </row>
    <row r="22" spans="1:24" s="74" customFormat="1" ht="17.100000000000001" customHeight="1" x14ac:dyDescent="0.2">
      <c r="B22" s="79" t="s">
        <v>112</v>
      </c>
      <c r="C22" s="76">
        <v>7243.9349375463798</v>
      </c>
      <c r="D22" s="76">
        <v>7765.7763717226026</v>
      </c>
      <c r="E22" s="76">
        <v>7571.1439017495377</v>
      </c>
      <c r="F22" s="76">
        <v>6811.7561227817305</v>
      </c>
      <c r="G22" s="76">
        <v>7573.8311017652031</v>
      </c>
      <c r="H22" s="76">
        <v>7688.8494248919324</v>
      </c>
      <c r="I22" s="76">
        <v>8472.6938920755165</v>
      </c>
      <c r="J22" s="76">
        <v>6417.7545810476495</v>
      </c>
      <c r="K22" s="76">
        <v>9024.9267231221856</v>
      </c>
      <c r="L22" s="76">
        <v>9989.2710776717031</v>
      </c>
      <c r="M22" s="76">
        <v>8553.8498006470909</v>
      </c>
      <c r="N22" s="76">
        <v>10892.689153580332</v>
      </c>
      <c r="O22" s="76">
        <v>8173.2181702435855</v>
      </c>
      <c r="P22" s="76">
        <v>8942.7365467450509</v>
      </c>
      <c r="Q22" s="76">
        <v>9395.8370611206756</v>
      </c>
      <c r="R22" s="76">
        <v>10079.777685730425</v>
      </c>
      <c r="S22" s="76">
        <v>11332.126745674346</v>
      </c>
      <c r="T22" s="76">
        <v>10055.795643000833</v>
      </c>
      <c r="U22" s="76">
        <v>10748.925843248606</v>
      </c>
      <c r="V22" s="76">
        <v>11943.087727516418</v>
      </c>
      <c r="W22" s="76">
        <v>12939.144609984334</v>
      </c>
      <c r="X22" s="76">
        <v>12907.923247264756</v>
      </c>
    </row>
    <row r="23" spans="1:24" s="73" customFormat="1" ht="17.100000000000001" customHeight="1" x14ac:dyDescent="0.2">
      <c r="B23" s="77" t="s">
        <v>110</v>
      </c>
      <c r="C23" s="63">
        <v>4598.4633452703674</v>
      </c>
      <c r="D23" s="63">
        <v>5085.5545625500881</v>
      </c>
      <c r="E23" s="63">
        <v>5026.8995638785846</v>
      </c>
      <c r="F23" s="63">
        <v>4434.1146367772189</v>
      </c>
      <c r="G23" s="63">
        <v>4901.2497752866675</v>
      </c>
      <c r="H23" s="63">
        <v>5172.8755626970624</v>
      </c>
      <c r="I23" s="63">
        <v>5228.9251419035099</v>
      </c>
      <c r="J23" s="63">
        <v>4271.2258454615703</v>
      </c>
      <c r="K23" s="63">
        <v>6249.7066536423608</v>
      </c>
      <c r="L23" s="63">
        <v>6617.9810785697691</v>
      </c>
      <c r="M23" s="63">
        <v>5788.150984400444</v>
      </c>
      <c r="N23" s="63">
        <v>7677.7125629262482</v>
      </c>
      <c r="O23" s="63">
        <v>5215.3638079079901</v>
      </c>
      <c r="P23" s="63">
        <v>6068.2359972812137</v>
      </c>
      <c r="Q23" s="63">
        <v>6485.66913648846</v>
      </c>
      <c r="R23" s="63">
        <v>6985.0863407313118</v>
      </c>
      <c r="S23" s="63">
        <v>7852.1981339004615</v>
      </c>
      <c r="T23" s="63">
        <v>6982.3502232141664</v>
      </c>
      <c r="U23" s="63">
        <v>7656.9395647968859</v>
      </c>
      <c r="V23" s="63">
        <v>8754.7907378553082</v>
      </c>
      <c r="W23" s="63">
        <v>9506.1910318054543</v>
      </c>
      <c r="X23" s="63">
        <v>9363.5949837470343</v>
      </c>
    </row>
    <row r="24" spans="1:24" s="73" customFormat="1" ht="17.100000000000001" customHeight="1" x14ac:dyDescent="0.2">
      <c r="B24" s="77" t="s">
        <v>111</v>
      </c>
      <c r="C24" s="63">
        <v>2645.4715922760124</v>
      </c>
      <c r="D24" s="63">
        <v>2680.2218091725149</v>
      </c>
      <c r="E24" s="63">
        <v>2544.2443378709527</v>
      </c>
      <c r="F24" s="63">
        <v>2377.6414860045115</v>
      </c>
      <c r="G24" s="63">
        <v>2672.5813264785356</v>
      </c>
      <c r="H24" s="63">
        <v>2515.9738621948704</v>
      </c>
      <c r="I24" s="63">
        <v>3243.7687501720075</v>
      </c>
      <c r="J24" s="63">
        <v>2146.5287355860787</v>
      </c>
      <c r="K24" s="63">
        <v>2775.2200694798257</v>
      </c>
      <c r="L24" s="63">
        <v>3371.2899991019335</v>
      </c>
      <c r="M24" s="63">
        <v>2765.6988162466478</v>
      </c>
      <c r="N24" s="63">
        <v>3214.9765906540833</v>
      </c>
      <c r="O24" s="63">
        <v>2957.8543623355954</v>
      </c>
      <c r="P24" s="63">
        <v>2874.5005494638381</v>
      </c>
      <c r="Q24" s="63">
        <v>2910.1679246322155</v>
      </c>
      <c r="R24" s="63">
        <v>3094.6913449991134</v>
      </c>
      <c r="S24" s="63">
        <v>3479.9286117738852</v>
      </c>
      <c r="T24" s="63">
        <v>3073.4454197866662</v>
      </c>
      <c r="U24" s="63">
        <v>3091.9862784517195</v>
      </c>
      <c r="V24" s="63">
        <v>3188.2969896611103</v>
      </c>
      <c r="W24" s="63">
        <v>3432.9535781788791</v>
      </c>
      <c r="X24" s="63">
        <v>3544.3282635177211</v>
      </c>
    </row>
    <row r="25" spans="1:24" s="80" customFormat="1" ht="17.100000000000001" customHeight="1" x14ac:dyDescent="0.2">
      <c r="B25" s="79" t="s">
        <v>113</v>
      </c>
      <c r="C25" s="81">
        <v>2303.8538563751135</v>
      </c>
      <c r="D25" s="81">
        <v>65.504747513314214</v>
      </c>
      <c r="E25" s="81">
        <v>-217.20506625597409</v>
      </c>
      <c r="F25" s="81">
        <v>-1818.5544738330645</v>
      </c>
      <c r="G25" s="81">
        <v>1781.4206973170294</v>
      </c>
      <c r="H25" s="81">
        <v>-661.45027767447027</v>
      </c>
      <c r="I25" s="81">
        <v>657.07251574061229</v>
      </c>
      <c r="J25" s="81">
        <v>455.20493896138578</v>
      </c>
      <c r="K25" s="81">
        <v>4738.3655477190769</v>
      </c>
      <c r="L25" s="81">
        <v>1299.2543222972163</v>
      </c>
      <c r="M25" s="81">
        <v>-721.91381402469415</v>
      </c>
      <c r="N25" s="81">
        <v>1266.0512265131547</v>
      </c>
      <c r="O25" s="81">
        <v>3912.1639764814463</v>
      </c>
      <c r="P25" s="81">
        <v>1974.9044090557436</v>
      </c>
      <c r="Q25" s="81">
        <v>2064.5480783846069</v>
      </c>
      <c r="R25" s="81">
        <v>2049.1344990754442</v>
      </c>
      <c r="S25" s="81">
        <v>6170.8336810197798</v>
      </c>
      <c r="T25" s="81">
        <v>1994.2589769844708</v>
      </c>
      <c r="U25" s="81">
        <v>1955.6957720804348</v>
      </c>
      <c r="V25" s="81">
        <v>2788.8150255096916</v>
      </c>
      <c r="W25" s="81">
        <v>4785.1675901143753</v>
      </c>
      <c r="X25" s="81">
        <v>3692.9858122331498</v>
      </c>
    </row>
    <row r="26" spans="1:24" s="73" customFormat="1" ht="17.100000000000001" customHeight="1" x14ac:dyDescent="0.2">
      <c r="B26" s="75" t="s">
        <v>114</v>
      </c>
      <c r="C26" s="63">
        <v>34358.784608505899</v>
      </c>
      <c r="D26" s="63">
        <v>32379.528751695925</v>
      </c>
      <c r="E26" s="63">
        <v>32434.198328266011</v>
      </c>
      <c r="F26" s="63">
        <v>33694.751036848924</v>
      </c>
      <c r="G26" s="63">
        <v>38106.036457413247</v>
      </c>
      <c r="H26" s="63">
        <v>36540.968732898917</v>
      </c>
      <c r="I26" s="63">
        <v>33840.638381206365</v>
      </c>
      <c r="J26" s="63">
        <v>31768.917317499112</v>
      </c>
      <c r="K26" s="63">
        <v>39073.369891950351</v>
      </c>
      <c r="L26" s="63">
        <v>37062.061665938512</v>
      </c>
      <c r="M26" s="63">
        <v>35311.124955826745</v>
      </c>
      <c r="N26" s="63">
        <v>37484.217905905483</v>
      </c>
      <c r="O26" s="63">
        <v>41309.380226404799</v>
      </c>
      <c r="P26" s="63">
        <v>40009.524626847196</v>
      </c>
      <c r="Q26" s="63">
        <v>39511.439046290398</v>
      </c>
      <c r="R26" s="63">
        <v>42893.300467841276</v>
      </c>
      <c r="S26" s="63">
        <v>49149.387435884011</v>
      </c>
      <c r="T26" s="63">
        <v>45162.767091287467</v>
      </c>
      <c r="U26" s="63">
        <v>42713.972816222471</v>
      </c>
      <c r="V26" s="63">
        <v>48954.415782597542</v>
      </c>
      <c r="W26" s="63">
        <v>54000.525434460862</v>
      </c>
      <c r="X26" s="63">
        <v>48845.666477469327</v>
      </c>
    </row>
    <row r="27" spans="1:24" s="73" customFormat="1" ht="17.100000000000001" customHeight="1" x14ac:dyDescent="0.2">
      <c r="A27" s="82"/>
      <c r="B27" s="83"/>
      <c r="C27" s="120" t="s">
        <v>83</v>
      </c>
      <c r="D27" s="120"/>
      <c r="E27" s="120"/>
      <c r="F27" s="120"/>
      <c r="G27" s="120" t="s">
        <v>84</v>
      </c>
      <c r="H27" s="120"/>
      <c r="I27" s="120"/>
      <c r="J27" s="120"/>
      <c r="K27" s="120" t="s">
        <v>88</v>
      </c>
      <c r="L27" s="120"/>
      <c r="M27" s="120"/>
      <c r="N27" s="120"/>
      <c r="O27" s="120" t="s">
        <v>89</v>
      </c>
      <c r="P27" s="120"/>
      <c r="Q27" s="120"/>
      <c r="R27" s="120"/>
      <c r="S27" s="121" t="s">
        <v>90</v>
      </c>
      <c r="T27" s="121"/>
      <c r="U27" s="121"/>
      <c r="V27" s="121"/>
      <c r="W27" s="120" t="s">
        <v>91</v>
      </c>
      <c r="X27" s="120"/>
    </row>
    <row r="28" spans="1:24" s="84" customFormat="1" ht="17.100000000000001" customHeight="1" x14ac:dyDescent="0.2">
      <c r="B28" s="85" t="s">
        <v>115</v>
      </c>
      <c r="C28" s="70" t="s">
        <v>57</v>
      </c>
      <c r="D28" s="70" t="s">
        <v>58</v>
      </c>
      <c r="E28" s="70" t="s">
        <v>59</v>
      </c>
      <c r="F28" s="70" t="s">
        <v>60</v>
      </c>
      <c r="G28" s="70" t="s">
        <v>57</v>
      </c>
      <c r="H28" s="70" t="s">
        <v>58</v>
      </c>
      <c r="I28" s="70" t="s">
        <v>59</v>
      </c>
      <c r="J28" s="70" t="s">
        <v>60</v>
      </c>
      <c r="K28" s="70" t="s">
        <v>57</v>
      </c>
      <c r="L28" s="70" t="s">
        <v>58</v>
      </c>
      <c r="M28" s="70" t="s">
        <v>59</v>
      </c>
      <c r="N28" s="70" t="s">
        <v>60</v>
      </c>
      <c r="O28" s="70" t="s">
        <v>57</v>
      </c>
      <c r="P28" s="70" t="s">
        <v>58</v>
      </c>
      <c r="Q28" s="70" t="s">
        <v>59</v>
      </c>
      <c r="R28" s="70" t="s">
        <v>60</v>
      </c>
      <c r="S28" s="70" t="s">
        <v>57</v>
      </c>
      <c r="T28" s="70" t="s">
        <v>58</v>
      </c>
      <c r="U28" s="70" t="s">
        <v>59</v>
      </c>
      <c r="V28" s="70" t="s">
        <v>60</v>
      </c>
      <c r="W28" s="70" t="s">
        <v>57</v>
      </c>
      <c r="X28" s="70" t="s">
        <v>58</v>
      </c>
    </row>
    <row r="29" spans="1:24" s="84" customFormat="1" ht="17.100000000000001" customHeight="1" x14ac:dyDescent="0.2">
      <c r="B29" s="75" t="s">
        <v>95</v>
      </c>
      <c r="C29" s="84">
        <v>0.75203925726176235</v>
      </c>
      <c r="D29" s="84">
        <v>0.80990427410436294</v>
      </c>
      <c r="E29" s="84">
        <v>0.78692540272998246</v>
      </c>
      <c r="F29" s="84">
        <v>0.83153555117669731</v>
      </c>
      <c r="G29" s="84">
        <v>0.77034474754184123</v>
      </c>
      <c r="H29" s="84">
        <v>0.82261600229716147</v>
      </c>
      <c r="I29" s="84">
        <v>0.79233743241418442</v>
      </c>
      <c r="J29" s="84">
        <v>0.83699584687084749</v>
      </c>
      <c r="K29" s="84">
        <v>0.77542330826090755</v>
      </c>
      <c r="L29" s="84">
        <v>0.83706546446574182</v>
      </c>
      <c r="M29" s="84">
        <v>0.83017344588537778</v>
      </c>
      <c r="N29" s="84">
        <v>0.82824769728725811</v>
      </c>
      <c r="O29" s="84">
        <v>0.75933398530758589</v>
      </c>
      <c r="P29" s="84">
        <v>0.80314769460501578</v>
      </c>
      <c r="Q29" s="84">
        <v>0.81615515075623679</v>
      </c>
      <c r="R29" s="84">
        <v>0.8302546229685287</v>
      </c>
      <c r="S29" s="84">
        <v>0.77043031505111159</v>
      </c>
      <c r="T29" s="84">
        <v>0.83147214649112955</v>
      </c>
      <c r="U29" s="84">
        <v>0.81645935716594098</v>
      </c>
      <c r="V29" s="84">
        <v>0.79846388075925179</v>
      </c>
      <c r="W29" s="84">
        <v>0.7895873876031132</v>
      </c>
      <c r="X29" s="84">
        <v>0.77795812039294265</v>
      </c>
    </row>
    <row r="30" spans="1:24" s="84" customFormat="1" ht="17.100000000000001" customHeight="1" x14ac:dyDescent="0.2">
      <c r="B30" s="77" t="s">
        <v>96</v>
      </c>
      <c r="C30" s="84">
        <v>7.4386666787494407E-2</v>
      </c>
      <c r="D30" s="84">
        <v>8.730101946964125E-2</v>
      </c>
      <c r="E30" s="84">
        <v>8.1543854430846066E-2</v>
      </c>
      <c r="F30" s="84">
        <v>0.10574013124134013</v>
      </c>
      <c r="G30" s="84">
        <v>7.5424972414052896E-2</v>
      </c>
      <c r="H30" s="84">
        <v>9.6599792006523688E-2</v>
      </c>
      <c r="I30" s="84">
        <v>9.6241742606676672E-2</v>
      </c>
      <c r="J30" s="84">
        <v>0.11412177725779017</v>
      </c>
      <c r="K30" s="84">
        <v>8.2270003296156385E-2</v>
      </c>
      <c r="L30" s="84">
        <v>0.10256405715675737</v>
      </c>
      <c r="M30" s="84">
        <v>0.10679931021657209</v>
      </c>
      <c r="N30" s="84">
        <v>0.10517944778237152</v>
      </c>
      <c r="O30" s="84">
        <v>8.5144580051126892E-2</v>
      </c>
      <c r="P30" s="84">
        <v>8.8378276389027316E-2</v>
      </c>
      <c r="Q30" s="84">
        <v>0.10503479698047689</v>
      </c>
      <c r="R30" s="84">
        <v>0.11016762236202532</v>
      </c>
      <c r="S30" s="84">
        <v>8.9937393235421451E-2</v>
      </c>
      <c r="T30" s="84">
        <v>9.7063758484763715E-2</v>
      </c>
      <c r="U30" s="84">
        <v>9.8579568251058236E-2</v>
      </c>
      <c r="V30" s="84">
        <v>9.1071498514978602E-2</v>
      </c>
      <c r="W30" s="84">
        <v>7.5648415377547143E-2</v>
      </c>
      <c r="X30" s="84">
        <v>8.2766568268532806E-2</v>
      </c>
    </row>
    <row r="31" spans="1:24" s="84" customFormat="1" ht="17.100000000000001" customHeight="1" x14ac:dyDescent="0.2">
      <c r="B31" s="77" t="s">
        <v>97</v>
      </c>
      <c r="C31" s="84">
        <v>4.0153674931531866E-2</v>
      </c>
      <c r="D31" s="84">
        <v>4.3693867113225947E-2</v>
      </c>
      <c r="E31" s="84">
        <v>4.428528996858612E-2</v>
      </c>
      <c r="F31" s="84">
        <v>4.3488931043220672E-2</v>
      </c>
      <c r="G31" s="84">
        <v>3.9836839423942103E-2</v>
      </c>
      <c r="H31" s="84">
        <v>4.2180857740213976E-2</v>
      </c>
      <c r="I31" s="84">
        <v>4.5479410490863077E-2</v>
      </c>
      <c r="J31" s="84">
        <v>4.7681425519824114E-2</v>
      </c>
      <c r="K31" s="84">
        <v>3.8070132695231643E-2</v>
      </c>
      <c r="L31" s="84">
        <v>4.0036024099858639E-2</v>
      </c>
      <c r="M31" s="84">
        <v>4.3966862781401717E-2</v>
      </c>
      <c r="N31" s="84">
        <v>4.3145123438143335E-2</v>
      </c>
      <c r="O31" s="84">
        <v>4.0717019332758272E-2</v>
      </c>
      <c r="P31" s="84">
        <v>4.3656504162957806E-2</v>
      </c>
      <c r="Q31" s="84">
        <v>4.5715256202765141E-2</v>
      </c>
      <c r="R31" s="84">
        <v>4.3434310860819274E-2</v>
      </c>
      <c r="S31" s="84">
        <v>3.9816601627862491E-2</v>
      </c>
      <c r="T31" s="84">
        <v>4.3708339227130272E-2</v>
      </c>
      <c r="U31" s="84">
        <v>4.7106508363565704E-2</v>
      </c>
      <c r="V31" s="84">
        <v>4.2124035533599738E-2</v>
      </c>
      <c r="W31" s="84">
        <v>3.874264335753317E-2</v>
      </c>
      <c r="X31" s="84">
        <v>4.4217106430416007E-2</v>
      </c>
    </row>
    <row r="32" spans="1:24" s="84" customFormat="1" ht="17.100000000000001" customHeight="1" x14ac:dyDescent="0.2">
      <c r="B32" s="77" t="s">
        <v>98</v>
      </c>
      <c r="C32" s="84">
        <v>0.63749891554273597</v>
      </c>
      <c r="D32" s="84">
        <v>0.67890938752149588</v>
      </c>
      <c r="E32" s="84">
        <v>0.6610962583305503</v>
      </c>
      <c r="F32" s="84">
        <v>0.68230648889213652</v>
      </c>
      <c r="G32" s="84">
        <v>0.65508293570384613</v>
      </c>
      <c r="H32" s="84">
        <v>0.68383535255042371</v>
      </c>
      <c r="I32" s="84">
        <v>0.65061627931664467</v>
      </c>
      <c r="J32" s="84">
        <v>0.67519264409323321</v>
      </c>
      <c r="K32" s="84">
        <v>0.65508317226951951</v>
      </c>
      <c r="L32" s="84">
        <v>0.69446538320912576</v>
      </c>
      <c r="M32" s="84">
        <v>0.67940727288740399</v>
      </c>
      <c r="N32" s="84">
        <v>0.67992312606674321</v>
      </c>
      <c r="O32" s="84">
        <v>0.6334723859237007</v>
      </c>
      <c r="P32" s="84">
        <v>0.67111291405303064</v>
      </c>
      <c r="Q32" s="84">
        <v>0.66540509757299471</v>
      </c>
      <c r="R32" s="84">
        <v>0.67665268974568404</v>
      </c>
      <c r="S32" s="84">
        <v>0.64067632018782761</v>
      </c>
      <c r="T32" s="84">
        <v>0.69070004877923563</v>
      </c>
      <c r="U32" s="84">
        <v>0.67077328055131713</v>
      </c>
      <c r="V32" s="84">
        <v>0.66526834671067347</v>
      </c>
      <c r="W32" s="84">
        <v>0.67519632886803282</v>
      </c>
      <c r="X32" s="84">
        <v>0.65097444569399388</v>
      </c>
    </row>
    <row r="33" spans="2:24" s="84" customFormat="1" ht="17.100000000000001" customHeight="1" x14ac:dyDescent="0.2">
      <c r="B33" s="75" t="s">
        <v>99</v>
      </c>
      <c r="C33" s="84">
        <v>0.23527279532108489</v>
      </c>
      <c r="D33" s="84">
        <v>0.25308031033297052</v>
      </c>
      <c r="E33" s="84">
        <v>0.24708854521551007</v>
      </c>
      <c r="F33" s="84">
        <v>0.25526738592030151</v>
      </c>
      <c r="G33" s="84">
        <v>0.21969737480959289</v>
      </c>
      <c r="H33" s="84">
        <v>0.23311272852959106</v>
      </c>
      <c r="I33" s="84">
        <v>0.25812178063623414</v>
      </c>
      <c r="J33" s="84">
        <v>0.2274840401423405</v>
      </c>
      <c r="K33" s="84">
        <v>0.19101563466307631</v>
      </c>
      <c r="L33" s="84">
        <v>0.24451742465015522</v>
      </c>
      <c r="M33" s="84">
        <v>0.25513581019331327</v>
      </c>
      <c r="N33" s="84">
        <v>0.24223302833348687</v>
      </c>
      <c r="O33" s="84">
        <v>0.22825890027425505</v>
      </c>
      <c r="P33" s="84">
        <v>0.24673844203219902</v>
      </c>
      <c r="Q33" s="84">
        <v>0.23431206041139491</v>
      </c>
      <c r="R33" s="84">
        <v>0.22385310125693217</v>
      </c>
      <c r="S33" s="84">
        <v>0.20491967243331138</v>
      </c>
      <c r="T33" s="84">
        <v>0.2257681434695778</v>
      </c>
      <c r="U33" s="84">
        <v>0.23266651934137875</v>
      </c>
      <c r="V33" s="84">
        <v>0.23425576084759164</v>
      </c>
      <c r="W33" s="84">
        <v>0.22138911006259557</v>
      </c>
      <c r="X33" s="84">
        <v>0.25068936950020726</v>
      </c>
    </row>
    <row r="34" spans="2:24" s="84" customFormat="1" ht="17.100000000000001" customHeight="1" x14ac:dyDescent="0.2">
      <c r="B34" s="77" t="s">
        <v>100</v>
      </c>
      <c r="C34" s="84">
        <v>3.2706941006553649E-3</v>
      </c>
      <c r="D34" s="84">
        <v>3.4636577139775734E-3</v>
      </c>
      <c r="E34" s="84">
        <v>3.4647601115193483E-3</v>
      </c>
      <c r="F34" s="84">
        <v>3.3100270540835763E-3</v>
      </c>
      <c r="G34" s="84">
        <v>2.9420170091165867E-3</v>
      </c>
      <c r="H34" s="84">
        <v>3.0936474722485E-3</v>
      </c>
      <c r="I34" s="84">
        <v>3.3230544954726653E-3</v>
      </c>
      <c r="J34" s="84">
        <v>3.5212550197041407E-3</v>
      </c>
      <c r="K34" s="84">
        <v>2.9044314974260182E-3</v>
      </c>
      <c r="L34" s="84">
        <v>3.1094950964108618E-3</v>
      </c>
      <c r="M34" s="84">
        <v>3.2714808084865019E-3</v>
      </c>
      <c r="N34" s="84">
        <v>3.0848730356066224E-3</v>
      </c>
      <c r="O34" s="84">
        <v>2.8231818486834474E-3</v>
      </c>
      <c r="P34" s="84">
        <v>2.9650947620394859E-3</v>
      </c>
      <c r="Q34" s="84">
        <v>3.1844860074544952E-3</v>
      </c>
      <c r="R34" s="84">
        <v>3.1495313394808975E-3</v>
      </c>
      <c r="S34" s="84">
        <v>3.0519326079266203E-3</v>
      </c>
      <c r="T34" s="84">
        <v>3.5239253403812273E-3</v>
      </c>
      <c r="U34" s="84">
        <v>3.8233274405084102E-3</v>
      </c>
      <c r="V34" s="84">
        <v>3.527494604319057E-3</v>
      </c>
      <c r="W34" s="84">
        <v>3.1571561027993367E-3</v>
      </c>
      <c r="X34" s="84">
        <v>3.846957689178321E-3</v>
      </c>
    </row>
    <row r="35" spans="2:24" s="84" customFormat="1" ht="17.100000000000001" customHeight="1" x14ac:dyDescent="0.2">
      <c r="B35" s="77" t="s">
        <v>101</v>
      </c>
      <c r="C35" s="84">
        <v>5.3069047503239361E-2</v>
      </c>
      <c r="D35" s="84">
        <v>5.7085294150940144E-2</v>
      </c>
      <c r="E35" s="84">
        <v>5.6721744032151536E-2</v>
      </c>
      <c r="F35" s="84">
        <v>5.8658242192729283E-2</v>
      </c>
      <c r="G35" s="84">
        <v>4.9804374841391247E-2</v>
      </c>
      <c r="H35" s="84">
        <v>5.448350647697589E-2</v>
      </c>
      <c r="I35" s="84">
        <v>5.8267547934992461E-2</v>
      </c>
      <c r="J35" s="84">
        <v>5.7918670510644331E-2</v>
      </c>
      <c r="K35" s="84">
        <v>4.0122495195350494E-2</v>
      </c>
      <c r="L35" s="84">
        <v>5.3024722697057963E-2</v>
      </c>
      <c r="M35" s="84">
        <v>5.8083190862000235E-2</v>
      </c>
      <c r="N35" s="84">
        <v>5.9752475809586508E-2</v>
      </c>
      <c r="O35" s="84">
        <v>5.9913858145885054E-2</v>
      </c>
      <c r="P35" s="84">
        <v>5.9009676297902068E-2</v>
      </c>
      <c r="Q35" s="84">
        <v>5.5602757109304908E-2</v>
      </c>
      <c r="R35" s="84">
        <v>5.4155540349108619E-2</v>
      </c>
      <c r="S35" s="84">
        <v>4.9067834140322043E-2</v>
      </c>
      <c r="T35" s="84">
        <v>4.9764477012817533E-2</v>
      </c>
      <c r="U35" s="84">
        <v>5.3810119034837518E-2</v>
      </c>
      <c r="V35" s="84">
        <v>5.6107313934558443E-2</v>
      </c>
      <c r="W35" s="84">
        <v>4.9496835195295602E-2</v>
      </c>
      <c r="X35" s="84">
        <v>5.6319390950990242E-2</v>
      </c>
    </row>
    <row r="36" spans="2:24" s="84" customFormat="1" ht="17.100000000000001" customHeight="1" x14ac:dyDescent="0.2">
      <c r="B36" s="77" t="s">
        <v>102</v>
      </c>
      <c r="C36" s="84">
        <v>8.1812678194629326E-2</v>
      </c>
      <c r="D36" s="84">
        <v>9.4631391714795399E-2</v>
      </c>
      <c r="E36" s="84">
        <v>9.2245564931113785E-2</v>
      </c>
      <c r="F36" s="84">
        <v>9.3088558442954383E-2</v>
      </c>
      <c r="G36" s="84">
        <v>7.6868334740415961E-2</v>
      </c>
      <c r="H36" s="84">
        <v>8.4510636042502307E-2</v>
      </c>
      <c r="I36" s="84">
        <v>9.401379821865119E-2</v>
      </c>
      <c r="J36" s="84">
        <v>9.3684687967509103E-2</v>
      </c>
      <c r="K36" s="84">
        <v>6.4448492541936422E-2</v>
      </c>
      <c r="L36" s="84">
        <v>8.8998360123980796E-2</v>
      </c>
      <c r="M36" s="84">
        <v>9.6736363892217042E-2</v>
      </c>
      <c r="N36" s="84">
        <v>9.377350811870587E-2</v>
      </c>
      <c r="O36" s="84">
        <v>8.2565667564005227E-2</v>
      </c>
      <c r="P36" s="84">
        <v>8.3875402578506564E-2</v>
      </c>
      <c r="Q36" s="84">
        <v>7.9918620234752269E-2</v>
      </c>
      <c r="R36" s="84">
        <v>7.8240272250179987E-2</v>
      </c>
      <c r="S36" s="84">
        <v>7.0642984785287646E-2</v>
      </c>
      <c r="T36" s="84">
        <v>7.5119705699439709E-2</v>
      </c>
      <c r="U36" s="84">
        <v>8.1084259075481308E-2</v>
      </c>
      <c r="V36" s="84">
        <v>8.7193964783937913E-2</v>
      </c>
      <c r="W36" s="84">
        <v>7.6315054309757033E-2</v>
      </c>
      <c r="X36" s="84">
        <v>8.8104954825306711E-2</v>
      </c>
    </row>
    <row r="37" spans="2:24" s="84" customFormat="1" ht="17.100000000000001" customHeight="1" x14ac:dyDescent="0.2">
      <c r="B37" s="77" t="s">
        <v>103</v>
      </c>
      <c r="C37" s="84">
        <v>1.9031766040445607E-2</v>
      </c>
      <c r="D37" s="84">
        <v>2.0777077931597668E-2</v>
      </c>
      <c r="E37" s="84">
        <v>1.9525384944997237E-2</v>
      </c>
      <c r="F37" s="84">
        <v>2.171067961554541E-2</v>
      </c>
      <c r="G37" s="84">
        <v>1.9040471025385582E-2</v>
      </c>
      <c r="H37" s="84">
        <v>1.7535327138053062E-2</v>
      </c>
      <c r="I37" s="84">
        <v>1.8569518381434863E-2</v>
      </c>
      <c r="J37" s="84">
        <v>9.2830489287788181E-3</v>
      </c>
      <c r="K37" s="84">
        <v>1.7951766752586005E-2</v>
      </c>
      <c r="L37" s="84">
        <v>1.7714328449118175E-2</v>
      </c>
      <c r="M37" s="84">
        <v>2.2769722798996236E-2</v>
      </c>
      <c r="N37" s="84">
        <v>1.9462909075151018E-2</v>
      </c>
      <c r="O37" s="84">
        <v>1.7137152091549902E-2</v>
      </c>
      <c r="P37" s="84">
        <v>1.9156248884795998E-2</v>
      </c>
      <c r="Q37" s="84">
        <v>1.7368813059024789E-2</v>
      </c>
      <c r="R37" s="84">
        <v>1.9274396279615386E-2</v>
      </c>
      <c r="S37" s="84">
        <v>1.7677591739272309E-2</v>
      </c>
      <c r="T37" s="84">
        <v>1.7882772403127127E-2</v>
      </c>
      <c r="U37" s="84">
        <v>2.2630336786214539E-2</v>
      </c>
      <c r="V37" s="84">
        <v>1.9956066615390875E-2</v>
      </c>
      <c r="W37" s="84">
        <v>1.9024145438683946E-2</v>
      </c>
      <c r="X37" s="84">
        <v>1.8751753490451963E-2</v>
      </c>
    </row>
    <row r="38" spans="2:24" s="84" customFormat="1" ht="17.100000000000001" customHeight="1" x14ac:dyDescent="0.2">
      <c r="B38" s="77" t="s">
        <v>104</v>
      </c>
      <c r="C38" s="84">
        <v>3.860956781389879E-3</v>
      </c>
      <c r="D38" s="84">
        <v>4.5006987911943687E-3</v>
      </c>
      <c r="E38" s="84">
        <v>5.7319996381959941E-3</v>
      </c>
      <c r="F38" s="84">
        <v>4.7794814581305313E-3</v>
      </c>
      <c r="G38" s="84">
        <v>3.6106768396812158E-3</v>
      </c>
      <c r="H38" s="84">
        <v>3.6214451923036813E-3</v>
      </c>
      <c r="I38" s="84">
        <v>4.050863414353522E-3</v>
      </c>
      <c r="J38" s="84">
        <v>4.1043877295455352E-3</v>
      </c>
      <c r="K38" s="84">
        <v>2.821207183798264E-3</v>
      </c>
      <c r="L38" s="84">
        <v>3.8694261346746946E-3</v>
      </c>
      <c r="M38" s="84">
        <v>3.4116110353717439E-3</v>
      </c>
      <c r="N38" s="84">
        <v>3.6967941062079498E-3</v>
      </c>
      <c r="O38" s="84">
        <v>2.3912874886050073E-3</v>
      </c>
      <c r="P38" s="84">
        <v>3.7120727113960318E-3</v>
      </c>
      <c r="Q38" s="84">
        <v>3.2656830682521649E-3</v>
      </c>
      <c r="R38" s="84">
        <v>4.2854312964775492E-3</v>
      </c>
      <c r="S38" s="84">
        <v>2.7813620734449627E-3</v>
      </c>
      <c r="T38" s="84">
        <v>3.007536254364208E-3</v>
      </c>
      <c r="U38" s="84">
        <v>4.1807631367979407E-3</v>
      </c>
      <c r="V38" s="84">
        <v>3.0207249617032806E-3</v>
      </c>
      <c r="W38" s="84">
        <v>3.2596969633043923E-3</v>
      </c>
      <c r="X38" s="84">
        <v>2.4454169541549618E-3</v>
      </c>
    </row>
    <row r="39" spans="2:24" s="84" customFormat="1" ht="17.100000000000001" customHeight="1" x14ac:dyDescent="0.2">
      <c r="B39" s="77" t="s">
        <v>105</v>
      </c>
      <c r="C39" s="84">
        <v>5.6191033853690474E-2</v>
      </c>
      <c r="D39" s="84">
        <v>5.5318798243930323E-2</v>
      </c>
      <c r="E39" s="84">
        <v>4.9163583873297854E-2</v>
      </c>
      <c r="F39" s="84">
        <v>5.4976280666164085E-2</v>
      </c>
      <c r="G39" s="84">
        <v>5.0018322825214796E-2</v>
      </c>
      <c r="H39" s="84">
        <v>5.0448314463003366E-2</v>
      </c>
      <c r="I39" s="84">
        <v>5.9852363358766897E-2</v>
      </c>
      <c r="J39" s="84">
        <v>4.0013254801410283E-2</v>
      </c>
      <c r="K39" s="84">
        <v>4.4099250091777217E-2</v>
      </c>
      <c r="L39" s="84">
        <v>5.7151796887453733E-2</v>
      </c>
      <c r="M39" s="84">
        <v>5.0803119878841056E-2</v>
      </c>
      <c r="N39" s="84">
        <v>4.4779044855382734E-2</v>
      </c>
      <c r="O39" s="84">
        <v>4.5155195785654037E-2</v>
      </c>
      <c r="P39" s="84">
        <v>5.7027818382311822E-2</v>
      </c>
      <c r="Q39" s="84">
        <v>5.4369696472984126E-2</v>
      </c>
      <c r="R39" s="84">
        <v>4.5919531802532131E-2</v>
      </c>
      <c r="S39" s="84">
        <v>4.3458433542079282E-2</v>
      </c>
      <c r="T39" s="84">
        <v>5.5925599351712083E-2</v>
      </c>
      <c r="U39" s="84">
        <v>4.1976871885069669E-2</v>
      </c>
      <c r="V39" s="84">
        <v>3.8233950683719632E-2</v>
      </c>
      <c r="W39" s="84">
        <v>4.5533042331421046E-2</v>
      </c>
      <c r="X39" s="84">
        <v>5.0584275427983723E-2</v>
      </c>
    </row>
    <row r="40" spans="2:24" s="84" customFormat="1" ht="17.100000000000001" customHeight="1" x14ac:dyDescent="0.2">
      <c r="B40" s="78" t="s">
        <v>106</v>
      </c>
      <c r="C40" s="84">
        <v>1.803661884703486E-2</v>
      </c>
      <c r="D40" s="84">
        <v>1.7303391786535009E-2</v>
      </c>
      <c r="E40" s="84">
        <v>2.0235507684234339E-2</v>
      </c>
      <c r="F40" s="84">
        <v>1.8744116490694216E-2</v>
      </c>
      <c r="G40" s="84">
        <v>1.7413177528387468E-2</v>
      </c>
      <c r="H40" s="84">
        <v>1.9419851744504234E-2</v>
      </c>
      <c r="I40" s="84">
        <v>2.0044634832562518E-2</v>
      </c>
      <c r="J40" s="84">
        <v>1.8958735184748256E-2</v>
      </c>
      <c r="K40" s="84">
        <v>1.8667991400201856E-2</v>
      </c>
      <c r="L40" s="84">
        <v>2.064929526145895E-2</v>
      </c>
      <c r="M40" s="84">
        <v>2.0060320917400492E-2</v>
      </c>
      <c r="N40" s="84">
        <v>1.768342333284615E-2</v>
      </c>
      <c r="O40" s="84">
        <v>1.8272557349872407E-2</v>
      </c>
      <c r="P40" s="84">
        <v>2.099212841524704E-2</v>
      </c>
      <c r="Q40" s="84">
        <v>2.0602004459622174E-2</v>
      </c>
      <c r="R40" s="84">
        <v>1.8828397939537583E-2</v>
      </c>
      <c r="S40" s="84">
        <v>1.8239533544978512E-2</v>
      </c>
      <c r="T40" s="84">
        <v>2.0544127407735886E-2</v>
      </c>
      <c r="U40" s="84">
        <v>2.516084198246937E-2</v>
      </c>
      <c r="V40" s="84">
        <v>2.6216245263962438E-2</v>
      </c>
      <c r="W40" s="84">
        <v>2.4603179721334256E-2</v>
      </c>
      <c r="X40" s="84">
        <v>3.0636620162141342E-2</v>
      </c>
    </row>
    <row r="41" spans="2:24" s="84" customFormat="1" ht="17.100000000000001" customHeight="1" x14ac:dyDescent="0.2">
      <c r="B41" s="75" t="s">
        <v>107</v>
      </c>
      <c r="C41" s="84">
        <v>5.8241063805107825E-3</v>
      </c>
      <c r="D41" s="84">
        <v>6.2782891672706672E-3</v>
      </c>
      <c r="E41" s="84">
        <v>6.252827419560323E-3</v>
      </c>
      <c r="F41" s="84">
        <v>6.588746186898229E-3</v>
      </c>
      <c r="G41" s="84">
        <v>6.5861783609512834E-3</v>
      </c>
      <c r="H41" s="84">
        <v>7.1621268405952605E-3</v>
      </c>
      <c r="I41" s="84">
        <v>7.498595182330905E-3</v>
      </c>
      <c r="J41" s="84">
        <v>6.5693155769526888E-3</v>
      </c>
      <c r="K41" s="84">
        <v>2.940791384261284E-4</v>
      </c>
      <c r="L41" s="84">
        <v>2.2459129988968629E-3</v>
      </c>
      <c r="M41" s="84">
        <v>8.457116164103157E-3</v>
      </c>
      <c r="N41" s="84">
        <v>1.9053376438183188E-2</v>
      </c>
      <c r="O41" s="84">
        <v>7.2494499778467713E-3</v>
      </c>
      <c r="P41" s="84">
        <v>7.6243224470233465E-3</v>
      </c>
      <c r="Q41" s="84">
        <v>7.8026704044308779E-3</v>
      </c>
      <c r="R41" s="84">
        <v>7.3189825480189626E-3</v>
      </c>
      <c r="S41" s="84">
        <v>1.4122048604350797E-2</v>
      </c>
      <c r="T41" s="84">
        <v>7.5683573434833446E-3</v>
      </c>
      <c r="U41" s="84">
        <v>8.0139343999652817E-3</v>
      </c>
      <c r="V41" s="84">
        <v>-7.4970409313883705E-4</v>
      </c>
      <c r="W41" s="84">
        <v>-2.7244049352379016E-3</v>
      </c>
      <c r="X41" s="84">
        <v>-4.9402442301384117E-3</v>
      </c>
    </row>
    <row r="42" spans="2:24" s="84" customFormat="1" ht="17.100000000000001" customHeight="1" x14ac:dyDescent="0.2">
      <c r="B42" s="75" t="s">
        <v>108</v>
      </c>
      <c r="C42" s="84">
        <v>-6.0188992252599764E-2</v>
      </c>
      <c r="D42" s="84">
        <v>-7.1285903279175541E-2</v>
      </c>
      <c r="E42" s="84">
        <v>-3.3569983785447725E-2</v>
      </c>
      <c r="F42" s="84">
        <v>-3.9420236163119203E-2</v>
      </c>
      <c r="G42" s="84">
        <v>-4.3377342673438485E-2</v>
      </c>
      <c r="H42" s="84">
        <v>-4.4789250057833498E-2</v>
      </c>
      <c r="I42" s="84">
        <v>-7.7374478460386767E-2</v>
      </c>
      <c r="J42" s="84">
        <v>-8.5377828725304875E-2</v>
      </c>
      <c r="K42" s="84">
        <v>-8.8001434815701579E-2</v>
      </c>
      <c r="L42" s="84">
        <v>-0.11888498258333173</v>
      </c>
      <c r="M42" s="84">
        <v>-7.3321999118806006E-2</v>
      </c>
      <c r="N42" s="84">
        <v>-0.12330968274974721</v>
      </c>
      <c r="O42" s="84">
        <v>-8.9546346005741378E-2</v>
      </c>
      <c r="P42" s="84">
        <v>-0.10687131571712456</v>
      </c>
      <c r="Q42" s="84">
        <v>-0.11052178958193908</v>
      </c>
      <c r="R42" s="84">
        <v>-0.10919954021658959</v>
      </c>
      <c r="S42" s="84">
        <v>-0.11502464219337094</v>
      </c>
      <c r="T42" s="84">
        <v>-0.10896579500405311</v>
      </c>
      <c r="U42" s="84">
        <v>-0.10292566605344153</v>
      </c>
      <c r="V42" s="84">
        <v>-8.893752625778388E-2</v>
      </c>
      <c r="W42" s="84">
        <v>-9.6865445130569452E-2</v>
      </c>
      <c r="X42" s="84">
        <v>-9.931243397458013E-2</v>
      </c>
    </row>
    <row r="43" spans="2:24" s="84" customFormat="1" ht="17.100000000000001" customHeight="1" x14ac:dyDescent="0.2">
      <c r="B43" s="79" t="s">
        <v>109</v>
      </c>
      <c r="C43" s="84">
        <v>0.1506431142984877</v>
      </c>
      <c r="D43" s="84">
        <v>0.16855008788903622</v>
      </c>
      <c r="E43" s="84">
        <v>0.19986090990034988</v>
      </c>
      <c r="F43" s="84">
        <v>0.16274051330591011</v>
      </c>
      <c r="G43" s="84">
        <v>0.15537938476079904</v>
      </c>
      <c r="H43" s="84">
        <v>0.16562798001328483</v>
      </c>
      <c r="I43" s="84">
        <v>0.17299591339312173</v>
      </c>
      <c r="J43" s="84">
        <v>0.11663580985445844</v>
      </c>
      <c r="K43" s="84">
        <v>0.14297241637959662</v>
      </c>
      <c r="L43" s="84">
        <v>0.15064322574222494</v>
      </c>
      <c r="M43" s="84">
        <v>0.16892034833819866</v>
      </c>
      <c r="N43" s="84">
        <v>0.16728432619886244</v>
      </c>
      <c r="O43" s="84">
        <v>0.1083074616633288</v>
      </c>
      <c r="P43" s="84">
        <v>0.11664387548173048</v>
      </c>
      <c r="Q43" s="84">
        <v>0.1272786370264869</v>
      </c>
      <c r="R43" s="84">
        <v>0.12579701112801059</v>
      </c>
      <c r="S43" s="84">
        <v>0.11554032182489372</v>
      </c>
      <c r="T43" s="84">
        <v>0.1136909705274977</v>
      </c>
      <c r="U43" s="84">
        <v>0.1487232706890157</v>
      </c>
      <c r="V43" s="84">
        <v>0.1550259147636486</v>
      </c>
      <c r="W43" s="84">
        <v>0.1427460124595657</v>
      </c>
      <c r="X43" s="84">
        <v>0.16494689910706994</v>
      </c>
    </row>
    <row r="44" spans="2:24" s="84" customFormat="1" ht="17.100000000000001" customHeight="1" x14ac:dyDescent="0.2">
      <c r="B44" s="77" t="s">
        <v>110</v>
      </c>
      <c r="C44" s="84">
        <v>9.3280288116313018E-2</v>
      </c>
      <c r="D44" s="84">
        <v>0.11059189895430961</v>
      </c>
      <c r="E44" s="84">
        <v>0.14828441531215725</v>
      </c>
      <c r="F44" s="84">
        <v>0.11045301366538343</v>
      </c>
      <c r="G44" s="84">
        <v>9.8446897400876837E-2</v>
      </c>
      <c r="H44" s="84">
        <v>0.10631620733474219</v>
      </c>
      <c r="I44" s="84">
        <v>0.11776568048595744</v>
      </c>
      <c r="J44" s="84">
        <v>9.9192861296150819E-2</v>
      </c>
      <c r="K44" s="84">
        <v>0.1178934276796105</v>
      </c>
      <c r="L44" s="84">
        <v>0.11781399684078292</v>
      </c>
      <c r="M44" s="84">
        <v>0.12639107933448293</v>
      </c>
      <c r="N44" s="84">
        <v>0.12463927222322467</v>
      </c>
      <c r="O44" s="84">
        <v>7.5209989349648995E-2</v>
      </c>
      <c r="P44" s="84">
        <v>8.2891895847014757E-2</v>
      </c>
      <c r="Q44" s="84">
        <v>9.0708607449034112E-2</v>
      </c>
      <c r="R44" s="84">
        <v>9.1054109869209574E-2</v>
      </c>
      <c r="S44" s="84">
        <v>9.0033020154179577E-2</v>
      </c>
      <c r="T44" s="84">
        <v>8.4320868700020007E-2</v>
      </c>
      <c r="U44" s="84">
        <v>0.11872604193663983</v>
      </c>
      <c r="V44" s="84">
        <v>0.12568200330516069</v>
      </c>
      <c r="W44" s="84">
        <v>0.11911062241898338</v>
      </c>
      <c r="X44" s="84">
        <v>0.13730280888694327</v>
      </c>
    </row>
    <row r="45" spans="2:24" s="84" customFormat="1" ht="17.100000000000001" customHeight="1" x14ac:dyDescent="0.2">
      <c r="B45" s="77" t="s">
        <v>111</v>
      </c>
      <c r="C45" s="84">
        <v>5.7362826182174677E-2</v>
      </c>
      <c r="D45" s="84">
        <v>5.7958188934726595E-2</v>
      </c>
      <c r="E45" s="84">
        <v>5.1576494588192606E-2</v>
      </c>
      <c r="F45" s="84">
        <v>5.2287499640526675E-2</v>
      </c>
      <c r="G45" s="84">
        <v>5.69324873599222E-2</v>
      </c>
      <c r="H45" s="84">
        <v>5.9311772678542631E-2</v>
      </c>
      <c r="I45" s="84">
        <v>5.5230232907164278E-2</v>
      </c>
      <c r="J45" s="84">
        <v>1.7442948558307622E-2</v>
      </c>
      <c r="K45" s="84">
        <v>2.5078988699986118E-2</v>
      </c>
      <c r="L45" s="84">
        <v>3.2829228901442027E-2</v>
      </c>
      <c r="M45" s="84">
        <v>4.2529269003715738E-2</v>
      </c>
      <c r="N45" s="84">
        <v>4.2645053975637739E-2</v>
      </c>
      <c r="O45" s="84">
        <v>3.3097472313679814E-2</v>
      </c>
      <c r="P45" s="84">
        <v>3.3751979634715719E-2</v>
      </c>
      <c r="Q45" s="84">
        <v>3.6570029577452777E-2</v>
      </c>
      <c r="R45" s="84">
        <v>3.4742901258801001E-2</v>
      </c>
      <c r="S45" s="84">
        <v>2.5507301670714144E-2</v>
      </c>
      <c r="T45" s="84">
        <v>2.9370101827477683E-2</v>
      </c>
      <c r="U45" s="84">
        <v>2.9997228752375867E-2</v>
      </c>
      <c r="V45" s="84">
        <v>2.9343911458487911E-2</v>
      </c>
      <c r="W45" s="84">
        <v>2.3635390040582321E-2</v>
      </c>
      <c r="X45" s="84">
        <v>2.7644090220126677E-2</v>
      </c>
    </row>
    <row r="46" spans="2:24" s="84" customFormat="1" ht="17.100000000000001" customHeight="1" x14ac:dyDescent="0.2">
      <c r="B46" s="79" t="s">
        <v>112</v>
      </c>
      <c r="C46" s="84">
        <v>0.21083210655108747</v>
      </c>
      <c r="D46" s="84">
        <v>0.23983599116821175</v>
      </c>
      <c r="E46" s="84">
        <v>0.23343089368579761</v>
      </c>
      <c r="F46" s="84">
        <v>0.20216074946902929</v>
      </c>
      <c r="G46" s="84">
        <v>0.19875672743423753</v>
      </c>
      <c r="H46" s="84">
        <v>0.21041723007111832</v>
      </c>
      <c r="I46" s="84">
        <v>0.25037039185350846</v>
      </c>
      <c r="J46" s="84">
        <v>0.20201363857976332</v>
      </c>
      <c r="K46" s="84">
        <v>0.2309738511952982</v>
      </c>
      <c r="L46" s="84">
        <v>0.26952820832555668</v>
      </c>
      <c r="M46" s="84">
        <v>0.24224234745700468</v>
      </c>
      <c r="N46" s="84">
        <v>0.29059400894860965</v>
      </c>
      <c r="O46" s="84">
        <v>0.19785380766907018</v>
      </c>
      <c r="P46" s="84">
        <v>0.22351519119885505</v>
      </c>
      <c r="Q46" s="84">
        <v>0.23780042660842596</v>
      </c>
      <c r="R46" s="84">
        <v>0.23499655134460018</v>
      </c>
      <c r="S46" s="84">
        <v>0.23056496401826465</v>
      </c>
      <c r="T46" s="84">
        <v>0.22265676553155081</v>
      </c>
      <c r="U46" s="84">
        <v>0.2516489367424572</v>
      </c>
      <c r="V46" s="84">
        <v>0.24396344102143247</v>
      </c>
      <c r="W46" s="84">
        <v>0.23961145759013516</v>
      </c>
      <c r="X46" s="84">
        <v>0.26425933308165006</v>
      </c>
    </row>
    <row r="47" spans="2:24" s="84" customFormat="1" ht="17.100000000000001" customHeight="1" x14ac:dyDescent="0.2">
      <c r="B47" s="77" t="s">
        <v>110</v>
      </c>
      <c r="C47" s="84">
        <v>0.13383661260625518</v>
      </c>
      <c r="D47" s="84">
        <v>0.15706079608350459</v>
      </c>
      <c r="E47" s="84">
        <v>0.15498763104922197</v>
      </c>
      <c r="F47" s="84">
        <v>0.13159659888651576</v>
      </c>
      <c r="G47" s="84">
        <v>0.12862134797892805</v>
      </c>
      <c r="H47" s="84">
        <v>0.14156372263989184</v>
      </c>
      <c r="I47" s="84">
        <v>0.15451614957735046</v>
      </c>
      <c r="J47" s="84">
        <v>0.13444669211653848</v>
      </c>
      <c r="K47" s="84">
        <v>0.15994798173089969</v>
      </c>
      <c r="L47" s="84">
        <v>0.17856483911287518</v>
      </c>
      <c r="M47" s="84">
        <v>0.1639186231433086</v>
      </c>
      <c r="N47" s="84">
        <v>0.20482520356164766</v>
      </c>
      <c r="O47" s="84">
        <v>0.1262513206280047</v>
      </c>
      <c r="P47" s="84">
        <v>0.15166978497938227</v>
      </c>
      <c r="Q47" s="84">
        <v>0.16414661913199485</v>
      </c>
      <c r="R47" s="84">
        <v>0.1628479567798308</v>
      </c>
      <c r="S47" s="84">
        <v>0.1597618717861693</v>
      </c>
      <c r="T47" s="84">
        <v>0.15460412797782622</v>
      </c>
      <c r="U47" s="84">
        <v>0.17926076784617967</v>
      </c>
      <c r="V47" s="84">
        <v>0.1788355676990325</v>
      </c>
      <c r="W47" s="84">
        <v>0.17603886175779695</v>
      </c>
      <c r="X47" s="84">
        <v>0.1916975580232099</v>
      </c>
    </row>
    <row r="48" spans="2:24" s="84" customFormat="1" ht="17.100000000000001" customHeight="1" x14ac:dyDescent="0.2">
      <c r="B48" s="77" t="s">
        <v>111</v>
      </c>
      <c r="C48" s="84">
        <v>7.699549394483228E-2</v>
      </c>
      <c r="D48" s="84">
        <v>8.2775195084707168E-2</v>
      </c>
      <c r="E48" s="84">
        <v>7.8443262636575625E-2</v>
      </c>
      <c r="F48" s="84">
        <v>7.056415058251353E-2</v>
      </c>
      <c r="G48" s="84">
        <v>7.0135379455309496E-2</v>
      </c>
      <c r="H48" s="84">
        <v>6.8853507431226493E-2</v>
      </c>
      <c r="I48" s="84">
        <v>9.5854242276158033E-2</v>
      </c>
      <c r="J48" s="84">
        <v>6.7566946463224836E-2</v>
      </c>
      <c r="K48" s="84">
        <v>7.1025869464398539E-2</v>
      </c>
      <c r="L48" s="84">
        <v>9.0963369212681472E-2</v>
      </c>
      <c r="M48" s="84">
        <v>7.832372431369608E-2</v>
      </c>
      <c r="N48" s="84">
        <v>8.5768805386961994E-2</v>
      </c>
      <c r="O48" s="84">
        <v>7.1602487041065463E-2</v>
      </c>
      <c r="P48" s="84">
        <v>7.1845406219472815E-2</v>
      </c>
      <c r="Q48" s="84">
        <v>7.3653807476431105E-2</v>
      </c>
      <c r="R48" s="84">
        <v>7.2148594564769394E-2</v>
      </c>
      <c r="S48" s="84">
        <v>7.0803092232095369E-2</v>
      </c>
      <c r="T48" s="84">
        <v>6.8052637553724579E-2</v>
      </c>
      <c r="U48" s="84">
        <v>7.2388168896277527E-2</v>
      </c>
      <c r="V48" s="84">
        <v>6.5127873322399971E-2</v>
      </c>
      <c r="W48" s="84">
        <v>6.3572595832338194E-2</v>
      </c>
      <c r="X48" s="84">
        <v>7.2561775058440178E-2</v>
      </c>
    </row>
    <row r="49" spans="1:24" s="84" customFormat="1" ht="17.100000000000001" customHeight="1" x14ac:dyDescent="0.2">
      <c r="B49" s="79" t="s">
        <v>113</v>
      </c>
      <c r="C49" s="84">
        <v>6.7052833289241817E-2</v>
      </c>
      <c r="D49" s="84">
        <v>2.0230296745712617E-3</v>
      </c>
      <c r="E49" s="84">
        <v>-6.6967915796051136E-3</v>
      </c>
      <c r="F49" s="84">
        <v>-5.3971447120777796E-2</v>
      </c>
      <c r="G49" s="84">
        <v>4.6749041961053055E-2</v>
      </c>
      <c r="H49" s="84">
        <v>-1.8101607609514386E-2</v>
      </c>
      <c r="I49" s="84">
        <v>1.9416670227637375E-2</v>
      </c>
      <c r="J49" s="84">
        <v>1.432862613516412E-2</v>
      </c>
      <c r="K49" s="84">
        <v>0.12126841275329173</v>
      </c>
      <c r="L49" s="84">
        <v>3.5056180468537777E-2</v>
      </c>
      <c r="M49" s="84">
        <v>-2.0444373123988224E-2</v>
      </c>
      <c r="N49" s="84">
        <v>3.377558069081904E-2</v>
      </c>
      <c r="O49" s="84">
        <v>9.4704010446053755E-2</v>
      </c>
      <c r="P49" s="84">
        <v>4.9360856632886432E-2</v>
      </c>
      <c r="Q49" s="84">
        <v>5.2251908009876467E-2</v>
      </c>
      <c r="R49" s="84">
        <v>4.7772833443109779E-2</v>
      </c>
      <c r="S49" s="84">
        <v>0.12555260610459712</v>
      </c>
      <c r="T49" s="84">
        <v>4.4157147699862516E-2</v>
      </c>
      <c r="U49" s="84">
        <v>4.578585514615665E-2</v>
      </c>
      <c r="V49" s="84">
        <v>5.6967588744079499E-2</v>
      </c>
      <c r="W49" s="84">
        <v>8.8613352400098738E-2</v>
      </c>
      <c r="X49" s="84">
        <v>7.5605188311568761E-2</v>
      </c>
    </row>
    <row r="50" spans="1:24" s="84" customFormat="1" ht="17.100000000000001" customHeight="1" x14ac:dyDescent="0.2">
      <c r="B50" s="75" t="s">
        <v>114</v>
      </c>
      <c r="C50" s="84">
        <v>1</v>
      </c>
      <c r="D50" s="84">
        <v>1</v>
      </c>
      <c r="E50" s="84">
        <v>1</v>
      </c>
      <c r="F50" s="84">
        <v>1</v>
      </c>
      <c r="G50" s="84">
        <v>1</v>
      </c>
      <c r="H50" s="84">
        <v>1</v>
      </c>
      <c r="I50" s="84">
        <v>1</v>
      </c>
      <c r="J50" s="84">
        <v>1</v>
      </c>
      <c r="K50" s="84">
        <v>1</v>
      </c>
      <c r="L50" s="84">
        <v>1</v>
      </c>
      <c r="M50" s="84">
        <v>1</v>
      </c>
      <c r="N50" s="84">
        <v>1</v>
      </c>
      <c r="O50" s="84">
        <v>1</v>
      </c>
      <c r="P50" s="84">
        <v>1</v>
      </c>
      <c r="Q50" s="84">
        <v>1</v>
      </c>
      <c r="R50" s="84">
        <v>1</v>
      </c>
      <c r="S50" s="84">
        <v>1</v>
      </c>
      <c r="T50" s="84">
        <v>1</v>
      </c>
      <c r="U50" s="84">
        <v>1</v>
      </c>
      <c r="V50" s="84">
        <v>1</v>
      </c>
      <c r="W50" s="84">
        <v>1</v>
      </c>
      <c r="X50" s="84">
        <v>1</v>
      </c>
    </row>
    <row r="51" spans="1:24" s="87" customFormat="1" ht="17.100000000000001" customHeight="1" x14ac:dyDescent="0.2">
      <c r="A51" s="86"/>
      <c r="B51" s="83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</row>
    <row r="52" spans="1:24" ht="17.100000000000001" customHeight="1" x14ac:dyDescent="0.2">
      <c r="A52" s="87"/>
      <c r="B52" s="88"/>
    </row>
    <row r="53" spans="1:24" ht="17.100000000000001" customHeight="1" x14ac:dyDescent="0.2">
      <c r="A53" s="87"/>
      <c r="B53" s="87"/>
    </row>
    <row r="54" spans="1:24" ht="17.100000000000001" customHeight="1" x14ac:dyDescent="0.2">
      <c r="A54" s="87"/>
      <c r="B54" s="87"/>
    </row>
    <row r="55" spans="1:24" ht="17.100000000000001" customHeight="1" x14ac:dyDescent="0.2">
      <c r="A55" s="87"/>
      <c r="B55" s="87"/>
    </row>
    <row r="56" spans="1:24" ht="17.100000000000001" customHeight="1" x14ac:dyDescent="0.2">
      <c r="A56" s="84"/>
      <c r="B56" s="85"/>
    </row>
    <row r="57" spans="1:24" ht="17.100000000000001" customHeight="1" x14ac:dyDescent="0.2">
      <c r="A57" s="84"/>
      <c r="B57" s="84"/>
    </row>
    <row r="58" spans="1:24" ht="17.100000000000001" customHeight="1" x14ac:dyDescent="0.2">
      <c r="A58" s="84"/>
      <c r="B58" s="84"/>
    </row>
    <row r="59" spans="1:24" ht="17.100000000000001" customHeight="1" x14ac:dyDescent="0.2">
      <c r="A59" s="84"/>
      <c r="B59" s="84"/>
    </row>
    <row r="61" spans="1:24" ht="17.100000000000001" customHeight="1" x14ac:dyDescent="0.2">
      <c r="A61" s="89"/>
      <c r="B61" s="89"/>
    </row>
    <row r="62" spans="1:24" ht="17.100000000000001" customHeight="1" x14ac:dyDescent="0.2">
      <c r="A62" s="90"/>
      <c r="B62" s="62"/>
    </row>
    <row r="63" spans="1:24" ht="17.100000000000001" customHeight="1" x14ac:dyDescent="0.2">
      <c r="A63" s="74"/>
      <c r="B63" s="75"/>
    </row>
    <row r="64" spans="1:24" ht="17.100000000000001" customHeight="1" x14ac:dyDescent="0.2">
      <c r="A64" s="73"/>
      <c r="B64" s="77"/>
    </row>
    <row r="65" spans="1:2" ht="17.100000000000001" customHeight="1" x14ac:dyDescent="0.2">
      <c r="A65" s="73"/>
      <c r="B65" s="77"/>
    </row>
    <row r="66" spans="1:2" ht="17.100000000000001" customHeight="1" x14ac:dyDescent="0.2">
      <c r="A66" s="73"/>
      <c r="B66" s="77"/>
    </row>
    <row r="67" spans="1:2" ht="17.100000000000001" customHeight="1" x14ac:dyDescent="0.2">
      <c r="A67" s="74"/>
      <c r="B67" s="75"/>
    </row>
    <row r="68" spans="1:2" ht="17.100000000000001" customHeight="1" x14ac:dyDescent="0.2">
      <c r="A68" s="73"/>
      <c r="B68" s="77"/>
    </row>
    <row r="69" spans="1:2" ht="17.100000000000001" customHeight="1" x14ac:dyDescent="0.2">
      <c r="A69" s="73"/>
      <c r="B69" s="77"/>
    </row>
    <row r="70" spans="1:2" ht="17.100000000000001" customHeight="1" x14ac:dyDescent="0.2">
      <c r="A70" s="73"/>
      <c r="B70" s="77"/>
    </row>
    <row r="71" spans="1:2" ht="17.100000000000001" customHeight="1" x14ac:dyDescent="0.2">
      <c r="A71" s="84"/>
      <c r="B71" s="85"/>
    </row>
    <row r="72" spans="1:2" ht="17.100000000000001" customHeight="1" x14ac:dyDescent="0.2">
      <c r="A72" s="84"/>
      <c r="B72" s="84"/>
    </row>
    <row r="73" spans="1:2" ht="17.100000000000001" customHeight="1" x14ac:dyDescent="0.2">
      <c r="A73" s="84"/>
      <c r="B73" s="84"/>
    </row>
    <row r="74" spans="1:2" ht="17.100000000000001" customHeight="1" x14ac:dyDescent="0.2">
      <c r="A74" s="84"/>
      <c r="B74" s="84"/>
    </row>
    <row r="75" spans="1:2" ht="17.100000000000001" customHeight="1" x14ac:dyDescent="0.2">
      <c r="A75" s="87"/>
      <c r="B75" s="88"/>
    </row>
    <row r="76" spans="1:2" ht="17.100000000000001" customHeight="1" x14ac:dyDescent="0.2">
      <c r="A76" s="87"/>
      <c r="B76" s="87"/>
    </row>
    <row r="77" spans="1:2" ht="17.100000000000001" customHeight="1" x14ac:dyDescent="0.2">
      <c r="A77" s="87"/>
      <c r="B77" s="87"/>
    </row>
    <row r="78" spans="1:2" ht="17.100000000000001" customHeight="1" x14ac:dyDescent="0.2">
      <c r="A78" s="87"/>
      <c r="B78" s="87"/>
    </row>
    <row r="79" spans="1:2" ht="17.100000000000001" customHeight="1" x14ac:dyDescent="0.2">
      <c r="A79" s="87"/>
      <c r="B79" s="88"/>
    </row>
    <row r="80" spans="1:2" ht="17.100000000000001" customHeight="1" x14ac:dyDescent="0.2">
      <c r="A80" s="87"/>
      <c r="B80" s="87"/>
    </row>
    <row r="81" spans="1:2" ht="17.100000000000001" customHeight="1" x14ac:dyDescent="0.2">
      <c r="A81" s="87"/>
      <c r="B81" s="87"/>
    </row>
    <row r="82" spans="1:2" ht="17.100000000000001" customHeight="1" x14ac:dyDescent="0.2">
      <c r="A82" s="87"/>
      <c r="B82" s="87"/>
    </row>
    <row r="83" spans="1:2" ht="17.100000000000001" customHeight="1" x14ac:dyDescent="0.2">
      <c r="A83" s="84"/>
      <c r="B83" s="85"/>
    </row>
    <row r="84" spans="1:2" ht="17.100000000000001" customHeight="1" x14ac:dyDescent="0.2">
      <c r="A84" s="84"/>
      <c r="B84" s="84"/>
    </row>
    <row r="85" spans="1:2" ht="17.100000000000001" customHeight="1" x14ac:dyDescent="0.2">
      <c r="A85" s="84"/>
      <c r="B85" s="84"/>
    </row>
    <row r="86" spans="1:2" ht="17.100000000000001" customHeight="1" x14ac:dyDescent="0.2">
      <c r="A86" s="84"/>
      <c r="B86" s="84"/>
    </row>
    <row r="88" spans="1:2" s="73" customFormat="1" ht="17.100000000000001" customHeight="1" x14ac:dyDescent="0.2">
      <c r="A88" s="89"/>
      <c r="B88" s="89"/>
    </row>
    <row r="89" spans="1:2" ht="17.100000000000001" customHeight="1" x14ac:dyDescent="0.2">
      <c r="A89" s="90"/>
      <c r="B89" s="62"/>
    </row>
    <row r="90" spans="1:2" ht="17.100000000000001" customHeight="1" x14ac:dyDescent="0.2">
      <c r="A90" s="74"/>
      <c r="B90" s="75"/>
    </row>
    <row r="91" spans="1:2" ht="17.100000000000001" customHeight="1" x14ac:dyDescent="0.2">
      <c r="A91" s="73"/>
      <c r="B91" s="77"/>
    </row>
    <row r="92" spans="1:2" ht="17.100000000000001" customHeight="1" x14ac:dyDescent="0.2">
      <c r="A92" s="73"/>
      <c r="B92" s="77"/>
    </row>
    <row r="93" spans="1:2" ht="17.100000000000001" customHeight="1" x14ac:dyDescent="0.2">
      <c r="A93" s="73"/>
      <c r="B93" s="77"/>
    </row>
    <row r="94" spans="1:2" ht="17.100000000000001" customHeight="1" x14ac:dyDescent="0.2">
      <c r="A94" s="74"/>
      <c r="B94" s="75"/>
    </row>
    <row r="95" spans="1:2" ht="17.100000000000001" customHeight="1" x14ac:dyDescent="0.2">
      <c r="A95" s="73"/>
      <c r="B95" s="77"/>
    </row>
    <row r="96" spans="1:2" ht="17.100000000000001" customHeight="1" x14ac:dyDescent="0.2">
      <c r="A96" s="73"/>
      <c r="B96" s="77"/>
    </row>
    <row r="97" spans="1:2" ht="17.100000000000001" customHeight="1" x14ac:dyDescent="0.2">
      <c r="A97" s="73"/>
      <c r="B97" s="77"/>
    </row>
    <row r="98" spans="1:2" ht="17.100000000000001" customHeight="1" x14ac:dyDescent="0.2">
      <c r="A98" s="84"/>
      <c r="B98" s="85"/>
    </row>
    <row r="99" spans="1:2" ht="17.100000000000001" customHeight="1" x14ac:dyDescent="0.2">
      <c r="A99" s="84"/>
      <c r="B99" s="84"/>
    </row>
    <row r="100" spans="1:2" ht="17.100000000000001" customHeight="1" x14ac:dyDescent="0.2">
      <c r="A100" s="84"/>
      <c r="B100" s="84"/>
    </row>
    <row r="101" spans="1:2" ht="17.100000000000001" customHeight="1" x14ac:dyDescent="0.2">
      <c r="A101" s="84"/>
      <c r="B101" s="84"/>
    </row>
    <row r="102" spans="1:2" ht="17.100000000000001" customHeight="1" x14ac:dyDescent="0.2">
      <c r="A102" s="87"/>
      <c r="B102" s="88"/>
    </row>
    <row r="103" spans="1:2" ht="17.100000000000001" customHeight="1" x14ac:dyDescent="0.2">
      <c r="A103" s="87"/>
      <c r="B103" s="87"/>
    </row>
    <row r="104" spans="1:2" ht="17.100000000000001" customHeight="1" x14ac:dyDescent="0.2">
      <c r="A104" s="87"/>
      <c r="B104" s="87"/>
    </row>
    <row r="105" spans="1:2" ht="17.100000000000001" customHeight="1" x14ac:dyDescent="0.2">
      <c r="A105" s="87"/>
      <c r="B105" s="87"/>
    </row>
    <row r="106" spans="1:2" ht="17.100000000000001" customHeight="1" x14ac:dyDescent="0.2">
      <c r="A106" s="87"/>
      <c r="B106" s="88"/>
    </row>
    <row r="107" spans="1:2" ht="17.100000000000001" customHeight="1" x14ac:dyDescent="0.2">
      <c r="A107" s="87"/>
      <c r="B107" s="87"/>
    </row>
    <row r="108" spans="1:2" ht="17.100000000000001" customHeight="1" x14ac:dyDescent="0.2">
      <c r="A108" s="87"/>
      <c r="B108" s="87"/>
    </row>
    <row r="109" spans="1:2" ht="17.100000000000001" customHeight="1" x14ac:dyDescent="0.2">
      <c r="A109" s="87"/>
      <c r="B109" s="87"/>
    </row>
    <row r="110" spans="1:2" ht="17.100000000000001" customHeight="1" x14ac:dyDescent="0.2">
      <c r="A110" s="84"/>
      <c r="B110" s="85"/>
    </row>
    <row r="111" spans="1:2" ht="17.100000000000001" customHeight="1" x14ac:dyDescent="0.2">
      <c r="A111" s="84"/>
      <c r="B111" s="84"/>
    </row>
    <row r="112" spans="1:2" ht="17.100000000000001" customHeight="1" x14ac:dyDescent="0.2">
      <c r="A112" s="84"/>
      <c r="B112" s="84"/>
    </row>
    <row r="113" spans="1:2" ht="17.100000000000001" customHeight="1" x14ac:dyDescent="0.2">
      <c r="A113" s="84"/>
      <c r="B113" s="84"/>
    </row>
    <row r="115" spans="1:2" ht="17.100000000000001" customHeight="1" x14ac:dyDescent="0.2">
      <c r="A115" s="89"/>
      <c r="B115" s="89"/>
    </row>
    <row r="116" spans="1:2" ht="17.100000000000001" customHeight="1" x14ac:dyDescent="0.2">
      <c r="A116" s="90"/>
      <c r="B116" s="62"/>
    </row>
    <row r="117" spans="1:2" ht="17.100000000000001" customHeight="1" x14ac:dyDescent="0.2">
      <c r="A117" s="74"/>
      <c r="B117" s="75"/>
    </row>
    <row r="118" spans="1:2" ht="17.100000000000001" customHeight="1" x14ac:dyDescent="0.2">
      <c r="A118" s="73"/>
      <c r="B118" s="77"/>
    </row>
    <row r="119" spans="1:2" ht="17.100000000000001" customHeight="1" x14ac:dyDescent="0.2">
      <c r="A119" s="73"/>
      <c r="B119" s="77"/>
    </row>
    <row r="120" spans="1:2" ht="17.100000000000001" customHeight="1" x14ac:dyDescent="0.2">
      <c r="A120" s="73"/>
      <c r="B120" s="77"/>
    </row>
    <row r="121" spans="1:2" ht="17.100000000000001" customHeight="1" x14ac:dyDescent="0.2">
      <c r="A121" s="74"/>
      <c r="B121" s="75"/>
    </row>
    <row r="122" spans="1:2" ht="17.100000000000001" customHeight="1" x14ac:dyDescent="0.2">
      <c r="A122" s="73"/>
      <c r="B122" s="77"/>
    </row>
    <row r="123" spans="1:2" ht="17.100000000000001" customHeight="1" x14ac:dyDescent="0.2">
      <c r="A123" s="73"/>
      <c r="B123" s="77"/>
    </row>
    <row r="124" spans="1:2" ht="17.100000000000001" customHeight="1" x14ac:dyDescent="0.2">
      <c r="A124" s="73"/>
      <c r="B124" s="77"/>
    </row>
    <row r="125" spans="1:2" ht="17.100000000000001" customHeight="1" x14ac:dyDescent="0.2">
      <c r="A125" s="84"/>
      <c r="B125" s="85"/>
    </row>
    <row r="126" spans="1:2" ht="17.100000000000001" customHeight="1" x14ac:dyDescent="0.2">
      <c r="A126" s="84"/>
      <c r="B126" s="84"/>
    </row>
    <row r="127" spans="1:2" ht="17.100000000000001" customHeight="1" x14ac:dyDescent="0.2">
      <c r="A127" s="84"/>
      <c r="B127" s="84"/>
    </row>
    <row r="128" spans="1:2" ht="17.100000000000001" customHeight="1" x14ac:dyDescent="0.2">
      <c r="A128" s="84"/>
      <c r="B128" s="84"/>
    </row>
    <row r="129" spans="1:2" ht="17.100000000000001" customHeight="1" x14ac:dyDescent="0.2">
      <c r="A129" s="87"/>
      <c r="B129" s="88"/>
    </row>
    <row r="130" spans="1:2" ht="17.100000000000001" customHeight="1" x14ac:dyDescent="0.2">
      <c r="A130" s="87"/>
      <c r="B130" s="87"/>
    </row>
    <row r="131" spans="1:2" ht="17.100000000000001" customHeight="1" x14ac:dyDescent="0.2">
      <c r="A131" s="87"/>
      <c r="B131" s="87"/>
    </row>
    <row r="132" spans="1:2" ht="17.100000000000001" customHeight="1" x14ac:dyDescent="0.2">
      <c r="A132" s="87"/>
      <c r="B132" s="87"/>
    </row>
    <row r="133" spans="1:2" ht="17.100000000000001" customHeight="1" x14ac:dyDescent="0.2">
      <c r="A133" s="87"/>
      <c r="B133" s="88"/>
    </row>
    <row r="134" spans="1:2" ht="17.100000000000001" customHeight="1" x14ac:dyDescent="0.2">
      <c r="A134" s="87"/>
      <c r="B134" s="87"/>
    </row>
    <row r="135" spans="1:2" ht="17.100000000000001" customHeight="1" x14ac:dyDescent="0.2">
      <c r="A135" s="87"/>
      <c r="B135" s="87"/>
    </row>
    <row r="136" spans="1:2" ht="17.100000000000001" customHeight="1" x14ac:dyDescent="0.2">
      <c r="A136" s="87"/>
      <c r="B136" s="87"/>
    </row>
    <row r="137" spans="1:2" ht="17.100000000000001" customHeight="1" x14ac:dyDescent="0.2">
      <c r="A137" s="84"/>
      <c r="B137" s="85"/>
    </row>
    <row r="138" spans="1:2" ht="17.100000000000001" customHeight="1" x14ac:dyDescent="0.2">
      <c r="A138" s="84"/>
      <c r="B138" s="84"/>
    </row>
    <row r="139" spans="1:2" ht="17.100000000000001" customHeight="1" x14ac:dyDescent="0.2">
      <c r="A139" s="84"/>
      <c r="B139" s="84"/>
    </row>
    <row r="140" spans="1:2" ht="17.100000000000001" customHeight="1" x14ac:dyDescent="0.2">
      <c r="A140" s="84"/>
      <c r="B140" s="84"/>
    </row>
    <row r="142" spans="1:2" ht="17.100000000000001" customHeight="1" x14ac:dyDescent="0.2">
      <c r="A142" s="89"/>
      <c r="B142" s="89"/>
    </row>
    <row r="143" spans="1:2" ht="17.100000000000001" customHeight="1" x14ac:dyDescent="0.2">
      <c r="A143" s="90"/>
      <c r="B143" s="62"/>
    </row>
    <row r="144" spans="1:2" ht="17.100000000000001" customHeight="1" x14ac:dyDescent="0.2">
      <c r="A144" s="74"/>
      <c r="B144" s="75"/>
    </row>
    <row r="145" spans="1:2" ht="17.100000000000001" customHeight="1" x14ac:dyDescent="0.2">
      <c r="A145" s="73"/>
      <c r="B145" s="77"/>
    </row>
    <row r="146" spans="1:2" ht="17.100000000000001" customHeight="1" x14ac:dyDescent="0.2">
      <c r="A146" s="73"/>
      <c r="B146" s="77"/>
    </row>
    <row r="147" spans="1:2" ht="17.100000000000001" customHeight="1" x14ac:dyDescent="0.2">
      <c r="A147" s="73"/>
      <c r="B147" s="77"/>
    </row>
    <row r="148" spans="1:2" ht="17.100000000000001" customHeight="1" x14ac:dyDescent="0.2">
      <c r="A148" s="74"/>
      <c r="B148" s="75"/>
    </row>
    <row r="149" spans="1:2" ht="17.100000000000001" customHeight="1" x14ac:dyDescent="0.2">
      <c r="A149" s="73"/>
      <c r="B149" s="77"/>
    </row>
    <row r="150" spans="1:2" ht="17.100000000000001" customHeight="1" x14ac:dyDescent="0.2">
      <c r="A150" s="73"/>
      <c r="B150" s="77"/>
    </row>
    <row r="151" spans="1:2" ht="17.100000000000001" customHeight="1" x14ac:dyDescent="0.2">
      <c r="A151" s="73"/>
      <c r="B151" s="77"/>
    </row>
    <row r="152" spans="1:2" ht="17.100000000000001" customHeight="1" x14ac:dyDescent="0.2">
      <c r="A152" s="84"/>
      <c r="B152" s="85"/>
    </row>
    <row r="153" spans="1:2" ht="17.100000000000001" customHeight="1" x14ac:dyDescent="0.2">
      <c r="A153" s="84"/>
      <c r="B153" s="84"/>
    </row>
    <row r="154" spans="1:2" ht="17.100000000000001" customHeight="1" x14ac:dyDescent="0.2">
      <c r="A154" s="84"/>
      <c r="B154" s="84"/>
    </row>
    <row r="155" spans="1:2" ht="17.100000000000001" customHeight="1" x14ac:dyDescent="0.2">
      <c r="A155" s="84"/>
      <c r="B155" s="84"/>
    </row>
    <row r="156" spans="1:2" ht="17.100000000000001" customHeight="1" x14ac:dyDescent="0.2">
      <c r="A156" s="87"/>
      <c r="B156" s="88"/>
    </row>
    <row r="157" spans="1:2" ht="17.100000000000001" customHeight="1" x14ac:dyDescent="0.2">
      <c r="A157" s="87"/>
      <c r="B157" s="87"/>
    </row>
    <row r="158" spans="1:2" ht="17.100000000000001" customHeight="1" x14ac:dyDescent="0.2">
      <c r="A158" s="87"/>
      <c r="B158" s="87"/>
    </row>
    <row r="159" spans="1:2" ht="17.100000000000001" customHeight="1" x14ac:dyDescent="0.2">
      <c r="A159" s="87"/>
      <c r="B159" s="87"/>
    </row>
    <row r="160" spans="1:2" ht="17.100000000000001" customHeight="1" x14ac:dyDescent="0.2">
      <c r="A160" s="87"/>
      <c r="B160" s="88"/>
    </row>
    <row r="161" spans="1:2" ht="17.100000000000001" customHeight="1" x14ac:dyDescent="0.2">
      <c r="A161" s="87"/>
      <c r="B161" s="87"/>
    </row>
    <row r="162" spans="1:2" ht="17.100000000000001" customHeight="1" x14ac:dyDescent="0.2">
      <c r="A162" s="87"/>
      <c r="B162" s="87"/>
    </row>
    <row r="163" spans="1:2" ht="17.100000000000001" customHeight="1" x14ac:dyDescent="0.2">
      <c r="A163" s="87"/>
      <c r="B163" s="87"/>
    </row>
    <row r="164" spans="1:2" ht="17.100000000000001" customHeight="1" x14ac:dyDescent="0.2">
      <c r="A164" s="84"/>
      <c r="B164" s="85"/>
    </row>
    <row r="165" spans="1:2" ht="17.100000000000001" customHeight="1" x14ac:dyDescent="0.2">
      <c r="A165" s="84"/>
      <c r="B165" s="84"/>
    </row>
    <row r="166" spans="1:2" ht="17.100000000000001" customHeight="1" x14ac:dyDescent="0.2">
      <c r="A166" s="84"/>
      <c r="B166" s="84"/>
    </row>
    <row r="167" spans="1:2" ht="17.100000000000001" customHeight="1" x14ac:dyDescent="0.2">
      <c r="A167" s="84"/>
      <c r="B167" s="84"/>
    </row>
  </sheetData>
  <mergeCells count="12">
    <mergeCell ref="W2:X2"/>
    <mergeCell ref="W27:X27"/>
    <mergeCell ref="S27:V27"/>
    <mergeCell ref="S2:V2"/>
    <mergeCell ref="C2:F2"/>
    <mergeCell ref="G2:J2"/>
    <mergeCell ref="K2:N2"/>
    <mergeCell ref="O2:R2"/>
    <mergeCell ref="C27:F27"/>
    <mergeCell ref="G27:J27"/>
    <mergeCell ref="K27:N27"/>
    <mergeCell ref="O27:R27"/>
  </mergeCells>
  <phoneticPr fontId="17" type="noConversion"/>
  <printOptions horizontalCentered="1" gridLines="1" gridLinesSet="0"/>
  <pageMargins left="0" right="0" top="0.78740157480314965" bottom="0.59055118110236227" header="0.51181102362204722" footer="0.31496062992125984"/>
  <pageSetup paperSize="9" scale="50" orientation="landscape" blackAndWhite="1" r:id="rId1"/>
  <headerFooter alignWithMargins="0">
    <oddHeader>&amp;L&amp;F&amp;C&amp;A&amp;R&amp;D</oddHead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40CD4-4EBF-43FE-8CE2-274A175890EA}">
  <sheetPr>
    <tabColor rgb="FF92D050"/>
    <pageSetUpPr autoPageBreaks="0"/>
  </sheetPr>
  <dimension ref="A1:HE167"/>
  <sheetViews>
    <sheetView tabSelected="1" view="pageBreakPreview" zoomScale="96" zoomScaleNormal="100" zoomScaleSheetLayoutView="96" workbookViewId="0">
      <pane xSplit="2" ySplit="3" topLeftCell="C4" activePane="bottomRight" state="frozen"/>
      <selection activeCell="A3" sqref="A3"/>
      <selection pane="topRight" activeCell="A3" sqref="A3"/>
      <selection pane="bottomLeft" activeCell="A3" sqref="A3"/>
      <selection pane="bottomRight" activeCell="G17" sqref="G17"/>
    </sheetView>
  </sheetViews>
  <sheetFormatPr defaultRowHeight="17.100000000000001" customHeight="1" x14ac:dyDescent="0.25"/>
  <cols>
    <col min="1" max="1" width="6.28515625" style="91" customWidth="1"/>
    <col min="2" max="2" width="41.28515625" style="91" customWidth="1"/>
    <col min="3" max="5" width="9.7109375" style="91" customWidth="1"/>
    <col min="6" max="6" width="10.42578125" style="91" customWidth="1"/>
    <col min="7" max="7" width="9.7109375" style="91" bestFit="1" customWidth="1"/>
    <col min="8" max="8" width="8.42578125" style="91" customWidth="1"/>
    <col min="9" max="12" width="9.7109375" style="91" bestFit="1" customWidth="1"/>
    <col min="13" max="13" width="10.42578125" style="91" bestFit="1" customWidth="1"/>
    <col min="14" max="17" width="9.7109375" style="91" bestFit="1" customWidth="1"/>
    <col min="18" max="18" width="9.140625" style="91"/>
    <col min="19" max="19" width="10.7109375" style="91" bestFit="1" customWidth="1"/>
    <col min="20" max="22" width="9.7109375" style="91" bestFit="1" customWidth="1"/>
    <col min="23" max="213" width="9.140625" style="91"/>
    <col min="214" max="214" width="6.28515625" customWidth="1"/>
    <col min="215" max="215" width="41.28515625" customWidth="1"/>
    <col min="216" max="216" width="7.140625" customWidth="1"/>
    <col min="217" max="230" width="9.28515625" customWidth="1"/>
    <col min="231" max="238" width="9.7109375" customWidth="1"/>
    <col min="239" max="239" width="9.85546875" customWidth="1"/>
    <col min="240" max="241" width="9.7109375" customWidth="1"/>
    <col min="242" max="242" width="10.42578125" customWidth="1"/>
    <col min="243" max="261" width="9.7109375" customWidth="1"/>
    <col min="262" max="262" width="10.42578125" customWidth="1"/>
    <col min="263" max="263" width="9.7109375" bestFit="1" customWidth="1"/>
    <col min="264" max="264" width="8.42578125" customWidth="1"/>
    <col min="265" max="268" width="9.7109375" bestFit="1" customWidth="1"/>
    <col min="269" max="269" width="10.42578125" bestFit="1" customWidth="1"/>
    <col min="270" max="273" width="9.7109375" bestFit="1" customWidth="1"/>
    <col min="275" max="275" width="10.7109375" bestFit="1" customWidth="1"/>
    <col min="276" max="278" width="9.7109375" bestFit="1" customWidth="1"/>
    <col min="470" max="470" width="6.28515625" customWidth="1"/>
    <col min="471" max="471" width="41.28515625" customWidth="1"/>
    <col min="472" max="472" width="7.140625" customWidth="1"/>
    <col min="473" max="486" width="9.28515625" customWidth="1"/>
    <col min="487" max="494" width="9.7109375" customWidth="1"/>
    <col min="495" max="495" width="9.85546875" customWidth="1"/>
    <col min="496" max="497" width="9.7109375" customWidth="1"/>
    <col min="498" max="498" width="10.42578125" customWidth="1"/>
    <col min="499" max="517" width="9.7109375" customWidth="1"/>
    <col min="518" max="518" width="10.42578125" customWidth="1"/>
    <col min="519" max="519" width="9.7109375" bestFit="1" customWidth="1"/>
    <col min="520" max="520" width="8.42578125" customWidth="1"/>
    <col min="521" max="524" width="9.7109375" bestFit="1" customWidth="1"/>
    <col min="525" max="525" width="10.42578125" bestFit="1" customWidth="1"/>
    <col min="526" max="529" width="9.7109375" bestFit="1" customWidth="1"/>
    <col min="531" max="531" width="10.7109375" bestFit="1" customWidth="1"/>
    <col min="532" max="534" width="9.7109375" bestFit="1" customWidth="1"/>
    <col min="726" max="726" width="6.28515625" customWidth="1"/>
    <col min="727" max="727" width="41.28515625" customWidth="1"/>
    <col min="728" max="728" width="7.140625" customWidth="1"/>
    <col min="729" max="742" width="9.28515625" customWidth="1"/>
    <col min="743" max="750" width="9.7109375" customWidth="1"/>
    <col min="751" max="751" width="9.85546875" customWidth="1"/>
    <col min="752" max="753" width="9.7109375" customWidth="1"/>
    <col min="754" max="754" width="10.42578125" customWidth="1"/>
    <col min="755" max="773" width="9.7109375" customWidth="1"/>
    <col min="774" max="774" width="10.42578125" customWidth="1"/>
    <col min="775" max="775" width="9.7109375" bestFit="1" customWidth="1"/>
    <col min="776" max="776" width="8.42578125" customWidth="1"/>
    <col min="777" max="780" width="9.7109375" bestFit="1" customWidth="1"/>
    <col min="781" max="781" width="10.42578125" bestFit="1" customWidth="1"/>
    <col min="782" max="785" width="9.7109375" bestFit="1" customWidth="1"/>
    <col min="787" max="787" width="10.7109375" bestFit="1" customWidth="1"/>
    <col min="788" max="790" width="9.7109375" bestFit="1" customWidth="1"/>
    <col min="982" max="982" width="6.28515625" customWidth="1"/>
    <col min="983" max="983" width="41.28515625" customWidth="1"/>
    <col min="984" max="984" width="7.140625" customWidth="1"/>
    <col min="985" max="998" width="9.28515625" customWidth="1"/>
    <col min="999" max="1006" width="9.7109375" customWidth="1"/>
    <col min="1007" max="1007" width="9.85546875" customWidth="1"/>
    <col min="1008" max="1009" width="9.7109375" customWidth="1"/>
    <col min="1010" max="1010" width="10.42578125" customWidth="1"/>
    <col min="1011" max="1029" width="9.7109375" customWidth="1"/>
    <col min="1030" max="1030" width="10.42578125" customWidth="1"/>
    <col min="1031" max="1031" width="9.7109375" bestFit="1" customWidth="1"/>
    <col min="1032" max="1032" width="8.42578125" customWidth="1"/>
    <col min="1033" max="1036" width="9.7109375" bestFit="1" customWidth="1"/>
    <col min="1037" max="1037" width="10.42578125" bestFit="1" customWidth="1"/>
    <col min="1038" max="1041" width="9.7109375" bestFit="1" customWidth="1"/>
    <col min="1043" max="1043" width="10.7109375" bestFit="1" customWidth="1"/>
    <col min="1044" max="1046" width="9.7109375" bestFit="1" customWidth="1"/>
    <col min="1238" max="1238" width="6.28515625" customWidth="1"/>
    <col min="1239" max="1239" width="41.28515625" customWidth="1"/>
    <col min="1240" max="1240" width="7.140625" customWidth="1"/>
    <col min="1241" max="1254" width="9.28515625" customWidth="1"/>
    <col min="1255" max="1262" width="9.7109375" customWidth="1"/>
    <col min="1263" max="1263" width="9.85546875" customWidth="1"/>
    <col min="1264" max="1265" width="9.7109375" customWidth="1"/>
    <col min="1266" max="1266" width="10.42578125" customWidth="1"/>
    <col min="1267" max="1285" width="9.7109375" customWidth="1"/>
    <col min="1286" max="1286" width="10.42578125" customWidth="1"/>
    <col min="1287" max="1287" width="9.7109375" bestFit="1" customWidth="1"/>
    <col min="1288" max="1288" width="8.42578125" customWidth="1"/>
    <col min="1289" max="1292" width="9.7109375" bestFit="1" customWidth="1"/>
    <col min="1293" max="1293" width="10.42578125" bestFit="1" customWidth="1"/>
    <col min="1294" max="1297" width="9.7109375" bestFit="1" customWidth="1"/>
    <col min="1299" max="1299" width="10.7109375" bestFit="1" customWidth="1"/>
    <col min="1300" max="1302" width="9.7109375" bestFit="1" customWidth="1"/>
    <col min="1494" max="1494" width="6.28515625" customWidth="1"/>
    <col min="1495" max="1495" width="41.28515625" customWidth="1"/>
    <col min="1496" max="1496" width="7.140625" customWidth="1"/>
    <col min="1497" max="1510" width="9.28515625" customWidth="1"/>
    <col min="1511" max="1518" width="9.7109375" customWidth="1"/>
    <col min="1519" max="1519" width="9.85546875" customWidth="1"/>
    <col min="1520" max="1521" width="9.7109375" customWidth="1"/>
    <col min="1522" max="1522" width="10.42578125" customWidth="1"/>
    <col min="1523" max="1541" width="9.7109375" customWidth="1"/>
    <col min="1542" max="1542" width="10.42578125" customWidth="1"/>
    <col min="1543" max="1543" width="9.7109375" bestFit="1" customWidth="1"/>
    <col min="1544" max="1544" width="8.42578125" customWidth="1"/>
    <col min="1545" max="1548" width="9.7109375" bestFit="1" customWidth="1"/>
    <col min="1549" max="1549" width="10.42578125" bestFit="1" customWidth="1"/>
    <col min="1550" max="1553" width="9.7109375" bestFit="1" customWidth="1"/>
    <col min="1555" max="1555" width="10.7109375" bestFit="1" customWidth="1"/>
    <col min="1556" max="1558" width="9.7109375" bestFit="1" customWidth="1"/>
    <col min="1750" max="1750" width="6.28515625" customWidth="1"/>
    <col min="1751" max="1751" width="41.28515625" customWidth="1"/>
    <col min="1752" max="1752" width="7.140625" customWidth="1"/>
    <col min="1753" max="1766" width="9.28515625" customWidth="1"/>
    <col min="1767" max="1774" width="9.7109375" customWidth="1"/>
    <col min="1775" max="1775" width="9.85546875" customWidth="1"/>
    <col min="1776" max="1777" width="9.7109375" customWidth="1"/>
    <col min="1778" max="1778" width="10.42578125" customWidth="1"/>
    <col min="1779" max="1797" width="9.7109375" customWidth="1"/>
    <col min="1798" max="1798" width="10.42578125" customWidth="1"/>
    <col min="1799" max="1799" width="9.7109375" bestFit="1" customWidth="1"/>
    <col min="1800" max="1800" width="8.42578125" customWidth="1"/>
    <col min="1801" max="1804" width="9.7109375" bestFit="1" customWidth="1"/>
    <col min="1805" max="1805" width="10.42578125" bestFit="1" customWidth="1"/>
    <col min="1806" max="1809" width="9.7109375" bestFit="1" customWidth="1"/>
    <col min="1811" max="1811" width="10.7109375" bestFit="1" customWidth="1"/>
    <col min="1812" max="1814" width="9.7109375" bestFit="1" customWidth="1"/>
    <col min="2006" max="2006" width="6.28515625" customWidth="1"/>
    <col min="2007" max="2007" width="41.28515625" customWidth="1"/>
    <col min="2008" max="2008" width="7.140625" customWidth="1"/>
    <col min="2009" max="2022" width="9.28515625" customWidth="1"/>
    <col min="2023" max="2030" width="9.7109375" customWidth="1"/>
    <col min="2031" max="2031" width="9.85546875" customWidth="1"/>
    <col min="2032" max="2033" width="9.7109375" customWidth="1"/>
    <col min="2034" max="2034" width="10.42578125" customWidth="1"/>
    <col min="2035" max="2053" width="9.7109375" customWidth="1"/>
    <col min="2054" max="2054" width="10.42578125" customWidth="1"/>
    <col min="2055" max="2055" width="9.7109375" bestFit="1" customWidth="1"/>
    <col min="2056" max="2056" width="8.42578125" customWidth="1"/>
    <col min="2057" max="2060" width="9.7109375" bestFit="1" customWidth="1"/>
    <col min="2061" max="2061" width="10.42578125" bestFit="1" customWidth="1"/>
    <col min="2062" max="2065" width="9.7109375" bestFit="1" customWidth="1"/>
    <col min="2067" max="2067" width="10.7109375" bestFit="1" customWidth="1"/>
    <col min="2068" max="2070" width="9.7109375" bestFit="1" customWidth="1"/>
    <col min="2262" max="2262" width="6.28515625" customWidth="1"/>
    <col min="2263" max="2263" width="41.28515625" customWidth="1"/>
    <col min="2264" max="2264" width="7.140625" customWidth="1"/>
    <col min="2265" max="2278" width="9.28515625" customWidth="1"/>
    <col min="2279" max="2286" width="9.7109375" customWidth="1"/>
    <col min="2287" max="2287" width="9.85546875" customWidth="1"/>
    <col min="2288" max="2289" width="9.7109375" customWidth="1"/>
    <col min="2290" max="2290" width="10.42578125" customWidth="1"/>
    <col min="2291" max="2309" width="9.7109375" customWidth="1"/>
    <col min="2310" max="2310" width="10.42578125" customWidth="1"/>
    <col min="2311" max="2311" width="9.7109375" bestFit="1" customWidth="1"/>
    <col min="2312" max="2312" width="8.42578125" customWidth="1"/>
    <col min="2313" max="2316" width="9.7109375" bestFit="1" customWidth="1"/>
    <col min="2317" max="2317" width="10.42578125" bestFit="1" customWidth="1"/>
    <col min="2318" max="2321" width="9.7109375" bestFit="1" customWidth="1"/>
    <col min="2323" max="2323" width="10.7109375" bestFit="1" customWidth="1"/>
    <col min="2324" max="2326" width="9.7109375" bestFit="1" customWidth="1"/>
    <col min="2518" max="2518" width="6.28515625" customWidth="1"/>
    <col min="2519" max="2519" width="41.28515625" customWidth="1"/>
    <col min="2520" max="2520" width="7.140625" customWidth="1"/>
    <col min="2521" max="2534" width="9.28515625" customWidth="1"/>
    <col min="2535" max="2542" width="9.7109375" customWidth="1"/>
    <col min="2543" max="2543" width="9.85546875" customWidth="1"/>
    <col min="2544" max="2545" width="9.7109375" customWidth="1"/>
    <col min="2546" max="2546" width="10.42578125" customWidth="1"/>
    <col min="2547" max="2565" width="9.7109375" customWidth="1"/>
    <col min="2566" max="2566" width="10.42578125" customWidth="1"/>
    <col min="2567" max="2567" width="9.7109375" bestFit="1" customWidth="1"/>
    <col min="2568" max="2568" width="8.42578125" customWidth="1"/>
    <col min="2569" max="2572" width="9.7109375" bestFit="1" customWidth="1"/>
    <col min="2573" max="2573" width="10.42578125" bestFit="1" customWidth="1"/>
    <col min="2574" max="2577" width="9.7109375" bestFit="1" customWidth="1"/>
    <col min="2579" max="2579" width="10.7109375" bestFit="1" customWidth="1"/>
    <col min="2580" max="2582" width="9.7109375" bestFit="1" customWidth="1"/>
    <col min="2774" max="2774" width="6.28515625" customWidth="1"/>
    <col min="2775" max="2775" width="41.28515625" customWidth="1"/>
    <col min="2776" max="2776" width="7.140625" customWidth="1"/>
    <col min="2777" max="2790" width="9.28515625" customWidth="1"/>
    <col min="2791" max="2798" width="9.7109375" customWidth="1"/>
    <col min="2799" max="2799" width="9.85546875" customWidth="1"/>
    <col min="2800" max="2801" width="9.7109375" customWidth="1"/>
    <col min="2802" max="2802" width="10.42578125" customWidth="1"/>
    <col min="2803" max="2821" width="9.7109375" customWidth="1"/>
    <col min="2822" max="2822" width="10.42578125" customWidth="1"/>
    <col min="2823" max="2823" width="9.7109375" bestFit="1" customWidth="1"/>
    <col min="2824" max="2824" width="8.42578125" customWidth="1"/>
    <col min="2825" max="2828" width="9.7109375" bestFit="1" customWidth="1"/>
    <col min="2829" max="2829" width="10.42578125" bestFit="1" customWidth="1"/>
    <col min="2830" max="2833" width="9.7109375" bestFit="1" customWidth="1"/>
    <col min="2835" max="2835" width="10.7109375" bestFit="1" customWidth="1"/>
    <col min="2836" max="2838" width="9.7109375" bestFit="1" customWidth="1"/>
    <col min="3030" max="3030" width="6.28515625" customWidth="1"/>
    <col min="3031" max="3031" width="41.28515625" customWidth="1"/>
    <col min="3032" max="3032" width="7.140625" customWidth="1"/>
    <col min="3033" max="3046" width="9.28515625" customWidth="1"/>
    <col min="3047" max="3054" width="9.7109375" customWidth="1"/>
    <col min="3055" max="3055" width="9.85546875" customWidth="1"/>
    <col min="3056" max="3057" width="9.7109375" customWidth="1"/>
    <col min="3058" max="3058" width="10.42578125" customWidth="1"/>
    <col min="3059" max="3077" width="9.7109375" customWidth="1"/>
    <col min="3078" max="3078" width="10.42578125" customWidth="1"/>
    <col min="3079" max="3079" width="9.7109375" bestFit="1" customWidth="1"/>
    <col min="3080" max="3080" width="8.42578125" customWidth="1"/>
    <col min="3081" max="3084" width="9.7109375" bestFit="1" customWidth="1"/>
    <col min="3085" max="3085" width="10.42578125" bestFit="1" customWidth="1"/>
    <col min="3086" max="3089" width="9.7109375" bestFit="1" customWidth="1"/>
    <col min="3091" max="3091" width="10.7109375" bestFit="1" customWidth="1"/>
    <col min="3092" max="3094" width="9.7109375" bestFit="1" customWidth="1"/>
    <col min="3286" max="3286" width="6.28515625" customWidth="1"/>
    <col min="3287" max="3287" width="41.28515625" customWidth="1"/>
    <col min="3288" max="3288" width="7.140625" customWidth="1"/>
    <col min="3289" max="3302" width="9.28515625" customWidth="1"/>
    <col min="3303" max="3310" width="9.7109375" customWidth="1"/>
    <col min="3311" max="3311" width="9.85546875" customWidth="1"/>
    <col min="3312" max="3313" width="9.7109375" customWidth="1"/>
    <col min="3314" max="3314" width="10.42578125" customWidth="1"/>
    <col min="3315" max="3333" width="9.7109375" customWidth="1"/>
    <col min="3334" max="3334" width="10.42578125" customWidth="1"/>
    <col min="3335" max="3335" width="9.7109375" bestFit="1" customWidth="1"/>
    <col min="3336" max="3336" width="8.42578125" customWidth="1"/>
    <col min="3337" max="3340" width="9.7109375" bestFit="1" customWidth="1"/>
    <col min="3341" max="3341" width="10.42578125" bestFit="1" customWidth="1"/>
    <col min="3342" max="3345" width="9.7109375" bestFit="1" customWidth="1"/>
    <col min="3347" max="3347" width="10.7109375" bestFit="1" customWidth="1"/>
    <col min="3348" max="3350" width="9.7109375" bestFit="1" customWidth="1"/>
    <col min="3542" max="3542" width="6.28515625" customWidth="1"/>
    <col min="3543" max="3543" width="41.28515625" customWidth="1"/>
    <col min="3544" max="3544" width="7.140625" customWidth="1"/>
    <col min="3545" max="3558" width="9.28515625" customWidth="1"/>
    <col min="3559" max="3566" width="9.7109375" customWidth="1"/>
    <col min="3567" max="3567" width="9.85546875" customWidth="1"/>
    <col min="3568" max="3569" width="9.7109375" customWidth="1"/>
    <col min="3570" max="3570" width="10.42578125" customWidth="1"/>
    <col min="3571" max="3589" width="9.7109375" customWidth="1"/>
    <col min="3590" max="3590" width="10.42578125" customWidth="1"/>
    <col min="3591" max="3591" width="9.7109375" bestFit="1" customWidth="1"/>
    <col min="3592" max="3592" width="8.42578125" customWidth="1"/>
    <col min="3593" max="3596" width="9.7109375" bestFit="1" customWidth="1"/>
    <col min="3597" max="3597" width="10.42578125" bestFit="1" customWidth="1"/>
    <col min="3598" max="3601" width="9.7109375" bestFit="1" customWidth="1"/>
    <col min="3603" max="3603" width="10.7109375" bestFit="1" customWidth="1"/>
    <col min="3604" max="3606" width="9.7109375" bestFit="1" customWidth="1"/>
    <col min="3798" max="3798" width="6.28515625" customWidth="1"/>
    <col min="3799" max="3799" width="41.28515625" customWidth="1"/>
    <col min="3800" max="3800" width="7.140625" customWidth="1"/>
    <col min="3801" max="3814" width="9.28515625" customWidth="1"/>
    <col min="3815" max="3822" width="9.7109375" customWidth="1"/>
    <col min="3823" max="3823" width="9.85546875" customWidth="1"/>
    <col min="3824" max="3825" width="9.7109375" customWidth="1"/>
    <col min="3826" max="3826" width="10.42578125" customWidth="1"/>
    <col min="3827" max="3845" width="9.7109375" customWidth="1"/>
    <col min="3846" max="3846" width="10.42578125" customWidth="1"/>
    <col min="3847" max="3847" width="9.7109375" bestFit="1" customWidth="1"/>
    <col min="3848" max="3848" width="8.42578125" customWidth="1"/>
    <col min="3849" max="3852" width="9.7109375" bestFit="1" customWidth="1"/>
    <col min="3853" max="3853" width="10.42578125" bestFit="1" customWidth="1"/>
    <col min="3854" max="3857" width="9.7109375" bestFit="1" customWidth="1"/>
    <col min="3859" max="3859" width="10.7109375" bestFit="1" customWidth="1"/>
    <col min="3860" max="3862" width="9.7109375" bestFit="1" customWidth="1"/>
    <col min="4054" max="4054" width="6.28515625" customWidth="1"/>
    <col min="4055" max="4055" width="41.28515625" customWidth="1"/>
    <col min="4056" max="4056" width="7.140625" customWidth="1"/>
    <col min="4057" max="4070" width="9.28515625" customWidth="1"/>
    <col min="4071" max="4078" width="9.7109375" customWidth="1"/>
    <col min="4079" max="4079" width="9.85546875" customWidth="1"/>
    <col min="4080" max="4081" width="9.7109375" customWidth="1"/>
    <col min="4082" max="4082" width="10.42578125" customWidth="1"/>
    <col min="4083" max="4101" width="9.7109375" customWidth="1"/>
    <col min="4102" max="4102" width="10.42578125" customWidth="1"/>
    <col min="4103" max="4103" width="9.7109375" bestFit="1" customWidth="1"/>
    <col min="4104" max="4104" width="8.42578125" customWidth="1"/>
    <col min="4105" max="4108" width="9.7109375" bestFit="1" customWidth="1"/>
    <col min="4109" max="4109" width="10.42578125" bestFit="1" customWidth="1"/>
    <col min="4110" max="4113" width="9.7109375" bestFit="1" customWidth="1"/>
    <col min="4115" max="4115" width="10.7109375" bestFit="1" customWidth="1"/>
    <col min="4116" max="4118" width="9.7109375" bestFit="1" customWidth="1"/>
    <col min="4310" max="4310" width="6.28515625" customWidth="1"/>
    <col min="4311" max="4311" width="41.28515625" customWidth="1"/>
    <col min="4312" max="4312" width="7.140625" customWidth="1"/>
    <col min="4313" max="4326" width="9.28515625" customWidth="1"/>
    <col min="4327" max="4334" width="9.7109375" customWidth="1"/>
    <col min="4335" max="4335" width="9.85546875" customWidth="1"/>
    <col min="4336" max="4337" width="9.7109375" customWidth="1"/>
    <col min="4338" max="4338" width="10.42578125" customWidth="1"/>
    <col min="4339" max="4357" width="9.7109375" customWidth="1"/>
    <col min="4358" max="4358" width="10.42578125" customWidth="1"/>
    <col min="4359" max="4359" width="9.7109375" bestFit="1" customWidth="1"/>
    <col min="4360" max="4360" width="8.42578125" customWidth="1"/>
    <col min="4361" max="4364" width="9.7109375" bestFit="1" customWidth="1"/>
    <col min="4365" max="4365" width="10.42578125" bestFit="1" customWidth="1"/>
    <col min="4366" max="4369" width="9.7109375" bestFit="1" customWidth="1"/>
    <col min="4371" max="4371" width="10.7109375" bestFit="1" customWidth="1"/>
    <col min="4372" max="4374" width="9.7109375" bestFit="1" customWidth="1"/>
    <col min="4566" max="4566" width="6.28515625" customWidth="1"/>
    <col min="4567" max="4567" width="41.28515625" customWidth="1"/>
    <col min="4568" max="4568" width="7.140625" customWidth="1"/>
    <col min="4569" max="4582" width="9.28515625" customWidth="1"/>
    <col min="4583" max="4590" width="9.7109375" customWidth="1"/>
    <col min="4591" max="4591" width="9.85546875" customWidth="1"/>
    <col min="4592" max="4593" width="9.7109375" customWidth="1"/>
    <col min="4594" max="4594" width="10.42578125" customWidth="1"/>
    <col min="4595" max="4613" width="9.7109375" customWidth="1"/>
    <col min="4614" max="4614" width="10.42578125" customWidth="1"/>
    <col min="4615" max="4615" width="9.7109375" bestFit="1" customWidth="1"/>
    <col min="4616" max="4616" width="8.42578125" customWidth="1"/>
    <col min="4617" max="4620" width="9.7109375" bestFit="1" customWidth="1"/>
    <col min="4621" max="4621" width="10.42578125" bestFit="1" customWidth="1"/>
    <col min="4622" max="4625" width="9.7109375" bestFit="1" customWidth="1"/>
    <col min="4627" max="4627" width="10.7109375" bestFit="1" customWidth="1"/>
    <col min="4628" max="4630" width="9.7109375" bestFit="1" customWidth="1"/>
    <col min="4822" max="4822" width="6.28515625" customWidth="1"/>
    <col min="4823" max="4823" width="41.28515625" customWidth="1"/>
    <col min="4824" max="4824" width="7.140625" customWidth="1"/>
    <col min="4825" max="4838" width="9.28515625" customWidth="1"/>
    <col min="4839" max="4846" width="9.7109375" customWidth="1"/>
    <col min="4847" max="4847" width="9.85546875" customWidth="1"/>
    <col min="4848" max="4849" width="9.7109375" customWidth="1"/>
    <col min="4850" max="4850" width="10.42578125" customWidth="1"/>
    <col min="4851" max="4869" width="9.7109375" customWidth="1"/>
    <col min="4870" max="4870" width="10.42578125" customWidth="1"/>
    <col min="4871" max="4871" width="9.7109375" bestFit="1" customWidth="1"/>
    <col min="4872" max="4872" width="8.42578125" customWidth="1"/>
    <col min="4873" max="4876" width="9.7109375" bestFit="1" customWidth="1"/>
    <col min="4877" max="4877" width="10.42578125" bestFit="1" customWidth="1"/>
    <col min="4878" max="4881" width="9.7109375" bestFit="1" customWidth="1"/>
    <col min="4883" max="4883" width="10.7109375" bestFit="1" customWidth="1"/>
    <col min="4884" max="4886" width="9.7109375" bestFit="1" customWidth="1"/>
    <col min="5078" max="5078" width="6.28515625" customWidth="1"/>
    <col min="5079" max="5079" width="41.28515625" customWidth="1"/>
    <col min="5080" max="5080" width="7.140625" customWidth="1"/>
    <col min="5081" max="5094" width="9.28515625" customWidth="1"/>
    <col min="5095" max="5102" width="9.7109375" customWidth="1"/>
    <col min="5103" max="5103" width="9.85546875" customWidth="1"/>
    <col min="5104" max="5105" width="9.7109375" customWidth="1"/>
    <col min="5106" max="5106" width="10.42578125" customWidth="1"/>
    <col min="5107" max="5125" width="9.7109375" customWidth="1"/>
    <col min="5126" max="5126" width="10.42578125" customWidth="1"/>
    <col min="5127" max="5127" width="9.7109375" bestFit="1" customWidth="1"/>
    <col min="5128" max="5128" width="8.42578125" customWidth="1"/>
    <col min="5129" max="5132" width="9.7109375" bestFit="1" customWidth="1"/>
    <col min="5133" max="5133" width="10.42578125" bestFit="1" customWidth="1"/>
    <col min="5134" max="5137" width="9.7109375" bestFit="1" customWidth="1"/>
    <col min="5139" max="5139" width="10.7109375" bestFit="1" customWidth="1"/>
    <col min="5140" max="5142" width="9.7109375" bestFit="1" customWidth="1"/>
    <col min="5334" max="5334" width="6.28515625" customWidth="1"/>
    <col min="5335" max="5335" width="41.28515625" customWidth="1"/>
    <col min="5336" max="5336" width="7.140625" customWidth="1"/>
    <col min="5337" max="5350" width="9.28515625" customWidth="1"/>
    <col min="5351" max="5358" width="9.7109375" customWidth="1"/>
    <col min="5359" max="5359" width="9.85546875" customWidth="1"/>
    <col min="5360" max="5361" width="9.7109375" customWidth="1"/>
    <col min="5362" max="5362" width="10.42578125" customWidth="1"/>
    <col min="5363" max="5381" width="9.7109375" customWidth="1"/>
    <col min="5382" max="5382" width="10.42578125" customWidth="1"/>
    <col min="5383" max="5383" width="9.7109375" bestFit="1" customWidth="1"/>
    <col min="5384" max="5384" width="8.42578125" customWidth="1"/>
    <col min="5385" max="5388" width="9.7109375" bestFit="1" customWidth="1"/>
    <col min="5389" max="5389" width="10.42578125" bestFit="1" customWidth="1"/>
    <col min="5390" max="5393" width="9.7109375" bestFit="1" customWidth="1"/>
    <col min="5395" max="5395" width="10.7109375" bestFit="1" customWidth="1"/>
    <col min="5396" max="5398" width="9.7109375" bestFit="1" customWidth="1"/>
    <col min="5590" max="5590" width="6.28515625" customWidth="1"/>
    <col min="5591" max="5591" width="41.28515625" customWidth="1"/>
    <col min="5592" max="5592" width="7.140625" customWidth="1"/>
    <col min="5593" max="5606" width="9.28515625" customWidth="1"/>
    <col min="5607" max="5614" width="9.7109375" customWidth="1"/>
    <col min="5615" max="5615" width="9.85546875" customWidth="1"/>
    <col min="5616" max="5617" width="9.7109375" customWidth="1"/>
    <col min="5618" max="5618" width="10.42578125" customWidth="1"/>
    <col min="5619" max="5637" width="9.7109375" customWidth="1"/>
    <col min="5638" max="5638" width="10.42578125" customWidth="1"/>
    <col min="5639" max="5639" width="9.7109375" bestFit="1" customWidth="1"/>
    <col min="5640" max="5640" width="8.42578125" customWidth="1"/>
    <col min="5641" max="5644" width="9.7109375" bestFit="1" customWidth="1"/>
    <col min="5645" max="5645" width="10.42578125" bestFit="1" customWidth="1"/>
    <col min="5646" max="5649" width="9.7109375" bestFit="1" customWidth="1"/>
    <col min="5651" max="5651" width="10.7109375" bestFit="1" customWidth="1"/>
    <col min="5652" max="5654" width="9.7109375" bestFit="1" customWidth="1"/>
    <col min="5846" max="5846" width="6.28515625" customWidth="1"/>
    <col min="5847" max="5847" width="41.28515625" customWidth="1"/>
    <col min="5848" max="5848" width="7.140625" customWidth="1"/>
    <col min="5849" max="5862" width="9.28515625" customWidth="1"/>
    <col min="5863" max="5870" width="9.7109375" customWidth="1"/>
    <col min="5871" max="5871" width="9.85546875" customWidth="1"/>
    <col min="5872" max="5873" width="9.7109375" customWidth="1"/>
    <col min="5874" max="5874" width="10.42578125" customWidth="1"/>
    <col min="5875" max="5893" width="9.7109375" customWidth="1"/>
    <col min="5894" max="5894" width="10.42578125" customWidth="1"/>
    <col min="5895" max="5895" width="9.7109375" bestFit="1" customWidth="1"/>
    <col min="5896" max="5896" width="8.42578125" customWidth="1"/>
    <col min="5897" max="5900" width="9.7109375" bestFit="1" customWidth="1"/>
    <col min="5901" max="5901" width="10.42578125" bestFit="1" customWidth="1"/>
    <col min="5902" max="5905" width="9.7109375" bestFit="1" customWidth="1"/>
    <col min="5907" max="5907" width="10.7109375" bestFit="1" customWidth="1"/>
    <col min="5908" max="5910" width="9.7109375" bestFit="1" customWidth="1"/>
    <col min="6102" max="6102" width="6.28515625" customWidth="1"/>
    <col min="6103" max="6103" width="41.28515625" customWidth="1"/>
    <col min="6104" max="6104" width="7.140625" customWidth="1"/>
    <col min="6105" max="6118" width="9.28515625" customWidth="1"/>
    <col min="6119" max="6126" width="9.7109375" customWidth="1"/>
    <col min="6127" max="6127" width="9.85546875" customWidth="1"/>
    <col min="6128" max="6129" width="9.7109375" customWidth="1"/>
    <col min="6130" max="6130" width="10.42578125" customWidth="1"/>
    <col min="6131" max="6149" width="9.7109375" customWidth="1"/>
    <col min="6150" max="6150" width="10.42578125" customWidth="1"/>
    <col min="6151" max="6151" width="9.7109375" bestFit="1" customWidth="1"/>
    <col min="6152" max="6152" width="8.42578125" customWidth="1"/>
    <col min="6153" max="6156" width="9.7109375" bestFit="1" customWidth="1"/>
    <col min="6157" max="6157" width="10.42578125" bestFit="1" customWidth="1"/>
    <col min="6158" max="6161" width="9.7109375" bestFit="1" customWidth="1"/>
    <col min="6163" max="6163" width="10.7109375" bestFit="1" customWidth="1"/>
    <col min="6164" max="6166" width="9.7109375" bestFit="1" customWidth="1"/>
    <col min="6358" max="6358" width="6.28515625" customWidth="1"/>
    <col min="6359" max="6359" width="41.28515625" customWidth="1"/>
    <col min="6360" max="6360" width="7.140625" customWidth="1"/>
    <col min="6361" max="6374" width="9.28515625" customWidth="1"/>
    <col min="6375" max="6382" width="9.7109375" customWidth="1"/>
    <col min="6383" max="6383" width="9.85546875" customWidth="1"/>
    <col min="6384" max="6385" width="9.7109375" customWidth="1"/>
    <col min="6386" max="6386" width="10.42578125" customWidth="1"/>
    <col min="6387" max="6405" width="9.7109375" customWidth="1"/>
    <col min="6406" max="6406" width="10.42578125" customWidth="1"/>
    <col min="6407" max="6407" width="9.7109375" bestFit="1" customWidth="1"/>
    <col min="6408" max="6408" width="8.42578125" customWidth="1"/>
    <col min="6409" max="6412" width="9.7109375" bestFit="1" customWidth="1"/>
    <col min="6413" max="6413" width="10.42578125" bestFit="1" customWidth="1"/>
    <col min="6414" max="6417" width="9.7109375" bestFit="1" customWidth="1"/>
    <col min="6419" max="6419" width="10.7109375" bestFit="1" customWidth="1"/>
    <col min="6420" max="6422" width="9.7109375" bestFit="1" customWidth="1"/>
    <col min="6614" max="6614" width="6.28515625" customWidth="1"/>
    <col min="6615" max="6615" width="41.28515625" customWidth="1"/>
    <col min="6616" max="6616" width="7.140625" customWidth="1"/>
    <col min="6617" max="6630" width="9.28515625" customWidth="1"/>
    <col min="6631" max="6638" width="9.7109375" customWidth="1"/>
    <col min="6639" max="6639" width="9.85546875" customWidth="1"/>
    <col min="6640" max="6641" width="9.7109375" customWidth="1"/>
    <col min="6642" max="6642" width="10.42578125" customWidth="1"/>
    <col min="6643" max="6661" width="9.7109375" customWidth="1"/>
    <col min="6662" max="6662" width="10.42578125" customWidth="1"/>
    <col min="6663" max="6663" width="9.7109375" bestFit="1" customWidth="1"/>
    <col min="6664" max="6664" width="8.42578125" customWidth="1"/>
    <col min="6665" max="6668" width="9.7109375" bestFit="1" customWidth="1"/>
    <col min="6669" max="6669" width="10.42578125" bestFit="1" customWidth="1"/>
    <col min="6670" max="6673" width="9.7109375" bestFit="1" customWidth="1"/>
    <col min="6675" max="6675" width="10.7109375" bestFit="1" customWidth="1"/>
    <col min="6676" max="6678" width="9.7109375" bestFit="1" customWidth="1"/>
    <col min="6870" max="6870" width="6.28515625" customWidth="1"/>
    <col min="6871" max="6871" width="41.28515625" customWidth="1"/>
    <col min="6872" max="6872" width="7.140625" customWidth="1"/>
    <col min="6873" max="6886" width="9.28515625" customWidth="1"/>
    <col min="6887" max="6894" width="9.7109375" customWidth="1"/>
    <col min="6895" max="6895" width="9.85546875" customWidth="1"/>
    <col min="6896" max="6897" width="9.7109375" customWidth="1"/>
    <col min="6898" max="6898" width="10.42578125" customWidth="1"/>
    <col min="6899" max="6917" width="9.7109375" customWidth="1"/>
    <col min="6918" max="6918" width="10.42578125" customWidth="1"/>
    <col min="6919" max="6919" width="9.7109375" bestFit="1" customWidth="1"/>
    <col min="6920" max="6920" width="8.42578125" customWidth="1"/>
    <col min="6921" max="6924" width="9.7109375" bestFit="1" customWidth="1"/>
    <col min="6925" max="6925" width="10.42578125" bestFit="1" customWidth="1"/>
    <col min="6926" max="6929" width="9.7109375" bestFit="1" customWidth="1"/>
    <col min="6931" max="6931" width="10.7109375" bestFit="1" customWidth="1"/>
    <col min="6932" max="6934" width="9.7109375" bestFit="1" customWidth="1"/>
    <col min="7126" max="7126" width="6.28515625" customWidth="1"/>
    <col min="7127" max="7127" width="41.28515625" customWidth="1"/>
    <col min="7128" max="7128" width="7.140625" customWidth="1"/>
    <col min="7129" max="7142" width="9.28515625" customWidth="1"/>
    <col min="7143" max="7150" width="9.7109375" customWidth="1"/>
    <col min="7151" max="7151" width="9.85546875" customWidth="1"/>
    <col min="7152" max="7153" width="9.7109375" customWidth="1"/>
    <col min="7154" max="7154" width="10.42578125" customWidth="1"/>
    <col min="7155" max="7173" width="9.7109375" customWidth="1"/>
    <col min="7174" max="7174" width="10.42578125" customWidth="1"/>
    <col min="7175" max="7175" width="9.7109375" bestFit="1" customWidth="1"/>
    <col min="7176" max="7176" width="8.42578125" customWidth="1"/>
    <col min="7177" max="7180" width="9.7109375" bestFit="1" customWidth="1"/>
    <col min="7181" max="7181" width="10.42578125" bestFit="1" customWidth="1"/>
    <col min="7182" max="7185" width="9.7109375" bestFit="1" customWidth="1"/>
    <col min="7187" max="7187" width="10.7109375" bestFit="1" customWidth="1"/>
    <col min="7188" max="7190" width="9.7109375" bestFit="1" customWidth="1"/>
    <col min="7382" max="7382" width="6.28515625" customWidth="1"/>
    <col min="7383" max="7383" width="41.28515625" customWidth="1"/>
    <col min="7384" max="7384" width="7.140625" customWidth="1"/>
    <col min="7385" max="7398" width="9.28515625" customWidth="1"/>
    <col min="7399" max="7406" width="9.7109375" customWidth="1"/>
    <col min="7407" max="7407" width="9.85546875" customWidth="1"/>
    <col min="7408" max="7409" width="9.7109375" customWidth="1"/>
    <col min="7410" max="7410" width="10.42578125" customWidth="1"/>
    <col min="7411" max="7429" width="9.7109375" customWidth="1"/>
    <col min="7430" max="7430" width="10.42578125" customWidth="1"/>
    <col min="7431" max="7431" width="9.7109375" bestFit="1" customWidth="1"/>
    <col min="7432" max="7432" width="8.42578125" customWidth="1"/>
    <col min="7433" max="7436" width="9.7109375" bestFit="1" customWidth="1"/>
    <col min="7437" max="7437" width="10.42578125" bestFit="1" customWidth="1"/>
    <col min="7438" max="7441" width="9.7109375" bestFit="1" customWidth="1"/>
    <col min="7443" max="7443" width="10.7109375" bestFit="1" customWidth="1"/>
    <col min="7444" max="7446" width="9.7109375" bestFit="1" customWidth="1"/>
    <col min="7638" max="7638" width="6.28515625" customWidth="1"/>
    <col min="7639" max="7639" width="41.28515625" customWidth="1"/>
    <col min="7640" max="7640" width="7.140625" customWidth="1"/>
    <col min="7641" max="7654" width="9.28515625" customWidth="1"/>
    <col min="7655" max="7662" width="9.7109375" customWidth="1"/>
    <col min="7663" max="7663" width="9.85546875" customWidth="1"/>
    <col min="7664" max="7665" width="9.7109375" customWidth="1"/>
    <col min="7666" max="7666" width="10.42578125" customWidth="1"/>
    <col min="7667" max="7685" width="9.7109375" customWidth="1"/>
    <col min="7686" max="7686" width="10.42578125" customWidth="1"/>
    <col min="7687" max="7687" width="9.7109375" bestFit="1" customWidth="1"/>
    <col min="7688" max="7688" width="8.42578125" customWidth="1"/>
    <col min="7689" max="7692" width="9.7109375" bestFit="1" customWidth="1"/>
    <col min="7693" max="7693" width="10.42578125" bestFit="1" customWidth="1"/>
    <col min="7694" max="7697" width="9.7109375" bestFit="1" customWidth="1"/>
    <col min="7699" max="7699" width="10.7109375" bestFit="1" customWidth="1"/>
    <col min="7700" max="7702" width="9.7109375" bestFit="1" customWidth="1"/>
    <col min="7894" max="7894" width="6.28515625" customWidth="1"/>
    <col min="7895" max="7895" width="41.28515625" customWidth="1"/>
    <col min="7896" max="7896" width="7.140625" customWidth="1"/>
    <col min="7897" max="7910" width="9.28515625" customWidth="1"/>
    <col min="7911" max="7918" width="9.7109375" customWidth="1"/>
    <col min="7919" max="7919" width="9.85546875" customWidth="1"/>
    <col min="7920" max="7921" width="9.7109375" customWidth="1"/>
    <col min="7922" max="7922" width="10.42578125" customWidth="1"/>
    <col min="7923" max="7941" width="9.7109375" customWidth="1"/>
    <col min="7942" max="7942" width="10.42578125" customWidth="1"/>
    <col min="7943" max="7943" width="9.7109375" bestFit="1" customWidth="1"/>
    <col min="7944" max="7944" width="8.42578125" customWidth="1"/>
    <col min="7945" max="7948" width="9.7109375" bestFit="1" customWidth="1"/>
    <col min="7949" max="7949" width="10.42578125" bestFit="1" customWidth="1"/>
    <col min="7950" max="7953" width="9.7109375" bestFit="1" customWidth="1"/>
    <col min="7955" max="7955" width="10.7109375" bestFit="1" customWidth="1"/>
    <col min="7956" max="7958" width="9.7109375" bestFit="1" customWidth="1"/>
    <col min="8150" max="8150" width="6.28515625" customWidth="1"/>
    <col min="8151" max="8151" width="41.28515625" customWidth="1"/>
    <col min="8152" max="8152" width="7.140625" customWidth="1"/>
    <col min="8153" max="8166" width="9.28515625" customWidth="1"/>
    <col min="8167" max="8174" width="9.7109375" customWidth="1"/>
    <col min="8175" max="8175" width="9.85546875" customWidth="1"/>
    <col min="8176" max="8177" width="9.7109375" customWidth="1"/>
    <col min="8178" max="8178" width="10.42578125" customWidth="1"/>
    <col min="8179" max="8197" width="9.7109375" customWidth="1"/>
    <col min="8198" max="8198" width="10.42578125" customWidth="1"/>
    <col min="8199" max="8199" width="9.7109375" bestFit="1" customWidth="1"/>
    <col min="8200" max="8200" width="8.42578125" customWidth="1"/>
    <col min="8201" max="8204" width="9.7109375" bestFit="1" customWidth="1"/>
    <col min="8205" max="8205" width="10.42578125" bestFit="1" customWidth="1"/>
    <col min="8206" max="8209" width="9.7109375" bestFit="1" customWidth="1"/>
    <col min="8211" max="8211" width="10.7109375" bestFit="1" customWidth="1"/>
    <col min="8212" max="8214" width="9.7109375" bestFit="1" customWidth="1"/>
    <col min="8406" max="8406" width="6.28515625" customWidth="1"/>
    <col min="8407" max="8407" width="41.28515625" customWidth="1"/>
    <col min="8408" max="8408" width="7.140625" customWidth="1"/>
    <col min="8409" max="8422" width="9.28515625" customWidth="1"/>
    <col min="8423" max="8430" width="9.7109375" customWidth="1"/>
    <col min="8431" max="8431" width="9.85546875" customWidth="1"/>
    <col min="8432" max="8433" width="9.7109375" customWidth="1"/>
    <col min="8434" max="8434" width="10.42578125" customWidth="1"/>
    <col min="8435" max="8453" width="9.7109375" customWidth="1"/>
    <col min="8454" max="8454" width="10.42578125" customWidth="1"/>
    <col min="8455" max="8455" width="9.7109375" bestFit="1" customWidth="1"/>
    <col min="8456" max="8456" width="8.42578125" customWidth="1"/>
    <col min="8457" max="8460" width="9.7109375" bestFit="1" customWidth="1"/>
    <col min="8461" max="8461" width="10.42578125" bestFit="1" customWidth="1"/>
    <col min="8462" max="8465" width="9.7109375" bestFit="1" customWidth="1"/>
    <col min="8467" max="8467" width="10.7109375" bestFit="1" customWidth="1"/>
    <col min="8468" max="8470" width="9.7109375" bestFit="1" customWidth="1"/>
    <col min="8662" max="8662" width="6.28515625" customWidth="1"/>
    <col min="8663" max="8663" width="41.28515625" customWidth="1"/>
    <col min="8664" max="8664" width="7.140625" customWidth="1"/>
    <col min="8665" max="8678" width="9.28515625" customWidth="1"/>
    <col min="8679" max="8686" width="9.7109375" customWidth="1"/>
    <col min="8687" max="8687" width="9.85546875" customWidth="1"/>
    <col min="8688" max="8689" width="9.7109375" customWidth="1"/>
    <col min="8690" max="8690" width="10.42578125" customWidth="1"/>
    <col min="8691" max="8709" width="9.7109375" customWidth="1"/>
    <col min="8710" max="8710" width="10.42578125" customWidth="1"/>
    <col min="8711" max="8711" width="9.7109375" bestFit="1" customWidth="1"/>
    <col min="8712" max="8712" width="8.42578125" customWidth="1"/>
    <col min="8713" max="8716" width="9.7109375" bestFit="1" customWidth="1"/>
    <col min="8717" max="8717" width="10.42578125" bestFit="1" customWidth="1"/>
    <col min="8718" max="8721" width="9.7109375" bestFit="1" customWidth="1"/>
    <col min="8723" max="8723" width="10.7109375" bestFit="1" customWidth="1"/>
    <col min="8724" max="8726" width="9.7109375" bestFit="1" customWidth="1"/>
    <col min="8918" max="8918" width="6.28515625" customWidth="1"/>
    <col min="8919" max="8919" width="41.28515625" customWidth="1"/>
    <col min="8920" max="8920" width="7.140625" customWidth="1"/>
    <col min="8921" max="8934" width="9.28515625" customWidth="1"/>
    <col min="8935" max="8942" width="9.7109375" customWidth="1"/>
    <col min="8943" max="8943" width="9.85546875" customWidth="1"/>
    <col min="8944" max="8945" width="9.7109375" customWidth="1"/>
    <col min="8946" max="8946" width="10.42578125" customWidth="1"/>
    <col min="8947" max="8965" width="9.7109375" customWidth="1"/>
    <col min="8966" max="8966" width="10.42578125" customWidth="1"/>
    <col min="8967" max="8967" width="9.7109375" bestFit="1" customWidth="1"/>
    <col min="8968" max="8968" width="8.42578125" customWidth="1"/>
    <col min="8969" max="8972" width="9.7109375" bestFit="1" customWidth="1"/>
    <col min="8973" max="8973" width="10.42578125" bestFit="1" customWidth="1"/>
    <col min="8974" max="8977" width="9.7109375" bestFit="1" customWidth="1"/>
    <col min="8979" max="8979" width="10.7109375" bestFit="1" customWidth="1"/>
    <col min="8980" max="8982" width="9.7109375" bestFit="1" customWidth="1"/>
    <col min="9174" max="9174" width="6.28515625" customWidth="1"/>
    <col min="9175" max="9175" width="41.28515625" customWidth="1"/>
    <col min="9176" max="9176" width="7.140625" customWidth="1"/>
    <col min="9177" max="9190" width="9.28515625" customWidth="1"/>
    <col min="9191" max="9198" width="9.7109375" customWidth="1"/>
    <col min="9199" max="9199" width="9.85546875" customWidth="1"/>
    <col min="9200" max="9201" width="9.7109375" customWidth="1"/>
    <col min="9202" max="9202" width="10.42578125" customWidth="1"/>
    <col min="9203" max="9221" width="9.7109375" customWidth="1"/>
    <col min="9222" max="9222" width="10.42578125" customWidth="1"/>
    <col min="9223" max="9223" width="9.7109375" bestFit="1" customWidth="1"/>
    <col min="9224" max="9224" width="8.42578125" customWidth="1"/>
    <col min="9225" max="9228" width="9.7109375" bestFit="1" customWidth="1"/>
    <col min="9229" max="9229" width="10.42578125" bestFit="1" customWidth="1"/>
    <col min="9230" max="9233" width="9.7109375" bestFit="1" customWidth="1"/>
    <col min="9235" max="9235" width="10.7109375" bestFit="1" customWidth="1"/>
    <col min="9236" max="9238" width="9.7109375" bestFit="1" customWidth="1"/>
    <col min="9430" max="9430" width="6.28515625" customWidth="1"/>
    <col min="9431" max="9431" width="41.28515625" customWidth="1"/>
    <col min="9432" max="9432" width="7.140625" customWidth="1"/>
    <col min="9433" max="9446" width="9.28515625" customWidth="1"/>
    <col min="9447" max="9454" width="9.7109375" customWidth="1"/>
    <col min="9455" max="9455" width="9.85546875" customWidth="1"/>
    <col min="9456" max="9457" width="9.7109375" customWidth="1"/>
    <col min="9458" max="9458" width="10.42578125" customWidth="1"/>
    <col min="9459" max="9477" width="9.7109375" customWidth="1"/>
    <col min="9478" max="9478" width="10.42578125" customWidth="1"/>
    <col min="9479" max="9479" width="9.7109375" bestFit="1" customWidth="1"/>
    <col min="9480" max="9480" width="8.42578125" customWidth="1"/>
    <col min="9481" max="9484" width="9.7109375" bestFit="1" customWidth="1"/>
    <col min="9485" max="9485" width="10.42578125" bestFit="1" customWidth="1"/>
    <col min="9486" max="9489" width="9.7109375" bestFit="1" customWidth="1"/>
    <col min="9491" max="9491" width="10.7109375" bestFit="1" customWidth="1"/>
    <col min="9492" max="9494" width="9.7109375" bestFit="1" customWidth="1"/>
    <col min="9686" max="9686" width="6.28515625" customWidth="1"/>
    <col min="9687" max="9687" width="41.28515625" customWidth="1"/>
    <col min="9688" max="9688" width="7.140625" customWidth="1"/>
    <col min="9689" max="9702" width="9.28515625" customWidth="1"/>
    <col min="9703" max="9710" width="9.7109375" customWidth="1"/>
    <col min="9711" max="9711" width="9.85546875" customWidth="1"/>
    <col min="9712" max="9713" width="9.7109375" customWidth="1"/>
    <col min="9714" max="9714" width="10.42578125" customWidth="1"/>
    <col min="9715" max="9733" width="9.7109375" customWidth="1"/>
    <col min="9734" max="9734" width="10.42578125" customWidth="1"/>
    <col min="9735" max="9735" width="9.7109375" bestFit="1" customWidth="1"/>
    <col min="9736" max="9736" width="8.42578125" customWidth="1"/>
    <col min="9737" max="9740" width="9.7109375" bestFit="1" customWidth="1"/>
    <col min="9741" max="9741" width="10.42578125" bestFit="1" customWidth="1"/>
    <col min="9742" max="9745" width="9.7109375" bestFit="1" customWidth="1"/>
    <col min="9747" max="9747" width="10.7109375" bestFit="1" customWidth="1"/>
    <col min="9748" max="9750" width="9.7109375" bestFit="1" customWidth="1"/>
    <col min="9942" max="9942" width="6.28515625" customWidth="1"/>
    <col min="9943" max="9943" width="41.28515625" customWidth="1"/>
    <col min="9944" max="9944" width="7.140625" customWidth="1"/>
    <col min="9945" max="9958" width="9.28515625" customWidth="1"/>
    <col min="9959" max="9966" width="9.7109375" customWidth="1"/>
    <col min="9967" max="9967" width="9.85546875" customWidth="1"/>
    <col min="9968" max="9969" width="9.7109375" customWidth="1"/>
    <col min="9970" max="9970" width="10.42578125" customWidth="1"/>
    <col min="9971" max="9989" width="9.7109375" customWidth="1"/>
    <col min="9990" max="9990" width="10.42578125" customWidth="1"/>
    <col min="9991" max="9991" width="9.7109375" bestFit="1" customWidth="1"/>
    <col min="9992" max="9992" width="8.42578125" customWidth="1"/>
    <col min="9993" max="9996" width="9.7109375" bestFit="1" customWidth="1"/>
    <col min="9997" max="9997" width="10.42578125" bestFit="1" customWidth="1"/>
    <col min="9998" max="10001" width="9.7109375" bestFit="1" customWidth="1"/>
    <col min="10003" max="10003" width="10.7109375" bestFit="1" customWidth="1"/>
    <col min="10004" max="10006" width="9.7109375" bestFit="1" customWidth="1"/>
    <col min="10198" max="10198" width="6.28515625" customWidth="1"/>
    <col min="10199" max="10199" width="41.28515625" customWidth="1"/>
    <col min="10200" max="10200" width="7.140625" customWidth="1"/>
    <col min="10201" max="10214" width="9.28515625" customWidth="1"/>
    <col min="10215" max="10222" width="9.7109375" customWidth="1"/>
    <col min="10223" max="10223" width="9.85546875" customWidth="1"/>
    <col min="10224" max="10225" width="9.7109375" customWidth="1"/>
    <col min="10226" max="10226" width="10.42578125" customWidth="1"/>
    <col min="10227" max="10245" width="9.7109375" customWidth="1"/>
    <col min="10246" max="10246" width="10.42578125" customWidth="1"/>
    <col min="10247" max="10247" width="9.7109375" bestFit="1" customWidth="1"/>
    <col min="10248" max="10248" width="8.42578125" customWidth="1"/>
    <col min="10249" max="10252" width="9.7109375" bestFit="1" customWidth="1"/>
    <col min="10253" max="10253" width="10.42578125" bestFit="1" customWidth="1"/>
    <col min="10254" max="10257" width="9.7109375" bestFit="1" customWidth="1"/>
    <col min="10259" max="10259" width="10.7109375" bestFit="1" customWidth="1"/>
    <col min="10260" max="10262" width="9.7109375" bestFit="1" customWidth="1"/>
    <col min="10454" max="10454" width="6.28515625" customWidth="1"/>
    <col min="10455" max="10455" width="41.28515625" customWidth="1"/>
    <col min="10456" max="10456" width="7.140625" customWidth="1"/>
    <col min="10457" max="10470" width="9.28515625" customWidth="1"/>
    <col min="10471" max="10478" width="9.7109375" customWidth="1"/>
    <col min="10479" max="10479" width="9.85546875" customWidth="1"/>
    <col min="10480" max="10481" width="9.7109375" customWidth="1"/>
    <col min="10482" max="10482" width="10.42578125" customWidth="1"/>
    <col min="10483" max="10501" width="9.7109375" customWidth="1"/>
    <col min="10502" max="10502" width="10.42578125" customWidth="1"/>
    <col min="10503" max="10503" width="9.7109375" bestFit="1" customWidth="1"/>
    <col min="10504" max="10504" width="8.42578125" customWidth="1"/>
    <col min="10505" max="10508" width="9.7109375" bestFit="1" customWidth="1"/>
    <col min="10509" max="10509" width="10.42578125" bestFit="1" customWidth="1"/>
    <col min="10510" max="10513" width="9.7109375" bestFit="1" customWidth="1"/>
    <col min="10515" max="10515" width="10.7109375" bestFit="1" customWidth="1"/>
    <col min="10516" max="10518" width="9.7109375" bestFit="1" customWidth="1"/>
    <col min="10710" max="10710" width="6.28515625" customWidth="1"/>
    <col min="10711" max="10711" width="41.28515625" customWidth="1"/>
    <col min="10712" max="10712" width="7.140625" customWidth="1"/>
    <col min="10713" max="10726" width="9.28515625" customWidth="1"/>
    <col min="10727" max="10734" width="9.7109375" customWidth="1"/>
    <col min="10735" max="10735" width="9.85546875" customWidth="1"/>
    <col min="10736" max="10737" width="9.7109375" customWidth="1"/>
    <col min="10738" max="10738" width="10.42578125" customWidth="1"/>
    <col min="10739" max="10757" width="9.7109375" customWidth="1"/>
    <col min="10758" max="10758" width="10.42578125" customWidth="1"/>
    <col min="10759" max="10759" width="9.7109375" bestFit="1" customWidth="1"/>
    <col min="10760" max="10760" width="8.42578125" customWidth="1"/>
    <col min="10761" max="10764" width="9.7109375" bestFit="1" customWidth="1"/>
    <col min="10765" max="10765" width="10.42578125" bestFit="1" customWidth="1"/>
    <col min="10766" max="10769" width="9.7109375" bestFit="1" customWidth="1"/>
    <col min="10771" max="10771" width="10.7109375" bestFit="1" customWidth="1"/>
    <col min="10772" max="10774" width="9.7109375" bestFit="1" customWidth="1"/>
    <col min="10966" max="10966" width="6.28515625" customWidth="1"/>
    <col min="10967" max="10967" width="41.28515625" customWidth="1"/>
    <col min="10968" max="10968" width="7.140625" customWidth="1"/>
    <col min="10969" max="10982" width="9.28515625" customWidth="1"/>
    <col min="10983" max="10990" width="9.7109375" customWidth="1"/>
    <col min="10991" max="10991" width="9.85546875" customWidth="1"/>
    <col min="10992" max="10993" width="9.7109375" customWidth="1"/>
    <col min="10994" max="10994" width="10.42578125" customWidth="1"/>
    <col min="10995" max="11013" width="9.7109375" customWidth="1"/>
    <col min="11014" max="11014" width="10.42578125" customWidth="1"/>
    <col min="11015" max="11015" width="9.7109375" bestFit="1" customWidth="1"/>
    <col min="11016" max="11016" width="8.42578125" customWidth="1"/>
    <col min="11017" max="11020" width="9.7109375" bestFit="1" customWidth="1"/>
    <col min="11021" max="11021" width="10.42578125" bestFit="1" customWidth="1"/>
    <col min="11022" max="11025" width="9.7109375" bestFit="1" customWidth="1"/>
    <col min="11027" max="11027" width="10.7109375" bestFit="1" customWidth="1"/>
    <col min="11028" max="11030" width="9.7109375" bestFit="1" customWidth="1"/>
    <col min="11222" max="11222" width="6.28515625" customWidth="1"/>
    <col min="11223" max="11223" width="41.28515625" customWidth="1"/>
    <col min="11224" max="11224" width="7.140625" customWidth="1"/>
    <col min="11225" max="11238" width="9.28515625" customWidth="1"/>
    <col min="11239" max="11246" width="9.7109375" customWidth="1"/>
    <col min="11247" max="11247" width="9.85546875" customWidth="1"/>
    <col min="11248" max="11249" width="9.7109375" customWidth="1"/>
    <col min="11250" max="11250" width="10.42578125" customWidth="1"/>
    <col min="11251" max="11269" width="9.7109375" customWidth="1"/>
    <col min="11270" max="11270" width="10.42578125" customWidth="1"/>
    <col min="11271" max="11271" width="9.7109375" bestFit="1" customWidth="1"/>
    <col min="11272" max="11272" width="8.42578125" customWidth="1"/>
    <col min="11273" max="11276" width="9.7109375" bestFit="1" customWidth="1"/>
    <col min="11277" max="11277" width="10.42578125" bestFit="1" customWidth="1"/>
    <col min="11278" max="11281" width="9.7109375" bestFit="1" customWidth="1"/>
    <col min="11283" max="11283" width="10.7109375" bestFit="1" customWidth="1"/>
    <col min="11284" max="11286" width="9.7109375" bestFit="1" customWidth="1"/>
    <col min="11478" max="11478" width="6.28515625" customWidth="1"/>
    <col min="11479" max="11479" width="41.28515625" customWidth="1"/>
    <col min="11480" max="11480" width="7.140625" customWidth="1"/>
    <col min="11481" max="11494" width="9.28515625" customWidth="1"/>
    <col min="11495" max="11502" width="9.7109375" customWidth="1"/>
    <col min="11503" max="11503" width="9.85546875" customWidth="1"/>
    <col min="11504" max="11505" width="9.7109375" customWidth="1"/>
    <col min="11506" max="11506" width="10.42578125" customWidth="1"/>
    <col min="11507" max="11525" width="9.7109375" customWidth="1"/>
    <col min="11526" max="11526" width="10.42578125" customWidth="1"/>
    <col min="11527" max="11527" width="9.7109375" bestFit="1" customWidth="1"/>
    <col min="11528" max="11528" width="8.42578125" customWidth="1"/>
    <col min="11529" max="11532" width="9.7109375" bestFit="1" customWidth="1"/>
    <col min="11533" max="11533" width="10.42578125" bestFit="1" customWidth="1"/>
    <col min="11534" max="11537" width="9.7109375" bestFit="1" customWidth="1"/>
    <col min="11539" max="11539" width="10.7109375" bestFit="1" customWidth="1"/>
    <col min="11540" max="11542" width="9.7109375" bestFit="1" customWidth="1"/>
    <col min="11734" max="11734" width="6.28515625" customWidth="1"/>
    <col min="11735" max="11735" width="41.28515625" customWidth="1"/>
    <col min="11736" max="11736" width="7.140625" customWidth="1"/>
    <col min="11737" max="11750" width="9.28515625" customWidth="1"/>
    <col min="11751" max="11758" width="9.7109375" customWidth="1"/>
    <col min="11759" max="11759" width="9.85546875" customWidth="1"/>
    <col min="11760" max="11761" width="9.7109375" customWidth="1"/>
    <col min="11762" max="11762" width="10.42578125" customWidth="1"/>
    <col min="11763" max="11781" width="9.7109375" customWidth="1"/>
    <col min="11782" max="11782" width="10.42578125" customWidth="1"/>
    <col min="11783" max="11783" width="9.7109375" bestFit="1" customWidth="1"/>
    <col min="11784" max="11784" width="8.42578125" customWidth="1"/>
    <col min="11785" max="11788" width="9.7109375" bestFit="1" customWidth="1"/>
    <col min="11789" max="11789" width="10.42578125" bestFit="1" customWidth="1"/>
    <col min="11790" max="11793" width="9.7109375" bestFit="1" customWidth="1"/>
    <col min="11795" max="11795" width="10.7109375" bestFit="1" customWidth="1"/>
    <col min="11796" max="11798" width="9.7109375" bestFit="1" customWidth="1"/>
    <col min="11990" max="11990" width="6.28515625" customWidth="1"/>
    <col min="11991" max="11991" width="41.28515625" customWidth="1"/>
    <col min="11992" max="11992" width="7.140625" customWidth="1"/>
    <col min="11993" max="12006" width="9.28515625" customWidth="1"/>
    <col min="12007" max="12014" width="9.7109375" customWidth="1"/>
    <col min="12015" max="12015" width="9.85546875" customWidth="1"/>
    <col min="12016" max="12017" width="9.7109375" customWidth="1"/>
    <col min="12018" max="12018" width="10.42578125" customWidth="1"/>
    <col min="12019" max="12037" width="9.7109375" customWidth="1"/>
    <col min="12038" max="12038" width="10.42578125" customWidth="1"/>
    <col min="12039" max="12039" width="9.7109375" bestFit="1" customWidth="1"/>
    <col min="12040" max="12040" width="8.42578125" customWidth="1"/>
    <col min="12041" max="12044" width="9.7109375" bestFit="1" customWidth="1"/>
    <col min="12045" max="12045" width="10.42578125" bestFit="1" customWidth="1"/>
    <col min="12046" max="12049" width="9.7109375" bestFit="1" customWidth="1"/>
    <col min="12051" max="12051" width="10.7109375" bestFit="1" customWidth="1"/>
    <col min="12052" max="12054" width="9.7109375" bestFit="1" customWidth="1"/>
    <col min="12246" max="12246" width="6.28515625" customWidth="1"/>
    <col min="12247" max="12247" width="41.28515625" customWidth="1"/>
    <col min="12248" max="12248" width="7.140625" customWidth="1"/>
    <col min="12249" max="12262" width="9.28515625" customWidth="1"/>
    <col min="12263" max="12270" width="9.7109375" customWidth="1"/>
    <col min="12271" max="12271" width="9.85546875" customWidth="1"/>
    <col min="12272" max="12273" width="9.7109375" customWidth="1"/>
    <col min="12274" max="12274" width="10.42578125" customWidth="1"/>
    <col min="12275" max="12293" width="9.7109375" customWidth="1"/>
    <col min="12294" max="12294" width="10.42578125" customWidth="1"/>
    <col min="12295" max="12295" width="9.7109375" bestFit="1" customWidth="1"/>
    <col min="12296" max="12296" width="8.42578125" customWidth="1"/>
    <col min="12297" max="12300" width="9.7109375" bestFit="1" customWidth="1"/>
    <col min="12301" max="12301" width="10.42578125" bestFit="1" customWidth="1"/>
    <col min="12302" max="12305" width="9.7109375" bestFit="1" customWidth="1"/>
    <col min="12307" max="12307" width="10.7109375" bestFit="1" customWidth="1"/>
    <col min="12308" max="12310" width="9.7109375" bestFit="1" customWidth="1"/>
    <col min="12502" max="12502" width="6.28515625" customWidth="1"/>
    <col min="12503" max="12503" width="41.28515625" customWidth="1"/>
    <col min="12504" max="12504" width="7.140625" customWidth="1"/>
    <col min="12505" max="12518" width="9.28515625" customWidth="1"/>
    <col min="12519" max="12526" width="9.7109375" customWidth="1"/>
    <col min="12527" max="12527" width="9.85546875" customWidth="1"/>
    <col min="12528" max="12529" width="9.7109375" customWidth="1"/>
    <col min="12530" max="12530" width="10.42578125" customWidth="1"/>
    <col min="12531" max="12549" width="9.7109375" customWidth="1"/>
    <col min="12550" max="12550" width="10.42578125" customWidth="1"/>
    <col min="12551" max="12551" width="9.7109375" bestFit="1" customWidth="1"/>
    <col min="12552" max="12552" width="8.42578125" customWidth="1"/>
    <col min="12553" max="12556" width="9.7109375" bestFit="1" customWidth="1"/>
    <col min="12557" max="12557" width="10.42578125" bestFit="1" customWidth="1"/>
    <col min="12558" max="12561" width="9.7109375" bestFit="1" customWidth="1"/>
    <col min="12563" max="12563" width="10.7109375" bestFit="1" customWidth="1"/>
    <col min="12564" max="12566" width="9.7109375" bestFit="1" customWidth="1"/>
    <col min="12758" max="12758" width="6.28515625" customWidth="1"/>
    <col min="12759" max="12759" width="41.28515625" customWidth="1"/>
    <col min="12760" max="12760" width="7.140625" customWidth="1"/>
    <col min="12761" max="12774" width="9.28515625" customWidth="1"/>
    <col min="12775" max="12782" width="9.7109375" customWidth="1"/>
    <col min="12783" max="12783" width="9.85546875" customWidth="1"/>
    <col min="12784" max="12785" width="9.7109375" customWidth="1"/>
    <col min="12786" max="12786" width="10.42578125" customWidth="1"/>
    <col min="12787" max="12805" width="9.7109375" customWidth="1"/>
    <col min="12806" max="12806" width="10.42578125" customWidth="1"/>
    <col min="12807" max="12807" width="9.7109375" bestFit="1" customWidth="1"/>
    <col min="12808" max="12808" width="8.42578125" customWidth="1"/>
    <col min="12809" max="12812" width="9.7109375" bestFit="1" customWidth="1"/>
    <col min="12813" max="12813" width="10.42578125" bestFit="1" customWidth="1"/>
    <col min="12814" max="12817" width="9.7109375" bestFit="1" customWidth="1"/>
    <col min="12819" max="12819" width="10.7109375" bestFit="1" customWidth="1"/>
    <col min="12820" max="12822" width="9.7109375" bestFit="1" customWidth="1"/>
    <col min="13014" max="13014" width="6.28515625" customWidth="1"/>
    <col min="13015" max="13015" width="41.28515625" customWidth="1"/>
    <col min="13016" max="13016" width="7.140625" customWidth="1"/>
    <col min="13017" max="13030" width="9.28515625" customWidth="1"/>
    <col min="13031" max="13038" width="9.7109375" customWidth="1"/>
    <col min="13039" max="13039" width="9.85546875" customWidth="1"/>
    <col min="13040" max="13041" width="9.7109375" customWidth="1"/>
    <col min="13042" max="13042" width="10.42578125" customWidth="1"/>
    <col min="13043" max="13061" width="9.7109375" customWidth="1"/>
    <col min="13062" max="13062" width="10.42578125" customWidth="1"/>
    <col min="13063" max="13063" width="9.7109375" bestFit="1" customWidth="1"/>
    <col min="13064" max="13064" width="8.42578125" customWidth="1"/>
    <col min="13065" max="13068" width="9.7109375" bestFit="1" customWidth="1"/>
    <col min="13069" max="13069" width="10.42578125" bestFit="1" customWidth="1"/>
    <col min="13070" max="13073" width="9.7109375" bestFit="1" customWidth="1"/>
    <col min="13075" max="13075" width="10.7109375" bestFit="1" customWidth="1"/>
    <col min="13076" max="13078" width="9.7109375" bestFit="1" customWidth="1"/>
    <col min="13270" max="13270" width="6.28515625" customWidth="1"/>
    <col min="13271" max="13271" width="41.28515625" customWidth="1"/>
    <col min="13272" max="13272" width="7.140625" customWidth="1"/>
    <col min="13273" max="13286" width="9.28515625" customWidth="1"/>
    <col min="13287" max="13294" width="9.7109375" customWidth="1"/>
    <col min="13295" max="13295" width="9.85546875" customWidth="1"/>
    <col min="13296" max="13297" width="9.7109375" customWidth="1"/>
    <col min="13298" max="13298" width="10.42578125" customWidth="1"/>
    <col min="13299" max="13317" width="9.7109375" customWidth="1"/>
    <col min="13318" max="13318" width="10.42578125" customWidth="1"/>
    <col min="13319" max="13319" width="9.7109375" bestFit="1" customWidth="1"/>
    <col min="13320" max="13320" width="8.42578125" customWidth="1"/>
    <col min="13321" max="13324" width="9.7109375" bestFit="1" customWidth="1"/>
    <col min="13325" max="13325" width="10.42578125" bestFit="1" customWidth="1"/>
    <col min="13326" max="13329" width="9.7109375" bestFit="1" customWidth="1"/>
    <col min="13331" max="13331" width="10.7109375" bestFit="1" customWidth="1"/>
    <col min="13332" max="13334" width="9.7109375" bestFit="1" customWidth="1"/>
    <col min="13526" max="13526" width="6.28515625" customWidth="1"/>
    <col min="13527" max="13527" width="41.28515625" customWidth="1"/>
    <col min="13528" max="13528" width="7.140625" customWidth="1"/>
    <col min="13529" max="13542" width="9.28515625" customWidth="1"/>
    <col min="13543" max="13550" width="9.7109375" customWidth="1"/>
    <col min="13551" max="13551" width="9.85546875" customWidth="1"/>
    <col min="13552" max="13553" width="9.7109375" customWidth="1"/>
    <col min="13554" max="13554" width="10.42578125" customWidth="1"/>
    <col min="13555" max="13573" width="9.7109375" customWidth="1"/>
    <col min="13574" max="13574" width="10.42578125" customWidth="1"/>
    <col min="13575" max="13575" width="9.7109375" bestFit="1" customWidth="1"/>
    <col min="13576" max="13576" width="8.42578125" customWidth="1"/>
    <col min="13577" max="13580" width="9.7109375" bestFit="1" customWidth="1"/>
    <col min="13581" max="13581" width="10.42578125" bestFit="1" customWidth="1"/>
    <col min="13582" max="13585" width="9.7109375" bestFit="1" customWidth="1"/>
    <col min="13587" max="13587" width="10.7109375" bestFit="1" customWidth="1"/>
    <col min="13588" max="13590" width="9.7109375" bestFit="1" customWidth="1"/>
    <col min="13782" max="13782" width="6.28515625" customWidth="1"/>
    <col min="13783" max="13783" width="41.28515625" customWidth="1"/>
    <col min="13784" max="13784" width="7.140625" customWidth="1"/>
    <col min="13785" max="13798" width="9.28515625" customWidth="1"/>
    <col min="13799" max="13806" width="9.7109375" customWidth="1"/>
    <col min="13807" max="13807" width="9.85546875" customWidth="1"/>
    <col min="13808" max="13809" width="9.7109375" customWidth="1"/>
    <col min="13810" max="13810" width="10.42578125" customWidth="1"/>
    <col min="13811" max="13829" width="9.7109375" customWidth="1"/>
    <col min="13830" max="13830" width="10.42578125" customWidth="1"/>
    <col min="13831" max="13831" width="9.7109375" bestFit="1" customWidth="1"/>
    <col min="13832" max="13832" width="8.42578125" customWidth="1"/>
    <col min="13833" max="13836" width="9.7109375" bestFit="1" customWidth="1"/>
    <col min="13837" max="13837" width="10.42578125" bestFit="1" customWidth="1"/>
    <col min="13838" max="13841" width="9.7109375" bestFit="1" customWidth="1"/>
    <col min="13843" max="13843" width="10.7109375" bestFit="1" customWidth="1"/>
    <col min="13844" max="13846" width="9.7109375" bestFit="1" customWidth="1"/>
    <col min="14038" max="14038" width="6.28515625" customWidth="1"/>
    <col min="14039" max="14039" width="41.28515625" customWidth="1"/>
    <col min="14040" max="14040" width="7.140625" customWidth="1"/>
    <col min="14041" max="14054" width="9.28515625" customWidth="1"/>
    <col min="14055" max="14062" width="9.7109375" customWidth="1"/>
    <col min="14063" max="14063" width="9.85546875" customWidth="1"/>
    <col min="14064" max="14065" width="9.7109375" customWidth="1"/>
    <col min="14066" max="14066" width="10.42578125" customWidth="1"/>
    <col min="14067" max="14085" width="9.7109375" customWidth="1"/>
    <col min="14086" max="14086" width="10.42578125" customWidth="1"/>
    <col min="14087" max="14087" width="9.7109375" bestFit="1" customWidth="1"/>
    <col min="14088" max="14088" width="8.42578125" customWidth="1"/>
    <col min="14089" max="14092" width="9.7109375" bestFit="1" customWidth="1"/>
    <col min="14093" max="14093" width="10.42578125" bestFit="1" customWidth="1"/>
    <col min="14094" max="14097" width="9.7109375" bestFit="1" customWidth="1"/>
    <col min="14099" max="14099" width="10.7109375" bestFit="1" customWidth="1"/>
    <col min="14100" max="14102" width="9.7109375" bestFit="1" customWidth="1"/>
    <col min="14294" max="14294" width="6.28515625" customWidth="1"/>
    <col min="14295" max="14295" width="41.28515625" customWidth="1"/>
    <col min="14296" max="14296" width="7.140625" customWidth="1"/>
    <col min="14297" max="14310" width="9.28515625" customWidth="1"/>
    <col min="14311" max="14318" width="9.7109375" customWidth="1"/>
    <col min="14319" max="14319" width="9.85546875" customWidth="1"/>
    <col min="14320" max="14321" width="9.7109375" customWidth="1"/>
    <col min="14322" max="14322" width="10.42578125" customWidth="1"/>
    <col min="14323" max="14341" width="9.7109375" customWidth="1"/>
    <col min="14342" max="14342" width="10.42578125" customWidth="1"/>
    <col min="14343" max="14343" width="9.7109375" bestFit="1" customWidth="1"/>
    <col min="14344" max="14344" width="8.42578125" customWidth="1"/>
    <col min="14345" max="14348" width="9.7109375" bestFit="1" customWidth="1"/>
    <col min="14349" max="14349" width="10.42578125" bestFit="1" customWidth="1"/>
    <col min="14350" max="14353" width="9.7109375" bestFit="1" customWidth="1"/>
    <col min="14355" max="14355" width="10.7109375" bestFit="1" customWidth="1"/>
    <col min="14356" max="14358" width="9.7109375" bestFit="1" customWidth="1"/>
    <col min="14550" max="14550" width="6.28515625" customWidth="1"/>
    <col min="14551" max="14551" width="41.28515625" customWidth="1"/>
    <col min="14552" max="14552" width="7.140625" customWidth="1"/>
    <col min="14553" max="14566" width="9.28515625" customWidth="1"/>
    <col min="14567" max="14574" width="9.7109375" customWidth="1"/>
    <col min="14575" max="14575" width="9.85546875" customWidth="1"/>
    <col min="14576" max="14577" width="9.7109375" customWidth="1"/>
    <col min="14578" max="14578" width="10.42578125" customWidth="1"/>
    <col min="14579" max="14597" width="9.7109375" customWidth="1"/>
    <col min="14598" max="14598" width="10.42578125" customWidth="1"/>
    <col min="14599" max="14599" width="9.7109375" bestFit="1" customWidth="1"/>
    <col min="14600" max="14600" width="8.42578125" customWidth="1"/>
    <col min="14601" max="14604" width="9.7109375" bestFit="1" customWidth="1"/>
    <col min="14605" max="14605" width="10.42578125" bestFit="1" customWidth="1"/>
    <col min="14606" max="14609" width="9.7109375" bestFit="1" customWidth="1"/>
    <col min="14611" max="14611" width="10.7109375" bestFit="1" customWidth="1"/>
    <col min="14612" max="14614" width="9.7109375" bestFit="1" customWidth="1"/>
    <col min="14806" max="14806" width="6.28515625" customWidth="1"/>
    <col min="14807" max="14807" width="41.28515625" customWidth="1"/>
    <col min="14808" max="14808" width="7.140625" customWidth="1"/>
    <col min="14809" max="14822" width="9.28515625" customWidth="1"/>
    <col min="14823" max="14830" width="9.7109375" customWidth="1"/>
    <col min="14831" max="14831" width="9.85546875" customWidth="1"/>
    <col min="14832" max="14833" width="9.7109375" customWidth="1"/>
    <col min="14834" max="14834" width="10.42578125" customWidth="1"/>
    <col min="14835" max="14853" width="9.7109375" customWidth="1"/>
    <col min="14854" max="14854" width="10.42578125" customWidth="1"/>
    <col min="14855" max="14855" width="9.7109375" bestFit="1" customWidth="1"/>
    <col min="14856" max="14856" width="8.42578125" customWidth="1"/>
    <col min="14857" max="14860" width="9.7109375" bestFit="1" customWidth="1"/>
    <col min="14861" max="14861" width="10.42578125" bestFit="1" customWidth="1"/>
    <col min="14862" max="14865" width="9.7109375" bestFit="1" customWidth="1"/>
    <col min="14867" max="14867" width="10.7109375" bestFit="1" customWidth="1"/>
    <col min="14868" max="14870" width="9.7109375" bestFit="1" customWidth="1"/>
    <col min="15062" max="15062" width="6.28515625" customWidth="1"/>
    <col min="15063" max="15063" width="41.28515625" customWidth="1"/>
    <col min="15064" max="15064" width="7.140625" customWidth="1"/>
    <col min="15065" max="15078" width="9.28515625" customWidth="1"/>
    <col min="15079" max="15086" width="9.7109375" customWidth="1"/>
    <col min="15087" max="15087" width="9.85546875" customWidth="1"/>
    <col min="15088" max="15089" width="9.7109375" customWidth="1"/>
    <col min="15090" max="15090" width="10.42578125" customWidth="1"/>
    <col min="15091" max="15109" width="9.7109375" customWidth="1"/>
    <col min="15110" max="15110" width="10.42578125" customWidth="1"/>
    <col min="15111" max="15111" width="9.7109375" bestFit="1" customWidth="1"/>
    <col min="15112" max="15112" width="8.42578125" customWidth="1"/>
    <col min="15113" max="15116" width="9.7109375" bestFit="1" customWidth="1"/>
    <col min="15117" max="15117" width="10.42578125" bestFit="1" customWidth="1"/>
    <col min="15118" max="15121" width="9.7109375" bestFit="1" customWidth="1"/>
    <col min="15123" max="15123" width="10.7109375" bestFit="1" customWidth="1"/>
    <col min="15124" max="15126" width="9.7109375" bestFit="1" customWidth="1"/>
    <col min="15318" max="15318" width="6.28515625" customWidth="1"/>
    <col min="15319" max="15319" width="41.28515625" customWidth="1"/>
    <col min="15320" max="15320" width="7.140625" customWidth="1"/>
    <col min="15321" max="15334" width="9.28515625" customWidth="1"/>
    <col min="15335" max="15342" width="9.7109375" customWidth="1"/>
    <col min="15343" max="15343" width="9.85546875" customWidth="1"/>
    <col min="15344" max="15345" width="9.7109375" customWidth="1"/>
    <col min="15346" max="15346" width="10.42578125" customWidth="1"/>
    <col min="15347" max="15365" width="9.7109375" customWidth="1"/>
    <col min="15366" max="15366" width="10.42578125" customWidth="1"/>
    <col min="15367" max="15367" width="9.7109375" bestFit="1" customWidth="1"/>
    <col min="15368" max="15368" width="8.42578125" customWidth="1"/>
    <col min="15369" max="15372" width="9.7109375" bestFit="1" customWidth="1"/>
    <col min="15373" max="15373" width="10.42578125" bestFit="1" customWidth="1"/>
    <col min="15374" max="15377" width="9.7109375" bestFit="1" customWidth="1"/>
    <col min="15379" max="15379" width="10.7109375" bestFit="1" customWidth="1"/>
    <col min="15380" max="15382" width="9.7109375" bestFit="1" customWidth="1"/>
    <col min="15574" max="15574" width="6.28515625" customWidth="1"/>
    <col min="15575" max="15575" width="41.28515625" customWidth="1"/>
    <col min="15576" max="15576" width="7.140625" customWidth="1"/>
    <col min="15577" max="15590" width="9.28515625" customWidth="1"/>
    <col min="15591" max="15598" width="9.7109375" customWidth="1"/>
    <col min="15599" max="15599" width="9.85546875" customWidth="1"/>
    <col min="15600" max="15601" width="9.7109375" customWidth="1"/>
    <col min="15602" max="15602" width="10.42578125" customWidth="1"/>
    <col min="15603" max="15621" width="9.7109375" customWidth="1"/>
    <col min="15622" max="15622" width="10.42578125" customWidth="1"/>
    <col min="15623" max="15623" width="9.7109375" bestFit="1" customWidth="1"/>
    <col min="15624" max="15624" width="8.42578125" customWidth="1"/>
    <col min="15625" max="15628" width="9.7109375" bestFit="1" customWidth="1"/>
    <col min="15629" max="15629" width="10.42578125" bestFit="1" customWidth="1"/>
    <col min="15630" max="15633" width="9.7109375" bestFit="1" customWidth="1"/>
    <col min="15635" max="15635" width="10.7109375" bestFit="1" customWidth="1"/>
    <col min="15636" max="15638" width="9.7109375" bestFit="1" customWidth="1"/>
    <col min="15830" max="15830" width="6.28515625" customWidth="1"/>
    <col min="15831" max="15831" width="41.28515625" customWidth="1"/>
    <col min="15832" max="15832" width="7.140625" customWidth="1"/>
    <col min="15833" max="15846" width="9.28515625" customWidth="1"/>
    <col min="15847" max="15854" width="9.7109375" customWidth="1"/>
    <col min="15855" max="15855" width="9.85546875" customWidth="1"/>
    <col min="15856" max="15857" width="9.7109375" customWidth="1"/>
    <col min="15858" max="15858" width="10.42578125" customWidth="1"/>
    <col min="15859" max="15877" width="9.7109375" customWidth="1"/>
    <col min="15878" max="15878" width="10.42578125" customWidth="1"/>
    <col min="15879" max="15879" width="9.7109375" bestFit="1" customWidth="1"/>
    <col min="15880" max="15880" width="8.42578125" customWidth="1"/>
    <col min="15881" max="15884" width="9.7109375" bestFit="1" customWidth="1"/>
    <col min="15885" max="15885" width="10.42578125" bestFit="1" customWidth="1"/>
    <col min="15886" max="15889" width="9.7109375" bestFit="1" customWidth="1"/>
    <col min="15891" max="15891" width="10.7109375" bestFit="1" customWidth="1"/>
    <col min="15892" max="15894" width="9.7109375" bestFit="1" customWidth="1"/>
    <col min="16086" max="16086" width="6.28515625" customWidth="1"/>
    <col min="16087" max="16087" width="41.28515625" customWidth="1"/>
    <col min="16088" max="16088" width="7.140625" customWidth="1"/>
    <col min="16089" max="16102" width="9.28515625" customWidth="1"/>
    <col min="16103" max="16110" width="9.7109375" customWidth="1"/>
    <col min="16111" max="16111" width="9.85546875" customWidth="1"/>
    <col min="16112" max="16113" width="9.7109375" customWidth="1"/>
    <col min="16114" max="16114" width="10.42578125" customWidth="1"/>
    <col min="16115" max="16133" width="9.7109375" customWidth="1"/>
    <col min="16134" max="16134" width="10.42578125" customWidth="1"/>
    <col min="16135" max="16135" width="9.7109375" bestFit="1" customWidth="1"/>
    <col min="16136" max="16136" width="8.42578125" customWidth="1"/>
    <col min="16137" max="16140" width="9.7109375" bestFit="1" customWidth="1"/>
    <col min="16141" max="16141" width="10.42578125" bestFit="1" customWidth="1"/>
    <col min="16142" max="16145" width="9.7109375" bestFit="1" customWidth="1"/>
    <col min="16147" max="16147" width="10.7109375" bestFit="1" customWidth="1"/>
    <col min="16148" max="16150" width="9.7109375" bestFit="1" customWidth="1"/>
  </cols>
  <sheetData>
    <row r="1" spans="1:213" ht="15" x14ac:dyDescent="0.25">
      <c r="A1" s="17" t="s">
        <v>125</v>
      </c>
      <c r="B1" s="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</row>
    <row r="2" spans="1:213" ht="15" x14ac:dyDescent="0.25">
      <c r="A2" s="93"/>
      <c r="B2" s="94" t="s">
        <v>92</v>
      </c>
      <c r="C2" s="122" t="s">
        <v>83</v>
      </c>
      <c r="D2" s="122"/>
      <c r="E2" s="122"/>
      <c r="F2" s="122"/>
      <c r="G2" s="122" t="s">
        <v>84</v>
      </c>
      <c r="H2" s="122"/>
      <c r="I2" s="122"/>
      <c r="J2" s="122"/>
      <c r="K2" s="122" t="s">
        <v>88</v>
      </c>
      <c r="L2" s="122"/>
      <c r="M2" s="122"/>
      <c r="N2" s="122"/>
      <c r="O2" s="122" t="s">
        <v>89</v>
      </c>
      <c r="P2" s="122"/>
      <c r="Q2" s="122"/>
      <c r="R2" s="122"/>
      <c r="S2" s="122" t="s">
        <v>90</v>
      </c>
      <c r="T2" s="124"/>
      <c r="U2" s="124"/>
      <c r="V2" s="95"/>
      <c r="W2" s="122" t="s">
        <v>91</v>
      </c>
      <c r="X2" s="122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</row>
    <row r="3" spans="1:213" ht="15" x14ac:dyDescent="0.25">
      <c r="A3" s="96"/>
      <c r="B3" s="97" t="s">
        <v>93</v>
      </c>
      <c r="C3" s="98" t="s">
        <v>57</v>
      </c>
      <c r="D3" s="98" t="s">
        <v>58</v>
      </c>
      <c r="E3" s="98" t="s">
        <v>59</v>
      </c>
      <c r="F3" s="98" t="s">
        <v>60</v>
      </c>
      <c r="G3" s="98" t="s">
        <v>57</v>
      </c>
      <c r="H3" s="98" t="s">
        <v>58</v>
      </c>
      <c r="I3" s="98" t="s">
        <v>59</v>
      </c>
      <c r="J3" s="98" t="s">
        <v>60</v>
      </c>
      <c r="K3" s="98" t="s">
        <v>57</v>
      </c>
      <c r="L3" s="98" t="s">
        <v>58</v>
      </c>
      <c r="M3" s="98" t="s">
        <v>59</v>
      </c>
      <c r="N3" s="98" t="s">
        <v>60</v>
      </c>
      <c r="O3" s="98" t="s">
        <v>57</v>
      </c>
      <c r="P3" s="98" t="s">
        <v>58</v>
      </c>
      <c r="Q3" s="98" t="s">
        <v>59</v>
      </c>
      <c r="R3" s="98" t="s">
        <v>60</v>
      </c>
      <c r="S3" s="98" t="s">
        <v>57</v>
      </c>
      <c r="T3" s="98" t="s">
        <v>58</v>
      </c>
      <c r="U3" s="98" t="s">
        <v>59</v>
      </c>
      <c r="V3" s="98" t="s">
        <v>60</v>
      </c>
      <c r="W3" s="98" t="s">
        <v>57</v>
      </c>
      <c r="X3" s="98" t="s">
        <v>58</v>
      </c>
    </row>
    <row r="4" spans="1:213" ht="15" x14ac:dyDescent="0.25">
      <c r="A4" s="99"/>
      <c r="B4" s="100" t="s">
        <v>94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</row>
    <row r="5" spans="1:213" ht="15" x14ac:dyDescent="0.25">
      <c r="A5" s="101"/>
      <c r="B5" s="102" t="s">
        <v>95</v>
      </c>
      <c r="C5" s="76">
        <v>24251.242154922013</v>
      </c>
      <c r="D5" s="76">
        <v>26718.493719293099</v>
      </c>
      <c r="E5" s="76">
        <v>25374.440323549854</v>
      </c>
      <c r="F5" s="76">
        <v>25915.291612942616</v>
      </c>
      <c r="G5" s="76">
        <v>26771.616386784859</v>
      </c>
      <c r="H5" s="76">
        <v>27633.094537868394</v>
      </c>
      <c r="I5" s="76">
        <v>28809.181219196253</v>
      </c>
      <c r="J5" s="76">
        <v>29605.258148070126</v>
      </c>
      <c r="K5" s="76">
        <v>28190.459693248762</v>
      </c>
      <c r="L5" s="76">
        <v>26339.762949789052</v>
      </c>
      <c r="M5" s="76">
        <v>29587.773323187226</v>
      </c>
      <c r="N5" s="76">
        <v>30503.720156487441</v>
      </c>
      <c r="O5" s="76">
        <v>30080.677664330666</v>
      </c>
      <c r="P5" s="76">
        <v>31634.404048884448</v>
      </c>
      <c r="Q5" s="76">
        <v>30498.343728898635</v>
      </c>
      <c r="R5" s="76">
        <v>31549.357476638452</v>
      </c>
      <c r="S5" s="76">
        <v>33886.577083677839</v>
      </c>
      <c r="T5" s="76">
        <v>35545.853593652544</v>
      </c>
      <c r="U5" s="76">
        <v>36836.903730229104</v>
      </c>
      <c r="V5" s="76">
        <v>36938.474794551643</v>
      </c>
      <c r="W5" s="76">
        <v>36512.600702837335</v>
      </c>
      <c r="X5" s="76">
        <v>39187.820142592187</v>
      </c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</row>
    <row r="6" spans="1:213" ht="15" x14ac:dyDescent="0.25">
      <c r="A6" s="101"/>
      <c r="B6" s="103" t="s">
        <v>96</v>
      </c>
      <c r="C6" s="3">
        <v>2612.9308131315315</v>
      </c>
      <c r="D6" s="3">
        <v>2696.2624964408087</v>
      </c>
      <c r="E6" s="3">
        <v>2686.0750261392573</v>
      </c>
      <c r="F6" s="3">
        <v>2739.2957391374175</v>
      </c>
      <c r="G6" s="3">
        <v>2856.2671388016238</v>
      </c>
      <c r="H6" s="3">
        <v>3297.2049231763231</v>
      </c>
      <c r="I6" s="3">
        <v>3021.9188784855446</v>
      </c>
      <c r="J6" s="3">
        <v>3440.3742923815353</v>
      </c>
      <c r="K6" s="3">
        <v>3427.1191074715102</v>
      </c>
      <c r="L6" s="3">
        <v>3392.6113657869487</v>
      </c>
      <c r="M6" s="3">
        <v>3357.9756583834842</v>
      </c>
      <c r="N6" s="3">
        <v>3731.3796992005432</v>
      </c>
      <c r="O6" s="3">
        <v>3857.2794550406134</v>
      </c>
      <c r="P6" s="3">
        <v>3787.8297951899599</v>
      </c>
      <c r="Q6" s="3">
        <v>3633.3416312298978</v>
      </c>
      <c r="R6" s="3">
        <v>3497.6416753144913</v>
      </c>
      <c r="S6" s="3">
        <v>4346.1330036508898</v>
      </c>
      <c r="T6" s="3">
        <v>4463.0448447409053</v>
      </c>
      <c r="U6" s="3">
        <v>4503.3060620304605</v>
      </c>
      <c r="V6" s="3">
        <v>4373.2040726354553</v>
      </c>
      <c r="W6" s="3">
        <v>4335.0984504906364</v>
      </c>
      <c r="X6" s="3">
        <v>4271.6563823206852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</row>
    <row r="7" spans="1:213" ht="15" x14ac:dyDescent="0.25">
      <c r="A7" s="3"/>
      <c r="B7" s="103" t="s">
        <v>97</v>
      </c>
      <c r="C7" s="3">
        <v>1265.4156948592449</v>
      </c>
      <c r="D7" s="3">
        <v>1321.2681528851699</v>
      </c>
      <c r="E7" s="3">
        <v>1378.4627163470234</v>
      </c>
      <c r="F7" s="3">
        <v>1411.3070350823009</v>
      </c>
      <c r="G7" s="3">
        <v>1436.3258307927656</v>
      </c>
      <c r="H7" s="3">
        <v>1469.1256232273324</v>
      </c>
      <c r="I7" s="3">
        <v>1517.057153208639</v>
      </c>
      <c r="J7" s="3">
        <v>1539.6102452578484</v>
      </c>
      <c r="K7" s="3">
        <v>1538.6485575750953</v>
      </c>
      <c r="L7" s="3">
        <v>1516.6506430666298</v>
      </c>
      <c r="M7" s="3">
        <v>1487.4493056996923</v>
      </c>
      <c r="N7" s="3">
        <v>1483.393737411049</v>
      </c>
      <c r="O7" s="3">
        <v>1551.7313429276448</v>
      </c>
      <c r="P7" s="3">
        <v>1617.2888538334817</v>
      </c>
      <c r="Q7" s="3">
        <v>1682.9095693341872</v>
      </c>
      <c r="R7" s="3">
        <v>1747.4417113639856</v>
      </c>
      <c r="S7" s="3">
        <v>1804.9370070733485</v>
      </c>
      <c r="T7" s="3">
        <v>1861.8241905153941</v>
      </c>
      <c r="U7" s="3">
        <v>1958.7316669221905</v>
      </c>
      <c r="V7" s="3">
        <v>1975.2078750303285</v>
      </c>
      <c r="W7" s="3">
        <v>2010.4647525109831</v>
      </c>
      <c r="X7" s="3">
        <v>2060.4895186339909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</row>
    <row r="8" spans="1:213" ht="15" x14ac:dyDescent="0.25">
      <c r="A8" s="3"/>
      <c r="B8" s="103" t="s">
        <v>98</v>
      </c>
      <c r="C8" s="3">
        <v>20372.895646931236</v>
      </c>
      <c r="D8" s="3">
        <v>22700.963069967122</v>
      </c>
      <c r="E8" s="3">
        <v>21309.902581063572</v>
      </c>
      <c r="F8" s="3">
        <v>21764.688838722897</v>
      </c>
      <c r="G8" s="3">
        <v>22479.02341719047</v>
      </c>
      <c r="H8" s="3">
        <v>22866.763991464737</v>
      </c>
      <c r="I8" s="3">
        <v>24270.20518750207</v>
      </c>
      <c r="J8" s="3">
        <v>24625.273610430741</v>
      </c>
      <c r="K8" s="3">
        <v>23224.692028202157</v>
      </c>
      <c r="L8" s="3">
        <v>21430.500940935475</v>
      </c>
      <c r="M8" s="3">
        <v>24742.348359104049</v>
      </c>
      <c r="N8" s="3">
        <v>25288.94671987585</v>
      </c>
      <c r="O8" s="3">
        <v>24671.666866362408</v>
      </c>
      <c r="P8" s="3">
        <v>26229.285399861008</v>
      </c>
      <c r="Q8" s="3">
        <v>25182.09252833455</v>
      </c>
      <c r="R8" s="3">
        <v>26304.274089959974</v>
      </c>
      <c r="S8" s="3">
        <v>27735.507072953602</v>
      </c>
      <c r="T8" s="3">
        <v>29220.984558396241</v>
      </c>
      <c r="U8" s="3">
        <v>30374.866001276452</v>
      </c>
      <c r="V8" s="3">
        <v>30590.062846885863</v>
      </c>
      <c r="W8" s="3">
        <v>30167.037499835715</v>
      </c>
      <c r="X8" s="3">
        <v>32855.674241637513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</row>
    <row r="9" spans="1:213" ht="15" x14ac:dyDescent="0.25">
      <c r="A9" s="101"/>
      <c r="B9" s="102" t="s">
        <v>99</v>
      </c>
      <c r="C9" s="76">
        <v>7346.4219803783881</v>
      </c>
      <c r="D9" s="76">
        <v>7443.3739917087369</v>
      </c>
      <c r="E9" s="76">
        <v>8031.7656435738363</v>
      </c>
      <c r="F9" s="76">
        <v>7961.7667919050782</v>
      </c>
      <c r="G9" s="76">
        <v>8209.3389648309185</v>
      </c>
      <c r="H9" s="76">
        <v>8700.3340409239427</v>
      </c>
      <c r="I9" s="76">
        <v>8320.4127222592997</v>
      </c>
      <c r="J9" s="76">
        <v>8275.368533004932</v>
      </c>
      <c r="K9" s="76">
        <v>8917.757156251233</v>
      </c>
      <c r="L9" s="76">
        <v>7339.3970081722864</v>
      </c>
      <c r="M9" s="76">
        <v>7422.7026080894766</v>
      </c>
      <c r="N9" s="76">
        <v>8806.108381060385</v>
      </c>
      <c r="O9" s="76">
        <v>9141.5280002208146</v>
      </c>
      <c r="P9" s="76">
        <v>9256.4585095855473</v>
      </c>
      <c r="Q9" s="76">
        <v>9381.2864359362338</v>
      </c>
      <c r="R9" s="76">
        <v>9603.4375804626034</v>
      </c>
      <c r="S9" s="76">
        <v>9432.4081695764817</v>
      </c>
      <c r="T9" s="76">
        <v>9750.9270280823366</v>
      </c>
      <c r="U9" s="76">
        <v>10015.648327239762</v>
      </c>
      <c r="V9" s="76">
        <v>9924.6845449395369</v>
      </c>
      <c r="W9" s="76">
        <v>10113.721950711197</v>
      </c>
      <c r="X9" s="76">
        <v>11632.571673603341</v>
      </c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</row>
    <row r="10" spans="1:213" ht="15" x14ac:dyDescent="0.25">
      <c r="A10" s="3"/>
      <c r="B10" s="103" t="s">
        <v>100</v>
      </c>
      <c r="C10" s="3">
        <v>101.14639662864786</v>
      </c>
      <c r="D10" s="3">
        <v>106.81263605230339</v>
      </c>
      <c r="E10" s="3">
        <v>112.37029782041326</v>
      </c>
      <c r="F10" s="3">
        <v>112.10784537602493</v>
      </c>
      <c r="G10" s="3">
        <v>112.44848624743926</v>
      </c>
      <c r="H10" s="3">
        <v>111.71544243352288</v>
      </c>
      <c r="I10" s="3">
        <v>111.89189199896587</v>
      </c>
      <c r="J10" s="3">
        <v>112.83735413964121</v>
      </c>
      <c r="K10" s="3">
        <v>112.6730066601468</v>
      </c>
      <c r="L10" s="3">
        <v>112.20995186745036</v>
      </c>
      <c r="M10" s="3">
        <v>113.15226147207329</v>
      </c>
      <c r="N10" s="3">
        <v>114.9324142984084</v>
      </c>
      <c r="O10" s="3">
        <v>115.78796110941333</v>
      </c>
      <c r="P10" s="3">
        <v>116.0866094506618</v>
      </c>
      <c r="Q10" s="3">
        <v>116.22668943361569</v>
      </c>
      <c r="R10" s="3">
        <v>118.25927478404941</v>
      </c>
      <c r="S10" s="3">
        <v>126.1518272768138</v>
      </c>
      <c r="T10" s="3">
        <v>135.54645657675312</v>
      </c>
      <c r="U10" s="3">
        <v>149.59721432903228</v>
      </c>
      <c r="V10" s="3">
        <v>158.74212536883371</v>
      </c>
      <c r="W10" s="3">
        <v>163.69526362901817</v>
      </c>
      <c r="X10" s="3">
        <v>173.12715190218108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</row>
    <row r="11" spans="1:213" ht="15" x14ac:dyDescent="0.25">
      <c r="A11" s="3"/>
      <c r="B11" s="103" t="s">
        <v>101</v>
      </c>
      <c r="C11" s="3">
        <v>1633.5557412623805</v>
      </c>
      <c r="D11" s="3">
        <v>1805.8502517990828</v>
      </c>
      <c r="E11" s="3">
        <v>1838.7391468475307</v>
      </c>
      <c r="F11" s="3">
        <v>1830.5098507641753</v>
      </c>
      <c r="G11" s="3">
        <v>1885.1617195134504</v>
      </c>
      <c r="H11" s="3">
        <v>1932.8093366840369</v>
      </c>
      <c r="I11" s="3">
        <v>1912.1821918686194</v>
      </c>
      <c r="J11" s="3">
        <v>1973.5545879770214</v>
      </c>
      <c r="K11" s="3">
        <v>2022.8229558878286</v>
      </c>
      <c r="L11" s="3">
        <v>1789.7834187408253</v>
      </c>
      <c r="M11" s="3">
        <v>1584.4153154933633</v>
      </c>
      <c r="N11" s="3">
        <v>1946.6191427174929</v>
      </c>
      <c r="O11" s="3">
        <v>2066.3455025733329</v>
      </c>
      <c r="P11" s="3">
        <v>2227.5210986434768</v>
      </c>
      <c r="Q11" s="3">
        <v>2490.1641129351719</v>
      </c>
      <c r="R11" s="3">
        <v>2341.5381570379877</v>
      </c>
      <c r="S11" s="3">
        <v>2250.7845767565677</v>
      </c>
      <c r="T11" s="3">
        <v>2273.8949177183385</v>
      </c>
      <c r="U11" s="3">
        <v>2426.4514012066229</v>
      </c>
      <c r="V11" s="3">
        <v>2227.7994938870165</v>
      </c>
      <c r="W11" s="3">
        <v>2350.8982246657292</v>
      </c>
      <c r="X11" s="3">
        <v>2700.8801386388996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</row>
    <row r="12" spans="1:213" ht="15" x14ac:dyDescent="0.25">
      <c r="A12" s="3"/>
      <c r="B12" s="103" t="s">
        <v>102</v>
      </c>
      <c r="C12" s="3">
        <v>2567.8716602031823</v>
      </c>
      <c r="D12" s="3">
        <v>2702.7067250431487</v>
      </c>
      <c r="E12" s="3">
        <v>2859.79111348981</v>
      </c>
      <c r="F12" s="3">
        <v>3000.324480466365</v>
      </c>
      <c r="G12" s="3">
        <v>3038.1879372246203</v>
      </c>
      <c r="H12" s="3">
        <v>3104.9016747407723</v>
      </c>
      <c r="I12" s="3">
        <v>2968.3128710084752</v>
      </c>
      <c r="J12" s="3">
        <v>3041.6287626115031</v>
      </c>
      <c r="K12" s="3">
        <v>3225.799947015053</v>
      </c>
      <c r="L12" s="3">
        <v>2936.3440529242675</v>
      </c>
      <c r="M12" s="3">
        <v>2551.694268046273</v>
      </c>
      <c r="N12" s="3">
        <v>3265.5774860178458</v>
      </c>
      <c r="O12" s="3">
        <v>3459.3974694164199</v>
      </c>
      <c r="P12" s="3">
        <v>3471.6990754792923</v>
      </c>
      <c r="Q12" s="3">
        <v>3434.4101779077359</v>
      </c>
      <c r="R12" s="3">
        <v>3336.7060743041002</v>
      </c>
      <c r="S12" s="3">
        <v>3198.9030660938161</v>
      </c>
      <c r="T12" s="3">
        <v>3310.3804491602828</v>
      </c>
      <c r="U12" s="3">
        <v>3491.3821458326734</v>
      </c>
      <c r="V12" s="3">
        <v>3378.3793074475329</v>
      </c>
      <c r="W12" s="3">
        <v>3505.4505665875467</v>
      </c>
      <c r="X12" s="3">
        <v>4223.5231295223002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</row>
    <row r="13" spans="1:213" ht="15" x14ac:dyDescent="0.25">
      <c r="A13" s="3"/>
      <c r="B13" s="103" t="s">
        <v>103</v>
      </c>
      <c r="C13" s="3">
        <v>595.62464487606553</v>
      </c>
      <c r="D13" s="3">
        <v>610.05302439135448</v>
      </c>
      <c r="E13" s="3">
        <v>630.90553695047311</v>
      </c>
      <c r="F13" s="3">
        <v>678.49733199340938</v>
      </c>
      <c r="G13" s="3">
        <v>662.97268721955618</v>
      </c>
      <c r="H13" s="3">
        <v>715.19405876799965</v>
      </c>
      <c r="I13" s="3">
        <v>701.76267264863361</v>
      </c>
      <c r="J13" s="3">
        <v>661.32691778066726</v>
      </c>
      <c r="K13" s="3">
        <v>646.96505304126947</v>
      </c>
      <c r="L13" s="3">
        <v>275.26210479283122</v>
      </c>
      <c r="M13" s="3">
        <v>676.28775955260448</v>
      </c>
      <c r="N13" s="3">
        <v>694.22421172484917</v>
      </c>
      <c r="O13" s="3">
        <v>809.09972769776675</v>
      </c>
      <c r="P13" s="3">
        <v>707.71448305786976</v>
      </c>
      <c r="Q13" s="3">
        <v>683.21758140770817</v>
      </c>
      <c r="R13" s="3">
        <v>817.69102685560949</v>
      </c>
      <c r="S13" s="3">
        <v>678.21755935060332</v>
      </c>
      <c r="T13" s="3">
        <v>806.19253703572986</v>
      </c>
      <c r="U13" s="3">
        <v>844.11456691410081</v>
      </c>
      <c r="V13" s="3">
        <v>866.29023773865333</v>
      </c>
      <c r="W13" s="3">
        <v>951.41817609653526</v>
      </c>
      <c r="X13" s="3">
        <v>957.14104189179022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</row>
    <row r="14" spans="1:213" ht="15" x14ac:dyDescent="0.25">
      <c r="A14" s="3"/>
      <c r="B14" s="103" t="s">
        <v>104</v>
      </c>
      <c r="C14" s="3">
        <v>139.32200585102422</v>
      </c>
      <c r="D14" s="3">
        <v>105.7422086576626</v>
      </c>
      <c r="E14" s="3">
        <v>138.32592332953601</v>
      </c>
      <c r="F14" s="3">
        <v>143.3788152442776</v>
      </c>
      <c r="G14" s="3">
        <v>182.94930425279233</v>
      </c>
      <c r="H14" s="3">
        <v>160.37468051090158</v>
      </c>
      <c r="I14" s="3">
        <v>143.05503538573834</v>
      </c>
      <c r="J14" s="3">
        <v>131.05103902646704</v>
      </c>
      <c r="K14" s="3">
        <v>133.77591814235805</v>
      </c>
      <c r="L14" s="3">
        <v>129.00936572368957</v>
      </c>
      <c r="M14" s="3">
        <v>116.1212027159781</v>
      </c>
      <c r="N14" s="3">
        <v>142.67949378580667</v>
      </c>
      <c r="O14" s="3">
        <v>117.24056454374194</v>
      </c>
      <c r="P14" s="3">
        <v>135.39312960498046</v>
      </c>
      <c r="Q14" s="3">
        <v>105.73682859556622</v>
      </c>
      <c r="R14" s="3">
        <v>149.05272809788428</v>
      </c>
      <c r="S14" s="3">
        <v>125.34276142390536</v>
      </c>
      <c r="T14" s="3">
        <v>178.61879728638647</v>
      </c>
      <c r="U14" s="3">
        <v>144.56526209784238</v>
      </c>
      <c r="V14" s="3">
        <v>137.91447849194572</v>
      </c>
      <c r="W14" s="3">
        <v>174.62797060045892</v>
      </c>
      <c r="X14" s="3">
        <v>140.94679085655662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</row>
    <row r="15" spans="1:213" ht="15" x14ac:dyDescent="0.25">
      <c r="A15" s="3"/>
      <c r="B15" s="103" t="s">
        <v>105</v>
      </c>
      <c r="C15" s="3">
        <v>1724.9344159380987</v>
      </c>
      <c r="D15" s="3">
        <v>1469.4431261383918</v>
      </c>
      <c r="E15" s="3">
        <v>1848.9393099464419</v>
      </c>
      <c r="F15" s="3">
        <v>1662.3852097171864</v>
      </c>
      <c r="G15" s="3">
        <v>1670.2697930509187</v>
      </c>
      <c r="H15" s="3">
        <v>1998.9666834995908</v>
      </c>
      <c r="I15" s="3">
        <v>1837.7889870067245</v>
      </c>
      <c r="J15" s="3">
        <v>1672.1264632947536</v>
      </c>
      <c r="K15" s="3">
        <v>2102.6871329248961</v>
      </c>
      <c r="L15" s="3">
        <v>1443.2715613297416</v>
      </c>
      <c r="M15" s="3">
        <v>1667.4164418455812</v>
      </c>
      <c r="N15" s="3">
        <v>1905.8771866916716</v>
      </c>
      <c r="O15" s="3">
        <v>1875.9368718523629</v>
      </c>
      <c r="P15" s="3">
        <v>1878.7719631216446</v>
      </c>
      <c r="Q15" s="3">
        <v>1812.9270803156742</v>
      </c>
      <c r="R15" s="3">
        <v>2027.4113119671192</v>
      </c>
      <c r="S15" s="3">
        <v>2254.1945890506099</v>
      </c>
      <c r="T15" s="3">
        <v>2180.4970265642382</v>
      </c>
      <c r="U15" s="3">
        <v>2080.2248605346913</v>
      </c>
      <c r="V15" s="3">
        <v>2251.0352163287703</v>
      </c>
      <c r="W15" s="3">
        <v>1910.1608247361526</v>
      </c>
      <c r="X15" s="3">
        <v>2097.1039804729376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</row>
    <row r="16" spans="1:213" ht="15" x14ac:dyDescent="0.25">
      <c r="A16" s="3"/>
      <c r="B16" s="104" t="s">
        <v>106</v>
      </c>
      <c r="C16" s="3">
        <v>583.96711561898894</v>
      </c>
      <c r="D16" s="3">
        <v>642.76601962679354</v>
      </c>
      <c r="E16" s="3">
        <v>602.69431518963097</v>
      </c>
      <c r="F16" s="3">
        <v>534.56325834363861</v>
      </c>
      <c r="G16" s="3">
        <v>657.34903732214229</v>
      </c>
      <c r="H16" s="3">
        <v>676.37216428711781</v>
      </c>
      <c r="I16" s="3">
        <v>645.41907234214329</v>
      </c>
      <c r="J16" s="3">
        <v>682.84340817487862</v>
      </c>
      <c r="K16" s="3">
        <v>673.03314257968191</v>
      </c>
      <c r="L16" s="3">
        <v>653.51655279348108</v>
      </c>
      <c r="M16" s="3">
        <v>713.61535896360328</v>
      </c>
      <c r="N16" s="3">
        <v>736.19844582431062</v>
      </c>
      <c r="O16" s="3">
        <v>697.71990302777692</v>
      </c>
      <c r="P16" s="3">
        <v>719.27215022762186</v>
      </c>
      <c r="Q16" s="3">
        <v>738.60396534076324</v>
      </c>
      <c r="R16" s="3">
        <v>812.77900741585461</v>
      </c>
      <c r="S16" s="3">
        <v>798.81378962416534</v>
      </c>
      <c r="T16" s="3">
        <v>865.79684374060764</v>
      </c>
      <c r="U16" s="3">
        <v>879.31287632479939</v>
      </c>
      <c r="V16" s="3">
        <v>904.52368567678388</v>
      </c>
      <c r="W16" s="3">
        <v>1057.4709243957575</v>
      </c>
      <c r="X16" s="3">
        <v>1339.8494403186755</v>
      </c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</row>
    <row r="17" spans="1:213" ht="15" x14ac:dyDescent="0.25">
      <c r="A17" s="3"/>
      <c r="B17" s="102" t="s">
        <v>107</v>
      </c>
      <c r="C17" s="76">
        <v>177.25575109252165</v>
      </c>
      <c r="D17" s="76">
        <v>184.27070050335985</v>
      </c>
      <c r="E17" s="76">
        <v>199.39321332862593</v>
      </c>
      <c r="F17" s="76">
        <v>203.08467481463165</v>
      </c>
      <c r="G17" s="76">
        <v>202.93582398292185</v>
      </c>
      <c r="H17" s="76">
        <v>223.56935321938738</v>
      </c>
      <c r="I17" s="76">
        <v>250.40765818544043</v>
      </c>
      <c r="J17" s="76">
        <v>259.99563375040759</v>
      </c>
      <c r="K17" s="76">
        <v>254.36030525906119</v>
      </c>
      <c r="L17" s="76">
        <v>210.41182096207038</v>
      </c>
      <c r="M17" s="76">
        <v>10.03473641619243</v>
      </c>
      <c r="N17" s="76">
        <v>80.484179564593262</v>
      </c>
      <c r="O17" s="76">
        <v>301.20090017068742</v>
      </c>
      <c r="P17" s="76">
        <v>715.97072493405312</v>
      </c>
      <c r="Q17" s="76">
        <v>296.53468687177718</v>
      </c>
      <c r="R17" s="76">
        <v>303.59800423275675</v>
      </c>
      <c r="S17" s="76">
        <v>309.5930357274234</v>
      </c>
      <c r="T17" s="76">
        <v>315.59659757889591</v>
      </c>
      <c r="U17" s="76">
        <v>692.49746757983985</v>
      </c>
      <c r="V17" s="76">
        <v>341.49844027474364</v>
      </c>
      <c r="W17" s="76">
        <v>342.61390282267701</v>
      </c>
      <c r="X17" s="76">
        <v>-35.257714754856067</v>
      </c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</row>
    <row r="18" spans="1:213" ht="15" x14ac:dyDescent="0.25">
      <c r="A18" s="101"/>
      <c r="B18" s="102" t="s">
        <v>108</v>
      </c>
      <c r="C18" s="76">
        <v>-2039.6920736893808</v>
      </c>
      <c r="D18" s="76">
        <v>-2205.2400062808456</v>
      </c>
      <c r="E18" s="76">
        <v>-2066.9574627033171</v>
      </c>
      <c r="F18" s="76">
        <v>-2071.0993582266501</v>
      </c>
      <c r="G18" s="76">
        <v>-1276.0078612841162</v>
      </c>
      <c r="H18" s="76">
        <v>-1403.6178662094371</v>
      </c>
      <c r="I18" s="76">
        <v>-1635.1818633662915</v>
      </c>
      <c r="J18" s="76">
        <v>-1373.8221248019809</v>
      </c>
      <c r="K18" s="76">
        <v>-2818.6194436965052</v>
      </c>
      <c r="L18" s="76">
        <v>-2819.0791928785698</v>
      </c>
      <c r="M18" s="76">
        <v>-3375.6632226111733</v>
      </c>
      <c r="N18" s="76">
        <v>-4155.3882069714509</v>
      </c>
      <c r="O18" s="76">
        <v>-2798.2017491315564</v>
      </c>
      <c r="P18" s="76">
        <v>-4761.5501619409633</v>
      </c>
      <c r="Q18" s="76">
        <v>-3566.2744998829394</v>
      </c>
      <c r="R18" s="76">
        <v>-4045.3077951765772</v>
      </c>
      <c r="S18" s="76">
        <v>-4621.1694511102833</v>
      </c>
      <c r="T18" s="76">
        <v>-4807.2007946462418</v>
      </c>
      <c r="U18" s="76">
        <v>-5466.6789021598015</v>
      </c>
      <c r="V18" s="76">
        <v>-4731.1955784581805</v>
      </c>
      <c r="W18" s="76">
        <v>-4676.3038561982339</v>
      </c>
      <c r="X18" s="76">
        <v>-4460.2454802465681</v>
      </c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</row>
    <row r="19" spans="1:213" ht="15" x14ac:dyDescent="0.25">
      <c r="A19" s="101"/>
      <c r="B19" s="105" t="s">
        <v>109</v>
      </c>
      <c r="C19" s="3">
        <v>4551.8884193817612</v>
      </c>
      <c r="D19" s="3">
        <v>4703.2397452379364</v>
      </c>
      <c r="E19" s="3">
        <v>5164.4194374320186</v>
      </c>
      <c r="F19" s="3">
        <v>5399.6013372678199</v>
      </c>
      <c r="G19" s="3">
        <v>6526.7855660118084</v>
      </c>
      <c r="H19" s="3">
        <v>5501.4997667028365</v>
      </c>
      <c r="I19" s="3">
        <v>5910.8625768178008</v>
      </c>
      <c r="J19" s="3">
        <v>6007.4954391860556</v>
      </c>
      <c r="K19" s="3">
        <v>5903.117315723488</v>
      </c>
      <c r="L19" s="3">
        <v>3692.9523519062318</v>
      </c>
      <c r="M19" s="3">
        <v>5586.4988618271609</v>
      </c>
      <c r="N19" s="3">
        <v>5565.7525678372531</v>
      </c>
      <c r="O19" s="3">
        <v>6006.7717852962323</v>
      </c>
      <c r="P19" s="3">
        <v>6218.8895759736579</v>
      </c>
      <c r="Q19" s="3">
        <v>4492.8798215390625</v>
      </c>
      <c r="R19" s="3">
        <v>4683.8949699982659</v>
      </c>
      <c r="S19" s="3">
        <v>5052.9576706510779</v>
      </c>
      <c r="T19" s="3">
        <v>5310.1221575296204</v>
      </c>
      <c r="U19" s="3">
        <v>5718.381003723578</v>
      </c>
      <c r="V19" s="3">
        <v>5178.0748725141511</v>
      </c>
      <c r="W19" s="3">
        <v>6357.4481039696966</v>
      </c>
      <c r="X19" s="3">
        <v>7486.3290471730497</v>
      </c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</row>
    <row r="20" spans="1:213" ht="15" x14ac:dyDescent="0.25">
      <c r="A20" s="3"/>
      <c r="B20" s="103" t="s">
        <v>110</v>
      </c>
      <c r="C20" s="3">
        <v>2859.5367737036181</v>
      </c>
      <c r="D20" s="3">
        <v>2951.875673918657</v>
      </c>
      <c r="E20" s="3">
        <v>3228.1865701071852</v>
      </c>
      <c r="F20" s="3">
        <v>3560.5422614202394</v>
      </c>
      <c r="G20" s="3">
        <v>4812.5168455533567</v>
      </c>
      <c r="H20" s="3">
        <v>3723.364041122667</v>
      </c>
      <c r="I20" s="3">
        <v>3761.7351290807569</v>
      </c>
      <c r="J20" s="3">
        <v>3860.6642032944878</v>
      </c>
      <c r="K20" s="3">
        <v>4006.5034735157224</v>
      </c>
      <c r="L20" s="3">
        <v>3149.9939784622457</v>
      </c>
      <c r="M20" s="3">
        <v>4599.6791615310658</v>
      </c>
      <c r="N20" s="3">
        <v>4352.8549436612575</v>
      </c>
      <c r="O20" s="3">
        <v>4492.029214534482</v>
      </c>
      <c r="P20" s="3">
        <v>4664.7741464841783</v>
      </c>
      <c r="Q20" s="3">
        <v>3088.4506324733843</v>
      </c>
      <c r="R20" s="3">
        <v>3317.8873976902632</v>
      </c>
      <c r="S20" s="3">
        <v>3612.9898946074845</v>
      </c>
      <c r="T20" s="3">
        <v>3891.4707034063549</v>
      </c>
      <c r="U20" s="3">
        <v>4401.3034488437916</v>
      </c>
      <c r="V20" s="3">
        <v>3824.5507173005444</v>
      </c>
      <c r="W20" s="3">
        <v>5093.0815188176148</v>
      </c>
      <c r="X20" s="3">
        <v>6136.0184864638941</v>
      </c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</row>
    <row r="21" spans="1:213" ht="15" x14ac:dyDescent="0.25">
      <c r="A21" s="3"/>
      <c r="B21" s="103" t="s">
        <v>111</v>
      </c>
      <c r="C21" s="3">
        <v>1692.3516456781426</v>
      </c>
      <c r="D21" s="3">
        <v>1751.3640713192792</v>
      </c>
      <c r="E21" s="3">
        <v>1936.2328673248333</v>
      </c>
      <c r="F21" s="3">
        <v>1839.0590758475807</v>
      </c>
      <c r="G21" s="3">
        <v>1714.2687204584518</v>
      </c>
      <c r="H21" s="3">
        <v>1778.135725580169</v>
      </c>
      <c r="I21" s="3">
        <v>2149.1274477370443</v>
      </c>
      <c r="J21" s="3">
        <v>2146.8312358915673</v>
      </c>
      <c r="K21" s="3">
        <v>1896.6138422077652</v>
      </c>
      <c r="L21" s="3">
        <v>542.95837344398626</v>
      </c>
      <c r="M21" s="3">
        <v>986.81970029609545</v>
      </c>
      <c r="N21" s="3">
        <v>1212.897624175996</v>
      </c>
      <c r="O21" s="3">
        <v>1514.7425707617504</v>
      </c>
      <c r="P21" s="3">
        <v>1554.1154294894798</v>
      </c>
      <c r="Q21" s="3">
        <v>1404.4291890656782</v>
      </c>
      <c r="R21" s="3">
        <v>1366.0075723080022</v>
      </c>
      <c r="S21" s="3">
        <v>1439.9677760435939</v>
      </c>
      <c r="T21" s="3">
        <v>1418.6514541232655</v>
      </c>
      <c r="U21" s="3">
        <v>1317.0775548797869</v>
      </c>
      <c r="V21" s="3">
        <v>1353.5241552136065</v>
      </c>
      <c r="W21" s="3">
        <v>1264.3665851520818</v>
      </c>
      <c r="X21" s="3">
        <v>1350.3105607091557</v>
      </c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</row>
    <row r="22" spans="1:213" ht="15" x14ac:dyDescent="0.25">
      <c r="A22" s="101"/>
      <c r="B22" s="105" t="s">
        <v>112</v>
      </c>
      <c r="C22" s="3">
        <v>6591.580493071142</v>
      </c>
      <c r="D22" s="3">
        <v>6908.479751518782</v>
      </c>
      <c r="E22" s="3">
        <v>7231.3769001353357</v>
      </c>
      <c r="F22" s="3">
        <v>7470.70069549447</v>
      </c>
      <c r="G22" s="3">
        <v>7802.7934272959246</v>
      </c>
      <c r="H22" s="3">
        <v>6905.1176329122736</v>
      </c>
      <c r="I22" s="3">
        <v>7546.0444401840923</v>
      </c>
      <c r="J22" s="3">
        <v>7381.3175639880365</v>
      </c>
      <c r="K22" s="3">
        <v>8721.7367594199932</v>
      </c>
      <c r="L22" s="3">
        <v>6512.0315447848016</v>
      </c>
      <c r="M22" s="3">
        <v>8962.1620844383342</v>
      </c>
      <c r="N22" s="3">
        <v>9721.140774808704</v>
      </c>
      <c r="O22" s="3">
        <v>8804.9735344277888</v>
      </c>
      <c r="P22" s="3">
        <v>10980.439737914621</v>
      </c>
      <c r="Q22" s="3">
        <v>8059.1543214220019</v>
      </c>
      <c r="R22" s="3">
        <v>8729.2027651748431</v>
      </c>
      <c r="S22" s="3">
        <v>9674.1271217613612</v>
      </c>
      <c r="T22" s="3">
        <v>10117.322952175862</v>
      </c>
      <c r="U22" s="3">
        <v>11185.05990588338</v>
      </c>
      <c r="V22" s="3">
        <v>9909.2704509723317</v>
      </c>
      <c r="W22" s="3">
        <v>11033.751960167931</v>
      </c>
      <c r="X22" s="3">
        <v>11946.574527419618</v>
      </c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</row>
    <row r="23" spans="1:213" ht="15" x14ac:dyDescent="0.25">
      <c r="A23" s="3"/>
      <c r="B23" s="103" t="s">
        <v>110</v>
      </c>
      <c r="C23" s="3">
        <v>4585.449944162503</v>
      </c>
      <c r="D23" s="3">
        <v>4675.5497370251178</v>
      </c>
      <c r="E23" s="3">
        <v>4645.2888278952505</v>
      </c>
      <c r="F23" s="3">
        <v>4889.24468399948</v>
      </c>
      <c r="G23" s="3">
        <v>5137.3542673194788</v>
      </c>
      <c r="H23" s="3">
        <v>4470.5332370356718</v>
      </c>
      <c r="I23" s="3">
        <v>4953.4960571393931</v>
      </c>
      <c r="J23" s="3">
        <v>4970.2900315026018</v>
      </c>
      <c r="K23" s="3">
        <v>5350.5859815280355</v>
      </c>
      <c r="L23" s="3">
        <v>4302.8679961225089</v>
      </c>
      <c r="M23" s="3">
        <v>6282.1382955303598</v>
      </c>
      <c r="N23" s="3">
        <v>6434.795961296034</v>
      </c>
      <c r="O23" s="3">
        <v>5920.5833011463947</v>
      </c>
      <c r="P23" s="3">
        <v>7706.5077007177642</v>
      </c>
      <c r="Q23" s="3">
        <v>5205.1375177876298</v>
      </c>
      <c r="R23" s="3">
        <v>5921.439361219981</v>
      </c>
      <c r="S23" s="3">
        <v>6637.0445456824864</v>
      </c>
      <c r="T23" s="3">
        <v>6992.4255969630258</v>
      </c>
      <c r="U23" s="3">
        <v>7807.400930534187</v>
      </c>
      <c r="V23" s="3">
        <v>6880.8256335745191</v>
      </c>
      <c r="W23" s="3">
        <v>7813.2079767386304</v>
      </c>
      <c r="X23" s="3">
        <v>8745.7715170371994</v>
      </c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</row>
    <row r="24" spans="1:213" ht="15" x14ac:dyDescent="0.25">
      <c r="A24" s="3"/>
      <c r="B24" s="103" t="s">
        <v>111</v>
      </c>
      <c r="C24" s="3">
        <v>2006.1305489086394</v>
      </c>
      <c r="D24" s="3">
        <v>2232.9300144936647</v>
      </c>
      <c r="E24" s="3">
        <v>2586.0880722400848</v>
      </c>
      <c r="F24" s="3">
        <v>2581.4560114949904</v>
      </c>
      <c r="G24" s="3">
        <v>2665.4391599764454</v>
      </c>
      <c r="H24" s="3">
        <v>2434.5843958766013</v>
      </c>
      <c r="I24" s="3">
        <v>2592.5483830446992</v>
      </c>
      <c r="J24" s="3">
        <v>2411.0275324854347</v>
      </c>
      <c r="K24" s="3">
        <v>3371.1507778919567</v>
      </c>
      <c r="L24" s="3">
        <v>2209.1635486622927</v>
      </c>
      <c r="M24" s="3">
        <v>2680.023788907974</v>
      </c>
      <c r="N24" s="3">
        <v>3286.3448135126696</v>
      </c>
      <c r="O24" s="3">
        <v>2884.3902332813936</v>
      </c>
      <c r="P24" s="3">
        <v>3273.9320371968574</v>
      </c>
      <c r="Q24" s="3">
        <v>2854.0168036343721</v>
      </c>
      <c r="R24" s="3">
        <v>2807.763403954862</v>
      </c>
      <c r="S24" s="3">
        <v>3037.0825760788753</v>
      </c>
      <c r="T24" s="3">
        <v>3124.8973552128355</v>
      </c>
      <c r="U24" s="3">
        <v>3377.6589753491917</v>
      </c>
      <c r="V24" s="3">
        <v>3028.4448173978121</v>
      </c>
      <c r="W24" s="3">
        <v>3220.5439834292997</v>
      </c>
      <c r="X24" s="3">
        <v>3200.803010382419</v>
      </c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</row>
    <row r="25" spans="1:213" ht="15" x14ac:dyDescent="0.25">
      <c r="A25" s="106"/>
      <c r="B25" s="105" t="s">
        <v>113</v>
      </c>
      <c r="C25" s="76">
        <v>1412.3642046182358</v>
      </c>
      <c r="D25" s="76">
        <v>-39.477718506350357</v>
      </c>
      <c r="E25" s="76">
        <v>543.94601101844455</v>
      </c>
      <c r="F25" s="76">
        <v>556.95820783401723</v>
      </c>
      <c r="G25" s="76">
        <v>249.41340804676292</v>
      </c>
      <c r="H25" s="76">
        <v>-674.19405964184261</v>
      </c>
      <c r="I25" s="76">
        <v>-129.10003020390286</v>
      </c>
      <c r="J25" s="76">
        <v>11.23632058500516</v>
      </c>
      <c r="K25" s="76">
        <v>1010.3002851882629</v>
      </c>
      <c r="L25" s="76">
        <v>1420.4390946017047</v>
      </c>
      <c r="M25" s="76">
        <v>2657.3631518353723</v>
      </c>
      <c r="N25" s="76">
        <v>2070.4238140916859</v>
      </c>
      <c r="O25" s="76">
        <v>249.79079148617166</v>
      </c>
      <c r="P25" s="76">
        <v>1277.3323725290247</v>
      </c>
      <c r="Q25" s="76">
        <v>1753.4742376745853</v>
      </c>
      <c r="R25" s="76">
        <v>2819.1947592059296</v>
      </c>
      <c r="S25" s="76">
        <v>2401.8193212940969</v>
      </c>
      <c r="T25" s="76">
        <v>2708.248386494648</v>
      </c>
      <c r="U25" s="76">
        <v>3525.4730729173461</v>
      </c>
      <c r="V25" s="76">
        <v>3059.0763516923107</v>
      </c>
      <c r="W25" s="76">
        <v>2446.5678391113033</v>
      </c>
      <c r="X25" s="76">
        <v>3191.7732304435631</v>
      </c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</row>
    <row r="26" spans="1:213" ht="15" x14ac:dyDescent="0.25">
      <c r="A26" s="3"/>
      <c r="B26" s="102" t="s">
        <v>114</v>
      </c>
      <c r="C26" s="3">
        <v>31147.592017321778</v>
      </c>
      <c r="D26" s="3">
        <v>32101.420686717996</v>
      </c>
      <c r="E26" s="3">
        <v>32082.587728767448</v>
      </c>
      <c r="F26" s="3">
        <v>32566.001929269692</v>
      </c>
      <c r="G26" s="3">
        <v>34157.296722361345</v>
      </c>
      <c r="H26" s="3">
        <v>34479.186006160446</v>
      </c>
      <c r="I26" s="3">
        <v>35615.719706070799</v>
      </c>
      <c r="J26" s="3">
        <v>36778.036510608486</v>
      </c>
      <c r="K26" s="3">
        <v>35554.257996250817</v>
      </c>
      <c r="L26" s="3">
        <v>32490.931680646547</v>
      </c>
      <c r="M26" s="3">
        <v>36302.210596917095</v>
      </c>
      <c r="N26" s="3">
        <v>37305.348324232655</v>
      </c>
      <c r="O26" s="3">
        <v>36974.995607076788</v>
      </c>
      <c r="P26" s="3">
        <v>38122.615493992103</v>
      </c>
      <c r="Q26" s="3">
        <v>38363.364589498291</v>
      </c>
      <c r="R26" s="3">
        <v>40230.280025363172</v>
      </c>
      <c r="S26" s="3">
        <v>41409.228159165563</v>
      </c>
      <c r="T26" s="3">
        <v>43513.424811162186</v>
      </c>
      <c r="U26" s="3">
        <v>45603.843695806245</v>
      </c>
      <c r="V26" s="3">
        <v>45532.538553000049</v>
      </c>
      <c r="W26" s="3">
        <v>44739.200539284277</v>
      </c>
      <c r="X26" s="3">
        <v>49516.661851637669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</row>
    <row r="27" spans="1:213" ht="15" x14ac:dyDescent="0.25">
      <c r="A27" s="107"/>
      <c r="B27" s="108"/>
      <c r="C27" s="122" t="s">
        <v>83</v>
      </c>
      <c r="D27" s="122"/>
      <c r="E27" s="122"/>
      <c r="F27" s="122"/>
      <c r="G27" s="122" t="s">
        <v>84</v>
      </c>
      <c r="H27" s="122"/>
      <c r="I27" s="122"/>
      <c r="J27" s="122"/>
      <c r="K27" s="122" t="s">
        <v>88</v>
      </c>
      <c r="L27" s="122"/>
      <c r="M27" s="122"/>
      <c r="N27" s="122"/>
      <c r="O27" s="122" t="s">
        <v>89</v>
      </c>
      <c r="P27" s="122"/>
      <c r="Q27" s="122"/>
      <c r="R27" s="122"/>
      <c r="S27" s="123" t="s">
        <v>90</v>
      </c>
      <c r="T27" s="123"/>
      <c r="U27" s="123"/>
      <c r="V27" s="3"/>
      <c r="W27" s="122" t="s">
        <v>91</v>
      </c>
      <c r="X27" s="122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</row>
    <row r="28" spans="1:213" ht="15" x14ac:dyDescent="0.25">
      <c r="A28" s="109"/>
      <c r="B28" s="85" t="s">
        <v>115</v>
      </c>
      <c r="C28" s="98" t="s">
        <v>57</v>
      </c>
      <c r="D28" s="98" t="s">
        <v>58</v>
      </c>
      <c r="E28" s="98" t="s">
        <v>59</v>
      </c>
      <c r="F28" s="98" t="s">
        <v>60</v>
      </c>
      <c r="G28" s="98" t="s">
        <v>57</v>
      </c>
      <c r="H28" s="98" t="s">
        <v>58</v>
      </c>
      <c r="I28" s="98" t="s">
        <v>59</v>
      </c>
      <c r="J28" s="98" t="s">
        <v>60</v>
      </c>
      <c r="K28" s="98" t="s">
        <v>57</v>
      </c>
      <c r="L28" s="98" t="s">
        <v>58</v>
      </c>
      <c r="M28" s="98" t="s">
        <v>59</v>
      </c>
      <c r="N28" s="98" t="s">
        <v>60</v>
      </c>
      <c r="O28" s="98" t="s">
        <v>57</v>
      </c>
      <c r="P28" s="98" t="s">
        <v>58</v>
      </c>
      <c r="Q28" s="98" t="s">
        <v>59</v>
      </c>
      <c r="R28" s="98" t="s">
        <v>60</v>
      </c>
      <c r="S28" s="98" t="s">
        <v>57</v>
      </c>
      <c r="T28" s="98" t="s">
        <v>58</v>
      </c>
      <c r="U28" s="98" t="s">
        <v>59</v>
      </c>
      <c r="V28" s="98" t="s">
        <v>60</v>
      </c>
      <c r="W28" s="98" t="s">
        <v>57</v>
      </c>
      <c r="X28" s="98" t="s">
        <v>58</v>
      </c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</row>
    <row r="29" spans="1:213" ht="15" x14ac:dyDescent="0.25">
      <c r="A29" s="109"/>
      <c r="B29" s="102" t="s">
        <v>95</v>
      </c>
      <c r="C29" s="109">
        <v>0.7785912356061242</v>
      </c>
      <c r="D29" s="109">
        <v>0.83231499253700969</v>
      </c>
      <c r="E29" s="109">
        <v>0.7909100268990269</v>
      </c>
      <c r="F29" s="109">
        <v>0.7957775003891544</v>
      </c>
      <c r="G29" s="109">
        <v>0.78377444808911378</v>
      </c>
      <c r="H29" s="109">
        <v>0.80144277573522615</v>
      </c>
      <c r="I29" s="109">
        <v>0.80888948635469093</v>
      </c>
      <c r="J29" s="109">
        <v>0.80497114465397301</v>
      </c>
      <c r="K29" s="109">
        <v>0.79288561432561566</v>
      </c>
      <c r="L29" s="109">
        <v>0.81068044489098223</v>
      </c>
      <c r="M29" s="109">
        <v>0.81504053986453151</v>
      </c>
      <c r="N29" s="109">
        <v>0.81767686207805657</v>
      </c>
      <c r="O29" s="109">
        <v>0.81354107473033499</v>
      </c>
      <c r="P29" s="109">
        <v>0.8298067600810296</v>
      </c>
      <c r="Q29" s="109">
        <v>0.79498615554818541</v>
      </c>
      <c r="R29" s="109">
        <v>0.78421918656166856</v>
      </c>
      <c r="S29" s="109">
        <v>0.81833394608146903</v>
      </c>
      <c r="T29" s="109">
        <v>0.81689395279532728</v>
      </c>
      <c r="U29" s="109">
        <v>0.80775874893231081</v>
      </c>
      <c r="V29" s="109">
        <v>0.81125445600963175</v>
      </c>
      <c r="W29" s="109">
        <v>0.81612099149551443</v>
      </c>
      <c r="X29" s="109">
        <v>0.79140674425927859</v>
      </c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  <c r="GK29" s="109"/>
      <c r="GL29" s="109"/>
      <c r="GM29" s="109"/>
      <c r="GN29" s="109"/>
      <c r="GO29" s="109"/>
      <c r="GP29" s="109"/>
      <c r="GQ29" s="109"/>
      <c r="GR29" s="109"/>
      <c r="GS29" s="109"/>
      <c r="GT29" s="109"/>
      <c r="GU29" s="109"/>
      <c r="GV29" s="109"/>
      <c r="GW29" s="109"/>
      <c r="GX29" s="109"/>
      <c r="GY29" s="109"/>
      <c r="GZ29" s="109"/>
      <c r="HA29" s="109"/>
      <c r="HB29" s="109"/>
      <c r="HC29" s="109"/>
      <c r="HD29" s="109"/>
      <c r="HE29" s="109"/>
    </row>
    <row r="30" spans="1:213" ht="15" x14ac:dyDescent="0.25">
      <c r="A30" s="109"/>
      <c r="B30" s="103" t="s">
        <v>96</v>
      </c>
      <c r="C30" s="109">
        <v>8.3888693921457244E-2</v>
      </c>
      <c r="D30" s="109">
        <v>8.3991999069262094E-2</v>
      </c>
      <c r="E30" s="109">
        <v>8.3723764705262174E-2</v>
      </c>
      <c r="F30" s="109">
        <v>8.4115199191073908E-2</v>
      </c>
      <c r="G30" s="109">
        <v>8.362099501075991E-2</v>
      </c>
      <c r="H30" s="109">
        <v>9.5628850477711594E-2</v>
      </c>
      <c r="I30" s="109">
        <v>8.4847895912951332E-2</v>
      </c>
      <c r="J30" s="109">
        <v>9.3544262249812396E-2</v>
      </c>
      <c r="K30" s="109">
        <v>9.6391242585709386E-2</v>
      </c>
      <c r="L30" s="109">
        <v>0.10441717704905894</v>
      </c>
      <c r="M30" s="109">
        <v>9.2500583385097063E-2</v>
      </c>
      <c r="N30" s="109">
        <v>0.10002264733651418</v>
      </c>
      <c r="O30" s="109">
        <v>0.10432129583004883</v>
      </c>
      <c r="P30" s="109">
        <v>9.9359127019679416E-2</v>
      </c>
      <c r="Q30" s="109">
        <v>9.4708628143228613E-2</v>
      </c>
      <c r="R30" s="109">
        <v>8.6940525224020404E-2</v>
      </c>
      <c r="S30" s="109">
        <v>0.10495566319047442</v>
      </c>
      <c r="T30" s="109">
        <v>0.10256707818585754</v>
      </c>
      <c r="U30" s="109">
        <v>9.8748388229490114E-2</v>
      </c>
      <c r="V30" s="109">
        <v>9.6045689777323293E-2</v>
      </c>
      <c r="W30" s="109">
        <v>9.6897092443216648E-2</v>
      </c>
      <c r="X30" s="109">
        <v>8.6267050778169693E-2</v>
      </c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</row>
    <row r="31" spans="1:213" ht="15" x14ac:dyDescent="0.25">
      <c r="A31" s="109"/>
      <c r="B31" s="103" t="s">
        <v>97</v>
      </c>
      <c r="C31" s="109">
        <v>4.0626437323165232E-2</v>
      </c>
      <c r="D31" s="109">
        <v>4.1159180018217896E-2</v>
      </c>
      <c r="E31" s="109">
        <v>4.2966070193614689E-2</v>
      </c>
      <c r="F31" s="109">
        <v>4.3336822191054572E-2</v>
      </c>
      <c r="G31" s="109">
        <v>4.2050336783603356E-2</v>
      </c>
      <c r="H31" s="109">
        <v>4.2609057620004186E-2</v>
      </c>
      <c r="I31" s="109">
        <v>4.259515645699706E-2</v>
      </c>
      <c r="J31" s="109">
        <v>4.1862219719471801E-2</v>
      </c>
      <c r="K31" s="109">
        <v>4.3276069992442122E-2</v>
      </c>
      <c r="L31" s="109">
        <v>4.6679198305970199E-2</v>
      </c>
      <c r="M31" s="109">
        <v>4.0974069656959447E-2</v>
      </c>
      <c r="N31" s="109">
        <v>3.9763567532419261E-2</v>
      </c>
      <c r="O31" s="109">
        <v>4.1967046038827734E-2</v>
      </c>
      <c r="P31" s="109">
        <v>4.2423344591568136E-2</v>
      </c>
      <c r="Q31" s="109">
        <v>4.3867621814247026E-2</v>
      </c>
      <c r="R31" s="109">
        <v>4.3435981809281751E-2</v>
      </c>
      <c r="S31" s="109">
        <v>4.358779642391962E-2</v>
      </c>
      <c r="T31" s="109">
        <v>4.2787351227701886E-2</v>
      </c>
      <c r="U31" s="109">
        <v>4.2951021409239599E-2</v>
      </c>
      <c r="V31" s="109">
        <v>4.3380139517834683E-2</v>
      </c>
      <c r="W31" s="109">
        <v>4.4937431341573672E-2</v>
      </c>
      <c r="X31" s="109">
        <v>4.1612044139963444E-2</v>
      </c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  <c r="GK31" s="109"/>
      <c r="GL31" s="109"/>
      <c r="GM31" s="109"/>
      <c r="GN31" s="109"/>
      <c r="GO31" s="109"/>
      <c r="GP31" s="109"/>
      <c r="GQ31" s="109"/>
      <c r="GR31" s="109"/>
      <c r="GS31" s="109"/>
      <c r="GT31" s="109"/>
      <c r="GU31" s="109"/>
      <c r="GV31" s="109"/>
      <c r="GW31" s="109"/>
      <c r="GX31" s="109"/>
      <c r="GY31" s="109"/>
      <c r="GZ31" s="109"/>
      <c r="HA31" s="109"/>
      <c r="HB31" s="109"/>
      <c r="HC31" s="109"/>
      <c r="HD31" s="109"/>
      <c r="HE31" s="109"/>
    </row>
    <row r="32" spans="1:213" ht="15" x14ac:dyDescent="0.25">
      <c r="A32" s="109"/>
      <c r="B32" s="103" t="s">
        <v>98</v>
      </c>
      <c r="C32" s="109">
        <v>0.65407610436150165</v>
      </c>
      <c r="D32" s="109">
        <v>0.70716381344952983</v>
      </c>
      <c r="E32" s="109">
        <v>0.66422019200015003</v>
      </c>
      <c r="F32" s="109">
        <v>0.66832547900702588</v>
      </c>
      <c r="G32" s="109">
        <v>0.6581031162947506</v>
      </c>
      <c r="H32" s="109">
        <v>0.6632048676375103</v>
      </c>
      <c r="I32" s="109">
        <v>0.68144643398474258</v>
      </c>
      <c r="J32" s="109">
        <v>0.66956466268468884</v>
      </c>
      <c r="K32" s="109">
        <v>0.6532183017474642</v>
      </c>
      <c r="L32" s="109">
        <v>0.65958406953595317</v>
      </c>
      <c r="M32" s="109">
        <v>0.68156588682247499</v>
      </c>
      <c r="N32" s="109">
        <v>0.67789064720912307</v>
      </c>
      <c r="O32" s="109">
        <v>0.66725273286145848</v>
      </c>
      <c r="P32" s="109">
        <v>0.68802428846978214</v>
      </c>
      <c r="Q32" s="109">
        <v>0.65640990559070977</v>
      </c>
      <c r="R32" s="109">
        <v>0.65384267952836639</v>
      </c>
      <c r="S32" s="109">
        <v>0.66979048646707495</v>
      </c>
      <c r="T32" s="109">
        <v>0.6715395233817677</v>
      </c>
      <c r="U32" s="109">
        <v>0.66605933929358108</v>
      </c>
      <c r="V32" s="109">
        <v>0.67182862671447396</v>
      </c>
      <c r="W32" s="109">
        <v>0.67428646771072398</v>
      </c>
      <c r="X32" s="109">
        <v>0.66352764934114539</v>
      </c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09"/>
      <c r="GM32" s="109"/>
      <c r="GN32" s="109"/>
      <c r="GO32" s="109"/>
      <c r="GP32" s="109"/>
      <c r="GQ32" s="109"/>
      <c r="GR32" s="109"/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</row>
    <row r="33" spans="1:213" ht="15" x14ac:dyDescent="0.25">
      <c r="A33" s="109"/>
      <c r="B33" s="102" t="s">
        <v>99</v>
      </c>
      <c r="C33" s="109">
        <v>0.23585842450655256</v>
      </c>
      <c r="D33" s="109">
        <v>0.23187054754833458</v>
      </c>
      <c r="E33" s="109">
        <v>0.25034656529192639</v>
      </c>
      <c r="F33" s="109">
        <v>0.24448094086579281</v>
      </c>
      <c r="G33" s="109">
        <v>0.24033924673718718</v>
      </c>
      <c r="H33" s="109">
        <v>0.25233583064778392</v>
      </c>
      <c r="I33" s="109">
        <v>0.23361630176017648</v>
      </c>
      <c r="J33" s="109">
        <v>0.22500843759339717</v>
      </c>
      <c r="K33" s="109">
        <v>0.2508210734475631</v>
      </c>
      <c r="L33" s="109">
        <v>0.22589062943196703</v>
      </c>
      <c r="M33" s="109">
        <v>0.20446971371820089</v>
      </c>
      <c r="N33" s="109">
        <v>0.23605484941525529</v>
      </c>
      <c r="O33" s="109">
        <v>0.24723540463304836</v>
      </c>
      <c r="P33" s="109">
        <v>0.24280754060655441</v>
      </c>
      <c r="Q33" s="109">
        <v>0.24453763470225698</v>
      </c>
      <c r="R33" s="109">
        <v>0.23871167624008877</v>
      </c>
      <c r="S33" s="109">
        <v>0.22778517226452341</v>
      </c>
      <c r="T33" s="109">
        <v>0.22409008416135981</v>
      </c>
      <c r="U33" s="109">
        <v>0.21962289832514284</v>
      </c>
      <c r="V33" s="109">
        <v>0.21796905817994677</v>
      </c>
      <c r="W33" s="109">
        <v>0.22605951444819877</v>
      </c>
      <c r="X33" s="109">
        <v>0.2349223723613876</v>
      </c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09"/>
      <c r="FT33" s="109"/>
      <c r="FU33" s="109"/>
      <c r="FV33" s="109"/>
      <c r="FW33" s="109"/>
      <c r="FX33" s="109"/>
      <c r="FY33" s="109"/>
      <c r="FZ33" s="109"/>
      <c r="GA33" s="109"/>
      <c r="GB33" s="109"/>
      <c r="GC33" s="109"/>
      <c r="GD33" s="109"/>
      <c r="GE33" s="109"/>
      <c r="GF33" s="109"/>
      <c r="GG33" s="109"/>
      <c r="GH33" s="109"/>
      <c r="GI33" s="109"/>
      <c r="GJ33" s="109"/>
      <c r="GK33" s="109"/>
      <c r="GL33" s="109"/>
      <c r="GM33" s="109"/>
      <c r="GN33" s="109"/>
      <c r="GO33" s="109"/>
      <c r="GP33" s="109"/>
      <c r="GQ33" s="109"/>
      <c r="GR33" s="109"/>
      <c r="GS33" s="109"/>
      <c r="GT33" s="109"/>
      <c r="GU33" s="109"/>
      <c r="GV33" s="109"/>
      <c r="GW33" s="109"/>
      <c r="GX33" s="109"/>
      <c r="GY33" s="109"/>
      <c r="GZ33" s="109"/>
      <c r="HA33" s="109"/>
      <c r="HB33" s="109"/>
      <c r="HC33" s="109"/>
      <c r="HD33" s="109"/>
      <c r="HE33" s="109"/>
    </row>
    <row r="34" spans="1:213" ht="15" x14ac:dyDescent="0.25">
      <c r="A34" s="109"/>
      <c r="B34" s="103" t="s">
        <v>100</v>
      </c>
      <c r="C34" s="109">
        <v>3.2473263606508777E-3</v>
      </c>
      <c r="D34" s="109">
        <v>3.3273491878973833E-3</v>
      </c>
      <c r="E34" s="109">
        <v>3.5025322386839247E-3</v>
      </c>
      <c r="F34" s="109">
        <v>3.4424810764156029E-3</v>
      </c>
      <c r="G34" s="109">
        <v>3.2920780342029811E-3</v>
      </c>
      <c r="H34" s="109">
        <v>3.2400835220867024E-3</v>
      </c>
      <c r="I34" s="109">
        <v>3.1416434350445988E-3</v>
      </c>
      <c r="J34" s="109">
        <v>3.0680635739510917E-3</v>
      </c>
      <c r="K34" s="109">
        <v>3.1690439629489136E-3</v>
      </c>
      <c r="L34" s="109">
        <v>3.4535775388148996E-3</v>
      </c>
      <c r="M34" s="109">
        <v>3.1169523731891568E-3</v>
      </c>
      <c r="N34" s="109">
        <v>3.0808562166339854E-3</v>
      </c>
      <c r="O34" s="109">
        <v>3.1315206184163069E-3</v>
      </c>
      <c r="P34" s="109">
        <v>3.045085127198483E-3</v>
      </c>
      <c r="Q34" s="109">
        <v>3.0296271111067237E-3</v>
      </c>
      <c r="R34" s="109">
        <v>2.9395588275670185E-3</v>
      </c>
      <c r="S34" s="109">
        <v>3.0464665217115675E-3</v>
      </c>
      <c r="T34" s="109">
        <v>3.1150491409258681E-3</v>
      </c>
      <c r="U34" s="109">
        <v>3.2803641580498909E-3</v>
      </c>
      <c r="V34" s="109">
        <v>3.4863447199206181E-3</v>
      </c>
      <c r="W34" s="109">
        <v>3.6588777102818772E-3</v>
      </c>
      <c r="X34" s="109">
        <v>3.4963413410400409E-3</v>
      </c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/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09"/>
      <c r="FY34" s="109"/>
      <c r="FZ34" s="109"/>
      <c r="GA34" s="109"/>
      <c r="GB34" s="109"/>
      <c r="GC34" s="109"/>
      <c r="GD34" s="109"/>
      <c r="GE34" s="109"/>
      <c r="GF34" s="109"/>
      <c r="GG34" s="109"/>
      <c r="GH34" s="109"/>
      <c r="GI34" s="109"/>
      <c r="GJ34" s="109"/>
      <c r="GK34" s="109"/>
      <c r="GL34" s="109"/>
      <c r="GM34" s="109"/>
      <c r="GN34" s="109"/>
      <c r="GO34" s="109"/>
      <c r="GP34" s="109"/>
      <c r="GQ34" s="109"/>
      <c r="GR34" s="109"/>
      <c r="GS34" s="109"/>
      <c r="GT34" s="109"/>
      <c r="GU34" s="109"/>
      <c r="GV34" s="109"/>
      <c r="GW34" s="109"/>
      <c r="GX34" s="109"/>
      <c r="GY34" s="109"/>
      <c r="GZ34" s="109"/>
      <c r="HA34" s="109"/>
      <c r="HB34" s="109"/>
      <c r="HC34" s="109"/>
      <c r="HD34" s="109"/>
      <c r="HE34" s="109"/>
    </row>
    <row r="35" spans="1:213" ht="15" x14ac:dyDescent="0.25">
      <c r="A35" s="109"/>
      <c r="B35" s="103" t="s">
        <v>101</v>
      </c>
      <c r="C35" s="109">
        <v>5.2445651026696655E-2</v>
      </c>
      <c r="D35" s="109">
        <v>5.6254527468507197E-2</v>
      </c>
      <c r="E35" s="109">
        <v>5.7312681956723559E-2</v>
      </c>
      <c r="F35" s="109">
        <v>5.6209228714653746E-2</v>
      </c>
      <c r="G35" s="109">
        <v>5.5190600557078466E-2</v>
      </c>
      <c r="H35" s="109">
        <v>5.6057278624231419E-2</v>
      </c>
      <c r="I35" s="109">
        <v>5.3689275624624895E-2</v>
      </c>
      <c r="J35" s="109">
        <v>5.3661227602723079E-2</v>
      </c>
      <c r="K35" s="109">
        <v>5.6893971914731972E-2</v>
      </c>
      <c r="L35" s="109">
        <v>5.5085629317515768E-2</v>
      </c>
      <c r="M35" s="109">
        <v>4.3645146932950608E-2</v>
      </c>
      <c r="N35" s="109">
        <v>5.2180698751256964E-2</v>
      </c>
      <c r="O35" s="109">
        <v>5.5884942476581309E-2</v>
      </c>
      <c r="P35" s="109">
        <v>5.8430437413050026E-2</v>
      </c>
      <c r="Q35" s="109">
        <v>6.4909950927944354E-2</v>
      </c>
      <c r="R35" s="109">
        <v>5.8203377047382356E-2</v>
      </c>
      <c r="S35" s="109">
        <v>5.4354661432113087E-2</v>
      </c>
      <c r="T35" s="109">
        <v>5.2257318921378783E-2</v>
      </c>
      <c r="U35" s="109">
        <v>5.3207168619204805E-2</v>
      </c>
      <c r="V35" s="109">
        <v>4.8927636470210187E-2</v>
      </c>
      <c r="W35" s="109">
        <v>5.2546719573173181E-2</v>
      </c>
      <c r="X35" s="109">
        <v>5.4544875151949952E-2</v>
      </c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/>
      <c r="FL35" s="109"/>
      <c r="FM35" s="109"/>
      <c r="FN35" s="109"/>
      <c r="FO35" s="109"/>
      <c r="FP35" s="109"/>
      <c r="FQ35" s="109"/>
      <c r="FR35" s="109"/>
      <c r="FS35" s="109"/>
      <c r="FT35" s="109"/>
      <c r="FU35" s="109"/>
      <c r="FV35" s="109"/>
      <c r="FW35" s="109"/>
      <c r="FX35" s="109"/>
      <c r="FY35" s="109"/>
      <c r="FZ35" s="109"/>
      <c r="GA35" s="109"/>
      <c r="GB35" s="109"/>
      <c r="GC35" s="109"/>
      <c r="GD35" s="109"/>
      <c r="GE35" s="109"/>
      <c r="GF35" s="109"/>
      <c r="GG35" s="109"/>
      <c r="GH35" s="109"/>
      <c r="GI35" s="109"/>
      <c r="GJ35" s="109"/>
      <c r="GK35" s="109"/>
      <c r="GL35" s="109"/>
      <c r="GM35" s="109"/>
      <c r="GN35" s="109"/>
      <c r="GO35" s="109"/>
      <c r="GP35" s="109"/>
      <c r="GQ35" s="109"/>
      <c r="GR35" s="109"/>
      <c r="GS35" s="109"/>
      <c r="GT35" s="109"/>
      <c r="GU35" s="109"/>
      <c r="GV35" s="109"/>
      <c r="GW35" s="109"/>
      <c r="GX35" s="109"/>
      <c r="GY35" s="109"/>
      <c r="GZ35" s="109"/>
      <c r="HA35" s="109"/>
      <c r="HB35" s="109"/>
      <c r="HC35" s="109"/>
      <c r="HD35" s="109"/>
      <c r="HE35" s="109"/>
    </row>
    <row r="36" spans="1:213" ht="15" x14ac:dyDescent="0.25">
      <c r="A36" s="109"/>
      <c r="B36" s="103" t="s">
        <v>102</v>
      </c>
      <c r="C36" s="109">
        <v>8.2442060329258812E-2</v>
      </c>
      <c r="D36" s="109">
        <v>8.41927449697389E-2</v>
      </c>
      <c r="E36" s="109">
        <v>8.9138417937700359E-2</v>
      </c>
      <c r="F36" s="109">
        <v>9.2130574916220564E-2</v>
      </c>
      <c r="G36" s="109">
        <v>8.8946966790719312E-2</v>
      </c>
      <c r="H36" s="109">
        <v>9.0051478424868117E-2</v>
      </c>
      <c r="I36" s="109">
        <v>8.3342773794980146E-2</v>
      </c>
      <c r="J36" s="109">
        <v>8.2702315055186715E-2</v>
      </c>
      <c r="K36" s="109">
        <v>9.072893455842089E-2</v>
      </c>
      <c r="L36" s="109">
        <v>9.0374264480489547E-2</v>
      </c>
      <c r="M36" s="109">
        <v>7.0290327395736374E-2</v>
      </c>
      <c r="N36" s="109">
        <v>8.7536442700807196E-2</v>
      </c>
      <c r="O36" s="109">
        <v>9.3560456536046555E-2</v>
      </c>
      <c r="P36" s="109">
        <v>9.1066655067945465E-2</v>
      </c>
      <c r="Q36" s="109">
        <v>8.9523174378919892E-2</v>
      </c>
      <c r="R36" s="109">
        <v>8.2940165273532138E-2</v>
      </c>
      <c r="S36" s="109">
        <v>7.7250970575885203E-2</v>
      </c>
      <c r="T36" s="109">
        <v>7.607722130644827E-2</v>
      </c>
      <c r="U36" s="109">
        <v>7.6558944660924333E-2</v>
      </c>
      <c r="V36" s="109">
        <v>7.4197033919272626E-2</v>
      </c>
      <c r="W36" s="109">
        <v>7.8352999703459297E-2</v>
      </c>
      <c r="X36" s="109">
        <v>8.5294989031709442E-2</v>
      </c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9"/>
      <c r="GA36" s="109"/>
      <c r="GB36" s="109"/>
      <c r="GC36" s="109"/>
      <c r="GD36" s="109"/>
      <c r="GE36" s="109"/>
      <c r="GF36" s="109"/>
      <c r="GG36" s="109"/>
      <c r="GH36" s="109"/>
      <c r="GI36" s="109"/>
      <c r="GJ36" s="109"/>
      <c r="GK36" s="109"/>
      <c r="GL36" s="109"/>
      <c r="GM36" s="109"/>
      <c r="GN36" s="109"/>
      <c r="GO36" s="109"/>
      <c r="GP36" s="109"/>
      <c r="GQ36" s="109"/>
      <c r="GR36" s="109"/>
      <c r="GS36" s="109"/>
      <c r="GT36" s="109"/>
      <c r="GU36" s="109"/>
      <c r="GV36" s="109"/>
      <c r="GW36" s="109"/>
      <c r="GX36" s="109"/>
      <c r="GY36" s="109"/>
      <c r="GZ36" s="109"/>
      <c r="HA36" s="109"/>
      <c r="HB36" s="109"/>
      <c r="HC36" s="109"/>
      <c r="HD36" s="109"/>
      <c r="HE36" s="109"/>
    </row>
    <row r="37" spans="1:213" ht="15" x14ac:dyDescent="0.25">
      <c r="A37" s="109"/>
      <c r="B37" s="103" t="s">
        <v>103</v>
      </c>
      <c r="C37" s="109">
        <v>1.9122654635543804E-2</v>
      </c>
      <c r="D37" s="109">
        <v>1.9003926036325385E-2</v>
      </c>
      <c r="E37" s="109">
        <v>1.966504517292288E-2</v>
      </c>
      <c r="F37" s="109">
        <v>2.0834529625928355E-2</v>
      </c>
      <c r="G37" s="109">
        <v>1.9409401528708677E-2</v>
      </c>
      <c r="H37" s="109">
        <v>2.0742776776696958E-2</v>
      </c>
      <c r="I37" s="109">
        <v>1.9703734149980303E-2</v>
      </c>
      <c r="J37" s="109">
        <v>1.7981572169844084E-2</v>
      </c>
      <c r="K37" s="109">
        <v>1.819655617927652E-2</v>
      </c>
      <c r="L37" s="109">
        <v>8.4719671168061034E-3</v>
      </c>
      <c r="M37" s="109">
        <v>1.8629382300207279E-2</v>
      </c>
      <c r="N37" s="109">
        <v>1.8609240843729044E-2</v>
      </c>
      <c r="O37" s="109">
        <v>2.1882348176477134E-2</v>
      </c>
      <c r="P37" s="109">
        <v>1.856416391916765E-2</v>
      </c>
      <c r="Q37" s="109">
        <v>1.7809115251448366E-2</v>
      </c>
      <c r="R37" s="109">
        <v>2.0325263118727892E-2</v>
      </c>
      <c r="S37" s="109">
        <v>1.637841586285365E-2</v>
      </c>
      <c r="T37" s="109">
        <v>1.8527443898852178E-2</v>
      </c>
      <c r="U37" s="109">
        <v>1.8509724148355635E-2</v>
      </c>
      <c r="V37" s="109">
        <v>1.9025739949251635E-2</v>
      </c>
      <c r="W37" s="109">
        <v>2.1265873431536193E-2</v>
      </c>
      <c r="X37" s="109">
        <v>1.9329676236245208E-2</v>
      </c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  <c r="GK37" s="109"/>
      <c r="GL37" s="109"/>
      <c r="GM37" s="109"/>
      <c r="GN37" s="109"/>
      <c r="GO37" s="109"/>
      <c r="GP37" s="109"/>
      <c r="GQ37" s="109"/>
      <c r="GR37" s="109"/>
      <c r="GS37" s="109"/>
      <c r="GT37" s="109"/>
      <c r="GU37" s="109"/>
      <c r="GV37" s="109"/>
      <c r="GW37" s="109"/>
      <c r="GX37" s="109"/>
      <c r="GY37" s="109"/>
      <c r="GZ37" s="109"/>
      <c r="HA37" s="109"/>
      <c r="HB37" s="109"/>
      <c r="HC37" s="109"/>
      <c r="HD37" s="109"/>
      <c r="HE37" s="109"/>
    </row>
    <row r="38" spans="1:213" ht="15" x14ac:dyDescent="0.25">
      <c r="A38" s="109"/>
      <c r="B38" s="103" t="s">
        <v>104</v>
      </c>
      <c r="C38" s="109">
        <v>4.4729623328039151E-3</v>
      </c>
      <c r="D38" s="109">
        <v>3.2940040158849909E-3</v>
      </c>
      <c r="E38" s="109">
        <v>4.3115575495022646E-3</v>
      </c>
      <c r="F38" s="109">
        <v>4.4027146947814766E-3</v>
      </c>
      <c r="G38" s="109">
        <v>5.3560826472846467E-3</v>
      </c>
      <c r="H38" s="109">
        <v>4.6513476415089156E-3</v>
      </c>
      <c r="I38" s="109">
        <v>4.016626269701752E-3</v>
      </c>
      <c r="J38" s="109">
        <v>3.5632962349326576E-3</v>
      </c>
      <c r="K38" s="109">
        <v>3.7625850089872408E-3</v>
      </c>
      <c r="L38" s="109">
        <v>3.970626850338518E-3</v>
      </c>
      <c r="M38" s="109">
        <v>3.1987364076897151E-3</v>
      </c>
      <c r="N38" s="109">
        <v>3.8246390985478486E-3</v>
      </c>
      <c r="O38" s="109">
        <v>3.1708067200230529E-3</v>
      </c>
      <c r="P38" s="109">
        <v>3.5515173303447035E-3</v>
      </c>
      <c r="Q38" s="109">
        <v>2.7561927825410538E-3</v>
      </c>
      <c r="R38" s="109">
        <v>3.7049885808379665E-3</v>
      </c>
      <c r="S38" s="109">
        <v>3.026928223393168E-3</v>
      </c>
      <c r="T38" s="109">
        <v>4.1049124048853696E-3</v>
      </c>
      <c r="U38" s="109">
        <v>3.1700236291954636E-3</v>
      </c>
      <c r="V38" s="109">
        <v>3.0289213576662924E-3</v>
      </c>
      <c r="W38" s="109">
        <v>3.9032429836810081E-3</v>
      </c>
      <c r="X38" s="109">
        <v>2.8464517919011352E-3</v>
      </c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09"/>
      <c r="FM38" s="109"/>
      <c r="FN38" s="109"/>
      <c r="FO38" s="109"/>
      <c r="FP38" s="109"/>
      <c r="FQ38" s="109"/>
      <c r="FR38" s="109"/>
      <c r="FS38" s="109"/>
      <c r="FT38" s="109"/>
      <c r="FU38" s="109"/>
      <c r="FV38" s="109"/>
      <c r="FW38" s="109"/>
      <c r="FX38" s="109"/>
      <c r="FY38" s="109"/>
      <c r="FZ38" s="109"/>
      <c r="GA38" s="109"/>
      <c r="GB38" s="109"/>
      <c r="GC38" s="109"/>
      <c r="GD38" s="109"/>
      <c r="GE38" s="109"/>
      <c r="GF38" s="109"/>
      <c r="GG38" s="109"/>
      <c r="GH38" s="109"/>
      <c r="GI38" s="109"/>
      <c r="GJ38" s="109"/>
      <c r="GK38" s="109"/>
      <c r="GL38" s="109"/>
      <c r="GM38" s="109"/>
      <c r="GN38" s="109"/>
      <c r="GO38" s="109"/>
      <c r="GP38" s="109"/>
      <c r="GQ38" s="109"/>
      <c r="GR38" s="109"/>
      <c r="GS38" s="109"/>
      <c r="GT38" s="109"/>
      <c r="GU38" s="109"/>
      <c r="GV38" s="109"/>
      <c r="GW38" s="109"/>
      <c r="GX38" s="109"/>
      <c r="GY38" s="109"/>
      <c r="GZ38" s="109"/>
      <c r="HA38" s="109"/>
      <c r="HB38" s="109"/>
      <c r="HC38" s="109"/>
      <c r="HD38" s="109"/>
      <c r="HE38" s="109"/>
    </row>
    <row r="39" spans="1:213" ht="15" x14ac:dyDescent="0.25">
      <c r="A39" s="109"/>
      <c r="B39" s="103" t="s">
        <v>105</v>
      </c>
      <c r="C39" s="109">
        <v>5.5379382617405201E-2</v>
      </c>
      <c r="D39" s="109">
        <v>4.5775018510204935E-2</v>
      </c>
      <c r="E39" s="109">
        <v>5.7630616506927093E-2</v>
      </c>
      <c r="F39" s="109">
        <v>5.1046647154530403E-2</v>
      </c>
      <c r="G39" s="109">
        <v>4.8899355432816302E-2</v>
      </c>
      <c r="H39" s="109">
        <v>5.7976040476780177E-2</v>
      </c>
      <c r="I39" s="109">
        <v>5.1600501188060179E-2</v>
      </c>
      <c r="J39" s="109">
        <v>4.5465354378351197E-2</v>
      </c>
      <c r="K39" s="109">
        <v>5.9140233868658534E-2</v>
      </c>
      <c r="L39" s="109">
        <v>4.4420750242426463E-2</v>
      </c>
      <c r="M39" s="109">
        <v>4.5931540102606964E-2</v>
      </c>
      <c r="N39" s="109">
        <v>5.1088577705456238E-2</v>
      </c>
      <c r="O39" s="109">
        <v>5.0735283156959188E-2</v>
      </c>
      <c r="P39" s="109">
        <v>4.9282346942269156E-2</v>
      </c>
      <c r="Q39" s="109">
        <v>4.7256727863018315E-2</v>
      </c>
      <c r="R39" s="109">
        <v>5.0395157843518321E-2</v>
      </c>
      <c r="S39" s="109">
        <v>5.4437010523019469E-2</v>
      </c>
      <c r="T39" s="109">
        <v>5.0110903382739276E-2</v>
      </c>
      <c r="U39" s="109">
        <v>4.5615121269394009E-2</v>
      </c>
      <c r="V39" s="109">
        <v>4.9437946748972859E-2</v>
      </c>
      <c r="W39" s="109">
        <v>4.2695461736266212E-2</v>
      </c>
      <c r="X39" s="109">
        <v>4.2351481340892928E-2</v>
      </c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09"/>
      <c r="EO39" s="109"/>
      <c r="EP39" s="109"/>
      <c r="EQ39" s="109"/>
      <c r="ER39" s="109"/>
      <c r="ES39" s="109"/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  <c r="FD39" s="109"/>
      <c r="FE39" s="109"/>
      <c r="FF39" s="109"/>
      <c r="FG39" s="109"/>
      <c r="FH39" s="109"/>
      <c r="FI39" s="109"/>
      <c r="FJ39" s="109"/>
      <c r="FK39" s="109"/>
      <c r="FL39" s="109"/>
      <c r="FM39" s="109"/>
      <c r="FN39" s="109"/>
      <c r="FO39" s="109"/>
      <c r="FP39" s="109"/>
      <c r="FQ39" s="109"/>
      <c r="FR39" s="109"/>
      <c r="FS39" s="109"/>
      <c r="FT39" s="109"/>
      <c r="FU39" s="109"/>
      <c r="FV39" s="109"/>
      <c r="FW39" s="109"/>
      <c r="FX39" s="109"/>
      <c r="FY39" s="109"/>
      <c r="FZ39" s="109"/>
      <c r="GA39" s="109"/>
      <c r="GB39" s="109"/>
      <c r="GC39" s="109"/>
      <c r="GD39" s="109"/>
      <c r="GE39" s="109"/>
      <c r="GF39" s="109"/>
      <c r="GG39" s="109"/>
      <c r="GH39" s="109"/>
      <c r="GI39" s="109"/>
      <c r="GJ39" s="109"/>
      <c r="GK39" s="109"/>
      <c r="GL39" s="109"/>
      <c r="GM39" s="109"/>
      <c r="GN39" s="109"/>
      <c r="GO39" s="109"/>
      <c r="GP39" s="109"/>
      <c r="GQ39" s="109"/>
      <c r="GR39" s="109"/>
      <c r="GS39" s="109"/>
      <c r="GT39" s="109"/>
      <c r="GU39" s="109"/>
      <c r="GV39" s="109"/>
      <c r="GW39" s="109"/>
      <c r="GX39" s="109"/>
      <c r="GY39" s="109"/>
      <c r="GZ39" s="109"/>
      <c r="HA39" s="109"/>
      <c r="HB39" s="109"/>
      <c r="HC39" s="109"/>
      <c r="HD39" s="109"/>
      <c r="HE39" s="109"/>
    </row>
    <row r="40" spans="1:213" ht="15" x14ac:dyDescent="0.25">
      <c r="A40" s="109"/>
      <c r="B40" s="104" t="s">
        <v>106</v>
      </c>
      <c r="C40" s="109">
        <v>1.8748387204193299E-2</v>
      </c>
      <c r="D40" s="109">
        <v>2.0022977359775818E-2</v>
      </c>
      <c r="E40" s="109">
        <v>1.8785713929466291E-2</v>
      </c>
      <c r="F40" s="109">
        <v>1.6414764683262622E-2</v>
      </c>
      <c r="G40" s="109">
        <v>1.9244761746376831E-2</v>
      </c>
      <c r="H40" s="109">
        <v>1.9616825181611581E-2</v>
      </c>
      <c r="I40" s="109">
        <v>1.8121747297784631E-2</v>
      </c>
      <c r="J40" s="109">
        <v>1.856660857840834E-2</v>
      </c>
      <c r="K40" s="109">
        <v>1.8929747954539031E-2</v>
      </c>
      <c r="L40" s="109">
        <v>2.0113813885575735E-2</v>
      </c>
      <c r="M40" s="109">
        <v>1.9657628205820774E-2</v>
      </c>
      <c r="N40" s="109">
        <v>1.9734394098823996E-2</v>
      </c>
      <c r="O40" s="109">
        <v>1.8870046948544807E-2</v>
      </c>
      <c r="P40" s="109">
        <v>1.8867334806578914E-2</v>
      </c>
      <c r="Q40" s="109">
        <v>1.9252846387278321E-2</v>
      </c>
      <c r="R40" s="109">
        <v>2.0203165548523108E-2</v>
      </c>
      <c r="S40" s="109">
        <v>1.9290719125547261E-2</v>
      </c>
      <c r="T40" s="109">
        <v>1.9897235106130073E-2</v>
      </c>
      <c r="U40" s="109">
        <v>1.9281551840018729E-2</v>
      </c>
      <c r="V40" s="109">
        <v>1.986543501465254E-2</v>
      </c>
      <c r="W40" s="109">
        <v>2.3636339309801056E-2</v>
      </c>
      <c r="X40" s="109">
        <v>2.7058557467648892E-2</v>
      </c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09"/>
      <c r="GM40" s="109"/>
      <c r="GN40" s="109"/>
      <c r="GO40" s="109"/>
      <c r="GP40" s="109"/>
      <c r="GQ40" s="109"/>
      <c r="GR40" s="109"/>
      <c r="GS40" s="109"/>
      <c r="GT40" s="109"/>
      <c r="GU40" s="109"/>
      <c r="GV40" s="109"/>
      <c r="GW40" s="109"/>
      <c r="GX40" s="109"/>
      <c r="GY40" s="109"/>
      <c r="GZ40" s="109"/>
      <c r="HA40" s="109"/>
      <c r="HB40" s="109"/>
      <c r="HC40" s="109"/>
      <c r="HD40" s="109"/>
      <c r="HE40" s="109"/>
    </row>
    <row r="41" spans="1:213" ht="15" x14ac:dyDescent="0.25">
      <c r="A41" s="109"/>
      <c r="B41" s="102" t="s">
        <v>107</v>
      </c>
      <c r="C41" s="109">
        <v>5.690833210925143E-3</v>
      </c>
      <c r="D41" s="109">
        <v>5.7402662113207369E-3</v>
      </c>
      <c r="E41" s="109">
        <v>6.2149978366563092E-3</v>
      </c>
      <c r="F41" s="109">
        <v>6.2360947854671429E-3</v>
      </c>
      <c r="G41" s="109">
        <v>5.9412144243273296E-3</v>
      </c>
      <c r="H41" s="109">
        <v>6.4841830424721145E-3</v>
      </c>
      <c r="I41" s="109">
        <v>7.0308184209670133E-3</v>
      </c>
      <c r="J41" s="109">
        <v>7.069317952180857E-3</v>
      </c>
      <c r="K41" s="109">
        <v>7.1541446677324382E-3</v>
      </c>
      <c r="L41" s="109">
        <v>6.4760168477225807E-3</v>
      </c>
      <c r="M41" s="109">
        <v>2.764221861752026E-4</v>
      </c>
      <c r="N41" s="109">
        <v>2.1574434546242443E-3</v>
      </c>
      <c r="O41" s="109">
        <v>8.1460699379512416E-3</v>
      </c>
      <c r="P41" s="109">
        <v>1.8780734628422488E-2</v>
      </c>
      <c r="Q41" s="109">
        <v>7.729631903895925E-3</v>
      </c>
      <c r="R41" s="109">
        <v>7.5465048724829521E-3</v>
      </c>
      <c r="S41" s="109">
        <v>7.4764261371265805E-3</v>
      </c>
      <c r="T41" s="109">
        <v>7.2528558473277929E-3</v>
      </c>
      <c r="U41" s="109">
        <v>1.5185067999948485E-2</v>
      </c>
      <c r="V41" s="109">
        <v>7.5000966589472747E-3</v>
      </c>
      <c r="W41" s="109">
        <v>7.6580247007730293E-3</v>
      </c>
      <c r="X41" s="109">
        <v>-7.1203739178734616E-4</v>
      </c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09"/>
      <c r="FE41" s="109"/>
      <c r="FF41" s="109"/>
      <c r="FG41" s="109"/>
      <c r="FH41" s="109"/>
      <c r="FI41" s="109"/>
      <c r="FJ41" s="109"/>
      <c r="FK41" s="109"/>
      <c r="FL41" s="109"/>
      <c r="FM41" s="109"/>
      <c r="FN41" s="109"/>
      <c r="FO41" s="109"/>
      <c r="FP41" s="109"/>
      <c r="FQ41" s="109"/>
      <c r="FR41" s="109"/>
      <c r="FS41" s="109"/>
      <c r="FT41" s="109"/>
      <c r="FU41" s="109"/>
      <c r="FV41" s="109"/>
      <c r="FW41" s="109"/>
      <c r="FX41" s="109"/>
      <c r="FY41" s="109"/>
      <c r="FZ41" s="109"/>
      <c r="GA41" s="109"/>
      <c r="GB41" s="109"/>
      <c r="GC41" s="109"/>
      <c r="GD41" s="109"/>
      <c r="GE41" s="109"/>
      <c r="GF41" s="109"/>
      <c r="GG41" s="109"/>
      <c r="GH41" s="109"/>
      <c r="GI41" s="109"/>
      <c r="GJ41" s="109"/>
      <c r="GK41" s="109"/>
      <c r="GL41" s="109"/>
      <c r="GM41" s="109"/>
      <c r="GN41" s="109"/>
      <c r="GO41" s="109"/>
      <c r="GP41" s="109"/>
      <c r="GQ41" s="109"/>
      <c r="GR41" s="109"/>
      <c r="GS41" s="109"/>
      <c r="GT41" s="109"/>
      <c r="GU41" s="109"/>
      <c r="GV41" s="109"/>
      <c r="GW41" s="109"/>
      <c r="GX41" s="109"/>
      <c r="GY41" s="109"/>
      <c r="GZ41" s="109"/>
      <c r="HA41" s="109"/>
      <c r="HB41" s="109"/>
      <c r="HC41" s="109"/>
      <c r="HD41" s="109"/>
      <c r="HE41" s="109"/>
    </row>
    <row r="42" spans="1:213" ht="15" x14ac:dyDescent="0.25">
      <c r="A42" s="109"/>
      <c r="B42" s="102" t="s">
        <v>108</v>
      </c>
      <c r="C42" s="109">
        <v>-6.5484743493335495E-2</v>
      </c>
      <c r="D42" s="109">
        <v>-6.869602525701507E-2</v>
      </c>
      <c r="E42" s="109">
        <v>-6.4426145427475642E-2</v>
      </c>
      <c r="F42" s="109">
        <v>-6.3596979534819284E-2</v>
      </c>
      <c r="G42" s="109">
        <v>-3.7356816367987565E-2</v>
      </c>
      <c r="H42" s="109">
        <v>-4.0709135823527004E-2</v>
      </c>
      <c r="I42" s="109">
        <v>-4.5911801779133225E-2</v>
      </c>
      <c r="J42" s="109">
        <v>-3.7354417341059168E-2</v>
      </c>
      <c r="K42" s="109">
        <v>-7.9276564961466151E-2</v>
      </c>
      <c r="L42" s="109">
        <v>-8.6765107894944557E-2</v>
      </c>
      <c r="M42" s="109">
        <v>-9.2987814436232871E-2</v>
      </c>
      <c r="N42" s="109">
        <v>-0.11138853793444441</v>
      </c>
      <c r="O42" s="109">
        <v>-7.5678217216501781E-2</v>
      </c>
      <c r="P42" s="109">
        <v>-0.12490093085799307</v>
      </c>
      <c r="Q42" s="109">
        <v>-9.2960420391781345E-2</v>
      </c>
      <c r="R42" s="109">
        <v>-0.10055380655133928</v>
      </c>
      <c r="S42" s="109">
        <v>-0.11159757514310077</v>
      </c>
      <c r="T42" s="109">
        <v>-0.11047626831278712</v>
      </c>
      <c r="U42" s="109">
        <v>-0.11987320495668045</v>
      </c>
      <c r="V42" s="109">
        <v>-0.10390801235365014</v>
      </c>
      <c r="W42" s="109">
        <v>-0.1045236347505159</v>
      </c>
      <c r="X42" s="109">
        <v>-9.0075649558332541E-2</v>
      </c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  <c r="EN42" s="109"/>
      <c r="EO42" s="109"/>
      <c r="EP42" s="109"/>
      <c r="EQ42" s="109"/>
      <c r="ER42" s="109"/>
      <c r="ES42" s="109"/>
      <c r="ET42" s="109"/>
      <c r="EU42" s="109"/>
      <c r="EV42" s="109"/>
      <c r="EW42" s="109"/>
      <c r="EX42" s="109"/>
      <c r="EY42" s="109"/>
      <c r="EZ42" s="109"/>
      <c r="FA42" s="109"/>
      <c r="FB42" s="109"/>
      <c r="FC42" s="109"/>
      <c r="FD42" s="109"/>
      <c r="FE42" s="109"/>
      <c r="FF42" s="109"/>
      <c r="FG42" s="109"/>
      <c r="FH42" s="109"/>
      <c r="FI42" s="109"/>
      <c r="FJ42" s="109"/>
      <c r="FK42" s="109"/>
      <c r="FL42" s="109"/>
      <c r="FM42" s="109"/>
      <c r="FN42" s="109"/>
      <c r="FO42" s="109"/>
      <c r="FP42" s="109"/>
      <c r="FQ42" s="109"/>
      <c r="FR42" s="109"/>
      <c r="FS42" s="109"/>
      <c r="FT42" s="109"/>
      <c r="FU42" s="109"/>
      <c r="FV42" s="109"/>
      <c r="FW42" s="109"/>
      <c r="FX42" s="109"/>
      <c r="FY42" s="109"/>
      <c r="FZ42" s="109"/>
      <c r="GA42" s="109"/>
      <c r="GB42" s="109"/>
      <c r="GC42" s="109"/>
      <c r="GD42" s="109"/>
      <c r="GE42" s="109"/>
      <c r="GF42" s="109"/>
      <c r="GG42" s="109"/>
      <c r="GH42" s="109"/>
      <c r="GI42" s="109"/>
      <c r="GJ42" s="109"/>
      <c r="GK42" s="109"/>
      <c r="GL42" s="109"/>
      <c r="GM42" s="109"/>
      <c r="GN42" s="109"/>
      <c r="GO42" s="109"/>
      <c r="GP42" s="109"/>
      <c r="GQ42" s="109"/>
      <c r="GR42" s="109"/>
      <c r="GS42" s="109"/>
      <c r="GT42" s="109"/>
      <c r="GU42" s="109"/>
      <c r="GV42" s="109"/>
      <c r="GW42" s="109"/>
      <c r="GX42" s="109"/>
      <c r="GY42" s="109"/>
      <c r="GZ42" s="109"/>
      <c r="HA42" s="109"/>
      <c r="HB42" s="109"/>
      <c r="HC42" s="109"/>
      <c r="HD42" s="109"/>
      <c r="HE42" s="109"/>
    </row>
    <row r="43" spans="1:213" ht="15" x14ac:dyDescent="0.25">
      <c r="A43" s="109"/>
      <c r="B43" s="105" t="s">
        <v>109</v>
      </c>
      <c r="C43" s="109">
        <v>0.14613933612750443</v>
      </c>
      <c r="D43" s="109">
        <v>0.14651188778021615</v>
      </c>
      <c r="E43" s="109">
        <v>0.16097265847421796</v>
      </c>
      <c r="F43" s="109">
        <v>0.16580485836103703</v>
      </c>
      <c r="G43" s="109">
        <v>0.19108027251287121</v>
      </c>
      <c r="H43" s="109">
        <v>0.1595600245817832</v>
      </c>
      <c r="I43" s="109">
        <v>0.16596218258676035</v>
      </c>
      <c r="J43" s="109">
        <v>0.16334464830533343</v>
      </c>
      <c r="K43" s="109">
        <v>0.16603123362456249</v>
      </c>
      <c r="L43" s="109">
        <v>0.11366101742493168</v>
      </c>
      <c r="M43" s="109">
        <v>0.15388866876061771</v>
      </c>
      <c r="N43" s="109">
        <v>0.14919449402974411</v>
      </c>
      <c r="O43" s="109">
        <v>0.16245496954559674</v>
      </c>
      <c r="P43" s="109">
        <v>0.16312861789227756</v>
      </c>
      <c r="Q43" s="109">
        <v>0.11711381078313859</v>
      </c>
      <c r="R43" s="109">
        <v>0.11642710334219163</v>
      </c>
      <c r="S43" s="109">
        <v>0.1220249180020674</v>
      </c>
      <c r="T43" s="109">
        <v>0.12203411201426399</v>
      </c>
      <c r="U43" s="109">
        <v>0.12539252265373069</v>
      </c>
      <c r="V43" s="109">
        <v>0.11372251662372947</v>
      </c>
      <c r="W43" s="109">
        <v>0.14210017227257771</v>
      </c>
      <c r="X43" s="109">
        <v>0.15118808027899105</v>
      </c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  <c r="FF43" s="109"/>
      <c r="FG43" s="109"/>
      <c r="FH43" s="109"/>
      <c r="FI43" s="109"/>
      <c r="FJ43" s="109"/>
      <c r="FK43" s="109"/>
      <c r="FL43" s="109"/>
      <c r="FM43" s="109"/>
      <c r="FN43" s="109"/>
      <c r="FO43" s="109"/>
      <c r="FP43" s="109"/>
      <c r="FQ43" s="109"/>
      <c r="FR43" s="109"/>
      <c r="FS43" s="109"/>
      <c r="FT43" s="109"/>
      <c r="FU43" s="109"/>
      <c r="FV43" s="109"/>
      <c r="FW43" s="109"/>
      <c r="FX43" s="109"/>
      <c r="FY43" s="109"/>
      <c r="FZ43" s="109"/>
      <c r="GA43" s="109"/>
      <c r="GB43" s="109"/>
      <c r="GC43" s="109"/>
      <c r="GD43" s="109"/>
      <c r="GE43" s="109"/>
      <c r="GF43" s="109"/>
      <c r="GG43" s="109"/>
      <c r="GH43" s="109"/>
      <c r="GI43" s="109"/>
      <c r="GJ43" s="109"/>
      <c r="GK43" s="109"/>
      <c r="GL43" s="109"/>
      <c r="GM43" s="109"/>
      <c r="GN43" s="109"/>
      <c r="GO43" s="109"/>
      <c r="GP43" s="109"/>
      <c r="GQ43" s="109"/>
      <c r="GR43" s="109"/>
      <c r="GS43" s="109"/>
      <c r="GT43" s="109"/>
      <c r="GU43" s="109"/>
      <c r="GV43" s="109"/>
      <c r="GW43" s="109"/>
      <c r="GX43" s="109"/>
      <c r="GY43" s="109"/>
      <c r="GZ43" s="109"/>
      <c r="HA43" s="109"/>
      <c r="HB43" s="109"/>
      <c r="HC43" s="109"/>
      <c r="HD43" s="109"/>
      <c r="HE43" s="109"/>
    </row>
    <row r="44" spans="1:213" ht="15" x14ac:dyDescent="0.25">
      <c r="A44" s="109"/>
      <c r="B44" s="103" t="s">
        <v>110</v>
      </c>
      <c r="C44" s="109">
        <v>9.1806030209763065E-2</v>
      </c>
      <c r="D44" s="109">
        <v>9.1954673991733932E-2</v>
      </c>
      <c r="E44" s="109">
        <v>0.10062114058251516</v>
      </c>
      <c r="F44" s="109">
        <v>0.10933310969990741</v>
      </c>
      <c r="G44" s="109">
        <v>0.14089279033615107</v>
      </c>
      <c r="H44" s="109">
        <v>0.10798874545522648</v>
      </c>
      <c r="I44" s="109">
        <v>0.10562007900235015</v>
      </c>
      <c r="J44" s="109">
        <v>0.10497200420639351</v>
      </c>
      <c r="K44" s="109">
        <v>0.11268702257654221</v>
      </c>
      <c r="L44" s="109">
        <v>9.694994312331652E-2</v>
      </c>
      <c r="M44" s="109">
        <v>0.12670520846798475</v>
      </c>
      <c r="N44" s="109">
        <v>0.11668179334044035</v>
      </c>
      <c r="O44" s="109">
        <v>0.12148829609799155</v>
      </c>
      <c r="P44" s="109">
        <v>0.12236238479543249</v>
      </c>
      <c r="Q44" s="109">
        <v>8.0505207651125218E-2</v>
      </c>
      <c r="R44" s="109">
        <v>8.2472391333058129E-2</v>
      </c>
      <c r="S44" s="109">
        <v>8.7250838888379076E-2</v>
      </c>
      <c r="T44" s="109">
        <v>8.9431496608102054E-2</v>
      </c>
      <c r="U44" s="109">
        <v>9.651167735338366E-2</v>
      </c>
      <c r="V44" s="109">
        <v>8.3995991412794888E-2</v>
      </c>
      <c r="W44" s="109">
        <v>0.11383935022141306</v>
      </c>
      <c r="X44" s="109">
        <v>0.12391825815820734</v>
      </c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09"/>
      <c r="ET44" s="109"/>
      <c r="EU44" s="109"/>
      <c r="EV44" s="109"/>
      <c r="EW44" s="109"/>
      <c r="EX44" s="109"/>
      <c r="EY44" s="109"/>
      <c r="EZ44" s="109"/>
      <c r="FA44" s="109"/>
      <c r="FB44" s="109"/>
      <c r="FC44" s="109"/>
      <c r="FD44" s="109"/>
      <c r="FE44" s="109"/>
      <c r="FF44" s="109"/>
      <c r="FG44" s="109"/>
      <c r="FH44" s="109"/>
      <c r="FI44" s="109"/>
      <c r="FJ44" s="109"/>
      <c r="FK44" s="109"/>
      <c r="FL44" s="109"/>
      <c r="FM44" s="109"/>
      <c r="FN44" s="109"/>
      <c r="FO44" s="109"/>
      <c r="FP44" s="109"/>
      <c r="FQ44" s="109"/>
      <c r="FR44" s="109"/>
      <c r="FS44" s="109"/>
      <c r="FT44" s="109"/>
      <c r="FU44" s="109"/>
      <c r="FV44" s="109"/>
      <c r="FW44" s="109"/>
      <c r="FX44" s="109"/>
      <c r="FY44" s="109"/>
      <c r="FZ44" s="109"/>
      <c r="GA44" s="109"/>
      <c r="GB44" s="109"/>
      <c r="GC44" s="109"/>
      <c r="GD44" s="109"/>
      <c r="GE44" s="109"/>
      <c r="GF44" s="109"/>
      <c r="GG44" s="109"/>
      <c r="GH44" s="109"/>
      <c r="GI44" s="109"/>
      <c r="GJ44" s="109"/>
      <c r="GK44" s="109"/>
      <c r="GL44" s="109"/>
      <c r="GM44" s="109"/>
      <c r="GN44" s="109"/>
      <c r="GO44" s="109"/>
      <c r="GP44" s="109"/>
      <c r="GQ44" s="109"/>
      <c r="GR44" s="109"/>
      <c r="GS44" s="109"/>
      <c r="GT44" s="109"/>
      <c r="GU44" s="109"/>
      <c r="GV44" s="109"/>
      <c r="GW44" s="109"/>
      <c r="GX44" s="109"/>
      <c r="GY44" s="109"/>
      <c r="GZ44" s="109"/>
      <c r="HA44" s="109"/>
      <c r="HB44" s="109"/>
      <c r="HC44" s="109"/>
      <c r="HD44" s="109"/>
      <c r="HE44" s="109"/>
    </row>
    <row r="45" spans="1:213" ht="15" x14ac:dyDescent="0.25">
      <c r="A45" s="109"/>
      <c r="B45" s="103" t="s">
        <v>111</v>
      </c>
      <c r="C45" s="109">
        <v>5.4333305917741354E-2</v>
      </c>
      <c r="D45" s="109">
        <v>5.455721378848221E-2</v>
      </c>
      <c r="E45" s="109">
        <v>6.0351517891702795E-2</v>
      </c>
      <c r="F45" s="109">
        <v>5.6471748661129632E-2</v>
      </c>
      <c r="G45" s="109">
        <v>5.0187482176720158E-2</v>
      </c>
      <c r="H45" s="109">
        <v>5.1571279126556728E-2</v>
      </c>
      <c r="I45" s="109">
        <v>6.0342103584410216E-2</v>
      </c>
      <c r="J45" s="109">
        <v>5.837264409893992E-2</v>
      </c>
      <c r="K45" s="109">
        <v>5.334421104802025E-2</v>
      </c>
      <c r="L45" s="109">
        <v>1.6711074301615156E-2</v>
      </c>
      <c r="M45" s="109">
        <v>2.7183460292632963E-2</v>
      </c>
      <c r="N45" s="109">
        <v>3.2512700689303765E-2</v>
      </c>
      <c r="O45" s="109">
        <v>4.096667344760517E-2</v>
      </c>
      <c r="P45" s="109">
        <v>4.0766233096845073E-2</v>
      </c>
      <c r="Q45" s="109">
        <v>3.6608603132013376E-2</v>
      </c>
      <c r="R45" s="109">
        <v>3.3954712009133491E-2</v>
      </c>
      <c r="S45" s="109">
        <v>3.4774079113688329E-2</v>
      </c>
      <c r="T45" s="109">
        <v>3.2602615406161939E-2</v>
      </c>
      <c r="U45" s="109">
        <v>2.8880845300347045E-2</v>
      </c>
      <c r="V45" s="109">
        <v>2.9726525210934576E-2</v>
      </c>
      <c r="W45" s="109">
        <v>2.8260822051164636E-2</v>
      </c>
      <c r="X45" s="109">
        <v>2.7269822120783709E-2</v>
      </c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  <c r="EZ45" s="109"/>
      <c r="FA45" s="109"/>
      <c r="FB45" s="109"/>
      <c r="FC45" s="109"/>
      <c r="FD45" s="109"/>
      <c r="FE45" s="109"/>
      <c r="FF45" s="109"/>
      <c r="FG45" s="109"/>
      <c r="FH45" s="109"/>
      <c r="FI45" s="109"/>
      <c r="FJ45" s="109"/>
      <c r="FK45" s="109"/>
      <c r="FL45" s="109"/>
      <c r="FM45" s="109"/>
      <c r="FN45" s="109"/>
      <c r="FO45" s="109"/>
      <c r="FP45" s="109"/>
      <c r="FQ45" s="109"/>
      <c r="FR45" s="109"/>
      <c r="FS45" s="109"/>
      <c r="FT45" s="109"/>
      <c r="FU45" s="109"/>
      <c r="FV45" s="109"/>
      <c r="FW45" s="109"/>
      <c r="FX45" s="109"/>
      <c r="FY45" s="109"/>
      <c r="FZ45" s="109"/>
      <c r="GA45" s="109"/>
      <c r="GB45" s="109"/>
      <c r="GC45" s="109"/>
      <c r="GD45" s="109"/>
      <c r="GE45" s="109"/>
      <c r="GF45" s="109"/>
      <c r="GG45" s="109"/>
      <c r="GH45" s="109"/>
      <c r="GI45" s="109"/>
      <c r="GJ45" s="109"/>
      <c r="GK45" s="109"/>
      <c r="GL45" s="109"/>
      <c r="GM45" s="109"/>
      <c r="GN45" s="109"/>
      <c r="GO45" s="109"/>
      <c r="GP45" s="109"/>
      <c r="GQ45" s="109"/>
      <c r="GR45" s="109"/>
      <c r="GS45" s="109"/>
      <c r="GT45" s="109"/>
      <c r="GU45" s="109"/>
      <c r="GV45" s="109"/>
      <c r="GW45" s="109"/>
      <c r="GX45" s="109"/>
      <c r="GY45" s="109"/>
      <c r="GZ45" s="109"/>
      <c r="HA45" s="109"/>
      <c r="HB45" s="109"/>
      <c r="HC45" s="109"/>
      <c r="HD45" s="109"/>
      <c r="HE45" s="109"/>
    </row>
    <row r="46" spans="1:213" ht="15" x14ac:dyDescent="0.25">
      <c r="A46" s="109"/>
      <c r="B46" s="105" t="s">
        <v>112</v>
      </c>
      <c r="C46" s="109">
        <v>0.21162407962083993</v>
      </c>
      <c r="D46" s="109">
        <v>0.21520791303723122</v>
      </c>
      <c r="E46" s="109">
        <v>0.22539880390169362</v>
      </c>
      <c r="F46" s="109">
        <v>0.2294018378958563</v>
      </c>
      <c r="G46" s="109">
        <v>0.22843708888085879</v>
      </c>
      <c r="H46" s="109">
        <v>0.2002691604053102</v>
      </c>
      <c r="I46" s="109">
        <v>0.21187398436589358</v>
      </c>
      <c r="J46" s="109">
        <v>0.20069906564639259</v>
      </c>
      <c r="K46" s="109">
        <v>0.24530779858602864</v>
      </c>
      <c r="L46" s="109">
        <v>0.20042612531987622</v>
      </c>
      <c r="M46" s="109">
        <v>0.24687648319685057</v>
      </c>
      <c r="N46" s="109">
        <v>0.26058303196418853</v>
      </c>
      <c r="O46" s="109">
        <v>0.23813318676209852</v>
      </c>
      <c r="P46" s="109">
        <v>0.28802954875027065</v>
      </c>
      <c r="Q46" s="109">
        <v>0.21007423117491994</v>
      </c>
      <c r="R46" s="109">
        <v>0.21698090989353092</v>
      </c>
      <c r="S46" s="109">
        <v>0.23362249314516817</v>
      </c>
      <c r="T46" s="109">
        <v>0.23251038032705112</v>
      </c>
      <c r="U46" s="109">
        <v>0.24526572761041113</v>
      </c>
      <c r="V46" s="109">
        <v>0.21763052897737961</v>
      </c>
      <c r="W46" s="109">
        <v>0.24662380702309361</v>
      </c>
      <c r="X46" s="109">
        <v>0.24126372983732358</v>
      </c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09"/>
      <c r="FK46" s="109"/>
      <c r="FL46" s="109"/>
      <c r="FM46" s="109"/>
      <c r="FN46" s="109"/>
      <c r="FO46" s="109"/>
      <c r="FP46" s="109"/>
      <c r="FQ46" s="109"/>
      <c r="FR46" s="109"/>
      <c r="FS46" s="109"/>
      <c r="FT46" s="109"/>
      <c r="FU46" s="109"/>
      <c r="FV46" s="109"/>
      <c r="FW46" s="109"/>
      <c r="FX46" s="109"/>
      <c r="FY46" s="109"/>
      <c r="FZ46" s="109"/>
      <c r="GA46" s="109"/>
      <c r="GB46" s="109"/>
      <c r="GC46" s="109"/>
      <c r="GD46" s="109"/>
      <c r="GE46" s="109"/>
      <c r="GF46" s="109"/>
      <c r="GG46" s="109"/>
      <c r="GH46" s="109"/>
      <c r="GI46" s="109"/>
      <c r="GJ46" s="109"/>
      <c r="GK46" s="109"/>
      <c r="GL46" s="109"/>
      <c r="GM46" s="109"/>
      <c r="GN46" s="109"/>
      <c r="GO46" s="109"/>
      <c r="GP46" s="109"/>
      <c r="GQ46" s="109"/>
      <c r="GR46" s="109"/>
      <c r="GS46" s="109"/>
      <c r="GT46" s="109"/>
      <c r="GU46" s="109"/>
      <c r="GV46" s="109"/>
      <c r="GW46" s="109"/>
      <c r="GX46" s="109"/>
      <c r="GY46" s="109"/>
      <c r="GZ46" s="109"/>
      <c r="HA46" s="109"/>
      <c r="HB46" s="109"/>
      <c r="HC46" s="109"/>
      <c r="HD46" s="109"/>
      <c r="HE46" s="109"/>
    </row>
    <row r="47" spans="1:213" ht="15" x14ac:dyDescent="0.25">
      <c r="A47" s="109"/>
      <c r="B47" s="103" t="s">
        <v>110</v>
      </c>
      <c r="C47" s="109">
        <v>0.14721683594713986</v>
      </c>
      <c r="D47" s="109">
        <v>0.14564930887808442</v>
      </c>
      <c r="E47" s="109">
        <v>0.14479158810902171</v>
      </c>
      <c r="F47" s="109">
        <v>0.15013340276213402</v>
      </c>
      <c r="G47" s="109">
        <v>0.15040283512706287</v>
      </c>
      <c r="H47" s="109">
        <v>0.12965889729058322</v>
      </c>
      <c r="I47" s="109">
        <v>0.13908173407752464</v>
      </c>
      <c r="J47" s="109">
        <v>0.13514288698008498</v>
      </c>
      <c r="K47" s="109">
        <v>0.15049072271715677</v>
      </c>
      <c r="L47" s="109">
        <v>0.13243289045741777</v>
      </c>
      <c r="M47" s="109">
        <v>0.17305112256893412</v>
      </c>
      <c r="N47" s="109">
        <v>0.17248990427241623</v>
      </c>
      <c r="O47" s="109">
        <v>0.1601239757825213</v>
      </c>
      <c r="P47" s="109">
        <v>0.20215055029296886</v>
      </c>
      <c r="Q47" s="109">
        <v>0.13567990121524692</v>
      </c>
      <c r="R47" s="109">
        <v>0.14718861905725764</v>
      </c>
      <c r="S47" s="109">
        <v>0.16027935899146761</v>
      </c>
      <c r="T47" s="109">
        <v>0.16069582266411972</v>
      </c>
      <c r="U47" s="109">
        <v>0.17120050192725664</v>
      </c>
      <c r="V47" s="109">
        <v>0.15111886690800716</v>
      </c>
      <c r="W47" s="109">
        <v>0.17463897169727172</v>
      </c>
      <c r="X47" s="109">
        <v>0.17662280109352624</v>
      </c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09"/>
      <c r="FF47" s="109"/>
      <c r="FG47" s="109"/>
      <c r="FH47" s="109"/>
      <c r="FI47" s="109"/>
      <c r="FJ47" s="109"/>
      <c r="FK47" s="109"/>
      <c r="FL47" s="109"/>
      <c r="FM47" s="109"/>
      <c r="FN47" s="109"/>
      <c r="FO47" s="109"/>
      <c r="FP47" s="109"/>
      <c r="FQ47" s="109"/>
      <c r="FR47" s="109"/>
      <c r="FS47" s="109"/>
      <c r="FT47" s="109"/>
      <c r="FU47" s="109"/>
      <c r="FV47" s="109"/>
      <c r="FW47" s="109"/>
      <c r="FX47" s="109"/>
      <c r="FY47" s="109"/>
      <c r="FZ47" s="109"/>
      <c r="GA47" s="109"/>
      <c r="GB47" s="109"/>
      <c r="GC47" s="109"/>
      <c r="GD47" s="109"/>
      <c r="GE47" s="109"/>
      <c r="GF47" s="109"/>
      <c r="GG47" s="109"/>
      <c r="GH47" s="109"/>
      <c r="GI47" s="109"/>
      <c r="GJ47" s="109"/>
      <c r="GK47" s="109"/>
      <c r="GL47" s="109"/>
      <c r="GM47" s="109"/>
      <c r="GN47" s="109"/>
      <c r="GO47" s="109"/>
      <c r="GP47" s="109"/>
      <c r="GQ47" s="109"/>
      <c r="GR47" s="109"/>
      <c r="GS47" s="109"/>
      <c r="GT47" s="109"/>
      <c r="GU47" s="109"/>
      <c r="GV47" s="109"/>
      <c r="GW47" s="109"/>
      <c r="GX47" s="109"/>
      <c r="GY47" s="109"/>
      <c r="GZ47" s="109"/>
      <c r="HA47" s="109"/>
      <c r="HB47" s="109"/>
      <c r="HC47" s="109"/>
      <c r="HD47" s="109"/>
      <c r="HE47" s="109"/>
    </row>
    <row r="48" spans="1:213" ht="15" x14ac:dyDescent="0.25">
      <c r="A48" s="109"/>
      <c r="B48" s="103" t="s">
        <v>111</v>
      </c>
      <c r="C48" s="109">
        <v>6.4407243673700085E-2</v>
      </c>
      <c r="D48" s="109">
        <v>6.9558604159146831E-2</v>
      </c>
      <c r="E48" s="109">
        <v>8.0607215792671882E-2</v>
      </c>
      <c r="F48" s="109">
        <v>7.9268435133722323E-2</v>
      </c>
      <c r="G48" s="109">
        <v>7.8034253753795871E-2</v>
      </c>
      <c r="H48" s="109">
        <v>7.061026311472697E-2</v>
      </c>
      <c r="I48" s="109">
        <v>7.2792250288368929E-2</v>
      </c>
      <c r="J48" s="109">
        <v>6.5556178666307613E-2</v>
      </c>
      <c r="K48" s="109">
        <v>9.4817075868871836E-2</v>
      </c>
      <c r="L48" s="109">
        <v>6.7993234862458451E-2</v>
      </c>
      <c r="M48" s="109">
        <v>7.3825360627916434E-2</v>
      </c>
      <c r="N48" s="109">
        <v>8.8093127691772258E-2</v>
      </c>
      <c r="O48" s="109">
        <v>7.8009210979577207E-2</v>
      </c>
      <c r="P48" s="109">
        <v>8.5878998457301792E-2</v>
      </c>
      <c r="Q48" s="109">
        <v>7.4394329959673031E-2</v>
      </c>
      <c r="R48" s="109">
        <v>6.979229083627328E-2</v>
      </c>
      <c r="S48" s="109">
        <v>7.334313415370057E-2</v>
      </c>
      <c r="T48" s="109">
        <v>7.1814557662931378E-2</v>
      </c>
      <c r="U48" s="109">
        <v>7.406522568315449E-2</v>
      </c>
      <c r="V48" s="109">
        <v>6.6511662069372451E-2</v>
      </c>
      <c r="W48" s="109">
        <v>7.1984835325821867E-2</v>
      </c>
      <c r="X48" s="109">
        <v>6.4640928743797343E-2</v>
      </c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09"/>
      <c r="ES48" s="109"/>
      <c r="ET48" s="109"/>
      <c r="EU48" s="109"/>
      <c r="EV48" s="109"/>
      <c r="EW48" s="109"/>
      <c r="EX48" s="109"/>
      <c r="EY48" s="109"/>
      <c r="EZ48" s="109"/>
      <c r="FA48" s="109"/>
      <c r="FB48" s="109"/>
      <c r="FC48" s="109"/>
      <c r="FD48" s="109"/>
      <c r="FE48" s="109"/>
      <c r="FF48" s="109"/>
      <c r="FG48" s="109"/>
      <c r="FH48" s="109"/>
      <c r="FI48" s="109"/>
      <c r="FJ48" s="109"/>
      <c r="FK48" s="109"/>
      <c r="FL48" s="109"/>
      <c r="FM48" s="109"/>
      <c r="FN48" s="109"/>
      <c r="FO48" s="109"/>
      <c r="FP48" s="109"/>
      <c r="FQ48" s="109"/>
      <c r="FR48" s="109"/>
      <c r="FS48" s="109"/>
      <c r="FT48" s="109"/>
      <c r="FU48" s="109"/>
      <c r="FV48" s="109"/>
      <c r="FW48" s="109"/>
      <c r="FX48" s="109"/>
      <c r="FY48" s="109"/>
      <c r="FZ48" s="109"/>
      <c r="GA48" s="109"/>
      <c r="GB48" s="109"/>
      <c r="GC48" s="109"/>
      <c r="GD48" s="109"/>
      <c r="GE48" s="109"/>
      <c r="GF48" s="109"/>
      <c r="GG48" s="109"/>
      <c r="GH48" s="109"/>
      <c r="GI48" s="109"/>
      <c r="GJ48" s="109"/>
      <c r="GK48" s="109"/>
      <c r="GL48" s="109"/>
      <c r="GM48" s="109"/>
      <c r="GN48" s="109"/>
      <c r="GO48" s="109"/>
      <c r="GP48" s="109"/>
      <c r="GQ48" s="109"/>
      <c r="GR48" s="109"/>
      <c r="GS48" s="109"/>
      <c r="GT48" s="109"/>
      <c r="GU48" s="109"/>
      <c r="GV48" s="109"/>
      <c r="GW48" s="109"/>
      <c r="GX48" s="109"/>
      <c r="GY48" s="109"/>
      <c r="GZ48" s="109"/>
      <c r="HA48" s="109"/>
      <c r="HB48" s="109"/>
      <c r="HC48" s="109"/>
      <c r="HD48" s="109"/>
      <c r="HE48" s="109"/>
    </row>
    <row r="49" spans="1:213" ht="15" x14ac:dyDescent="0.25">
      <c r="A49" s="109"/>
      <c r="B49" s="105" t="s">
        <v>113</v>
      </c>
      <c r="C49" s="109">
        <v>4.5344250169733598E-2</v>
      </c>
      <c r="D49" s="109">
        <v>-1.2297810396498842E-3</v>
      </c>
      <c r="E49" s="109">
        <v>1.6954555399865866E-2</v>
      </c>
      <c r="F49" s="109">
        <v>1.7102443494404942E-2</v>
      </c>
      <c r="G49" s="109">
        <v>7.3019071173592749E-3</v>
      </c>
      <c r="H49" s="109">
        <v>-1.9553653601955202E-2</v>
      </c>
      <c r="I49" s="109">
        <v>-3.6248047567012213E-3</v>
      </c>
      <c r="J49" s="109">
        <v>3.0551714150819567E-4</v>
      </c>
      <c r="K49" s="109">
        <v>2.8415732520554886E-2</v>
      </c>
      <c r="L49" s="109">
        <v>4.3718016724272619E-2</v>
      </c>
      <c r="M49" s="109">
        <v>7.320113866732525E-2</v>
      </c>
      <c r="N49" s="109">
        <v>5.5499382986508361E-2</v>
      </c>
      <c r="O49" s="109">
        <v>6.7556679151670601E-3</v>
      </c>
      <c r="P49" s="109">
        <v>3.3505895541986741E-2</v>
      </c>
      <c r="Q49" s="109">
        <v>4.5706998237443099E-2</v>
      </c>
      <c r="R49" s="109">
        <v>7.007643887709876E-2</v>
      </c>
      <c r="S49" s="109">
        <v>5.8002030659981663E-2</v>
      </c>
      <c r="T49" s="109">
        <v>6.2239375508772191E-2</v>
      </c>
      <c r="U49" s="109">
        <v>7.7306489699278363E-2</v>
      </c>
      <c r="V49" s="109">
        <v>6.7184401505124391E-2</v>
      </c>
      <c r="W49" s="109">
        <v>5.468510410602976E-2</v>
      </c>
      <c r="X49" s="109">
        <v>6.4458570329453679E-2</v>
      </c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09"/>
      <c r="ES49" s="109"/>
      <c r="ET49" s="109"/>
      <c r="EU49" s="109"/>
      <c r="EV49" s="109"/>
      <c r="EW49" s="109"/>
      <c r="EX49" s="109"/>
      <c r="EY49" s="109"/>
      <c r="EZ49" s="109"/>
      <c r="FA49" s="109"/>
      <c r="FB49" s="109"/>
      <c r="FC49" s="109"/>
      <c r="FD49" s="109"/>
      <c r="FE49" s="109"/>
      <c r="FF49" s="109"/>
      <c r="FG49" s="109"/>
      <c r="FH49" s="109"/>
      <c r="FI49" s="109"/>
      <c r="FJ49" s="109"/>
      <c r="FK49" s="109"/>
      <c r="FL49" s="109"/>
      <c r="FM49" s="109"/>
      <c r="FN49" s="109"/>
      <c r="FO49" s="109"/>
      <c r="FP49" s="109"/>
      <c r="FQ49" s="109"/>
      <c r="FR49" s="109"/>
      <c r="FS49" s="109"/>
      <c r="FT49" s="109"/>
      <c r="FU49" s="109"/>
      <c r="FV49" s="109"/>
      <c r="FW49" s="109"/>
      <c r="FX49" s="109"/>
      <c r="FY49" s="109"/>
      <c r="FZ49" s="109"/>
      <c r="GA49" s="109"/>
      <c r="GB49" s="109"/>
      <c r="GC49" s="109"/>
      <c r="GD49" s="109"/>
      <c r="GE49" s="109"/>
      <c r="GF49" s="109"/>
      <c r="GG49" s="109"/>
      <c r="GH49" s="109"/>
      <c r="GI49" s="109"/>
      <c r="GJ49" s="109"/>
      <c r="GK49" s="109"/>
      <c r="GL49" s="109"/>
      <c r="GM49" s="109"/>
      <c r="GN49" s="109"/>
      <c r="GO49" s="109"/>
      <c r="GP49" s="109"/>
      <c r="GQ49" s="109"/>
      <c r="GR49" s="109"/>
      <c r="GS49" s="109"/>
      <c r="GT49" s="109"/>
      <c r="GU49" s="109"/>
      <c r="GV49" s="109"/>
      <c r="GW49" s="109"/>
      <c r="GX49" s="109"/>
      <c r="GY49" s="109"/>
      <c r="GZ49" s="109"/>
      <c r="HA49" s="109"/>
      <c r="HB49" s="109"/>
      <c r="HC49" s="109"/>
      <c r="HD49" s="109"/>
      <c r="HE49" s="109"/>
    </row>
    <row r="50" spans="1:213" ht="15" x14ac:dyDescent="0.25">
      <c r="A50" s="109"/>
      <c r="B50" s="102" t="s">
        <v>114</v>
      </c>
      <c r="C50" s="110">
        <v>1</v>
      </c>
      <c r="D50" s="110">
        <v>1</v>
      </c>
      <c r="E50" s="110">
        <v>1</v>
      </c>
      <c r="F50" s="110">
        <v>1</v>
      </c>
      <c r="G50" s="110">
        <v>1</v>
      </c>
      <c r="H50" s="110">
        <v>1</v>
      </c>
      <c r="I50" s="110">
        <v>1</v>
      </c>
      <c r="J50" s="110">
        <v>1</v>
      </c>
      <c r="K50" s="110">
        <v>1</v>
      </c>
      <c r="L50" s="110">
        <v>1</v>
      </c>
      <c r="M50" s="110">
        <v>1</v>
      </c>
      <c r="N50" s="110">
        <v>1</v>
      </c>
      <c r="O50" s="110">
        <v>1</v>
      </c>
      <c r="P50" s="110">
        <v>1</v>
      </c>
      <c r="Q50" s="110">
        <v>1</v>
      </c>
      <c r="R50" s="110">
        <v>1</v>
      </c>
      <c r="S50" s="110">
        <v>1</v>
      </c>
      <c r="T50" s="110">
        <v>1</v>
      </c>
      <c r="U50" s="110">
        <v>1</v>
      </c>
      <c r="V50" s="110">
        <v>1</v>
      </c>
      <c r="W50" s="110">
        <v>1</v>
      </c>
      <c r="X50" s="110">
        <v>1</v>
      </c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09"/>
      <c r="ES50" s="109"/>
      <c r="ET50" s="109"/>
      <c r="EU50" s="109"/>
      <c r="EV50" s="109"/>
      <c r="EW50" s="109"/>
      <c r="EX50" s="109"/>
      <c r="EY50" s="109"/>
      <c r="EZ50" s="109"/>
      <c r="FA50" s="109"/>
      <c r="FB50" s="109"/>
      <c r="FC50" s="109"/>
      <c r="FD50" s="109"/>
      <c r="FE50" s="109"/>
      <c r="FF50" s="109"/>
      <c r="FG50" s="109"/>
      <c r="FH50" s="109"/>
      <c r="FI50" s="109"/>
      <c r="FJ50" s="109"/>
      <c r="FK50" s="109"/>
      <c r="FL50" s="109"/>
      <c r="FM50" s="109"/>
      <c r="FN50" s="109"/>
      <c r="FO50" s="109"/>
      <c r="FP50" s="109"/>
      <c r="FQ50" s="109"/>
      <c r="FR50" s="109"/>
      <c r="FS50" s="109"/>
      <c r="FT50" s="109"/>
      <c r="FU50" s="109"/>
      <c r="FV50" s="109"/>
      <c r="FW50" s="109"/>
      <c r="FX50" s="109"/>
      <c r="FY50" s="109"/>
      <c r="FZ50" s="109"/>
      <c r="GA50" s="109"/>
      <c r="GB50" s="109"/>
      <c r="GC50" s="109"/>
      <c r="GD50" s="109"/>
      <c r="GE50" s="109"/>
      <c r="GF50" s="109"/>
      <c r="GG50" s="109"/>
      <c r="GH50" s="109"/>
      <c r="GI50" s="109"/>
      <c r="GJ50" s="109"/>
      <c r="GK50" s="109"/>
      <c r="GL50" s="109"/>
      <c r="GM50" s="109"/>
      <c r="GN50" s="109"/>
      <c r="GO50" s="109"/>
      <c r="GP50" s="109"/>
      <c r="GQ50" s="109"/>
      <c r="GR50" s="109"/>
      <c r="GS50" s="109"/>
      <c r="GT50" s="109"/>
      <c r="GU50" s="109"/>
      <c r="GV50" s="109"/>
      <c r="GW50" s="109"/>
      <c r="GX50" s="109"/>
      <c r="GY50" s="109"/>
      <c r="GZ50" s="109"/>
      <c r="HA50" s="109"/>
      <c r="HB50" s="109"/>
      <c r="HC50" s="109"/>
      <c r="HD50" s="109"/>
      <c r="HE50" s="109"/>
    </row>
    <row r="51" spans="1:213" ht="15" x14ac:dyDescent="0.25">
      <c r="A51" s="111"/>
      <c r="B51" s="108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</row>
    <row r="52" spans="1:213" ht="15" x14ac:dyDescent="0.25">
      <c r="A52" s="112"/>
      <c r="B52" s="113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213" ht="15" x14ac:dyDescent="0.25">
      <c r="A53" s="112"/>
      <c r="B53" s="112"/>
    </row>
    <row r="54" spans="1:213" ht="15" x14ac:dyDescent="0.25">
      <c r="A54" s="112"/>
      <c r="B54" s="112"/>
    </row>
    <row r="55" spans="1:213" ht="15" x14ac:dyDescent="0.25">
      <c r="A55" s="112"/>
      <c r="B55" s="112"/>
    </row>
    <row r="56" spans="1:213" ht="15" x14ac:dyDescent="0.25">
      <c r="A56" s="109"/>
      <c r="B56" s="110"/>
    </row>
    <row r="57" spans="1:213" ht="15" x14ac:dyDescent="0.25">
      <c r="A57" s="109"/>
      <c r="B57" s="109"/>
    </row>
    <row r="58" spans="1:213" ht="15" x14ac:dyDescent="0.25">
      <c r="A58" s="109"/>
      <c r="B58" s="109"/>
    </row>
    <row r="59" spans="1:213" ht="15" x14ac:dyDescent="0.25">
      <c r="A59" s="109"/>
      <c r="B59" s="109"/>
    </row>
    <row r="60" spans="1:213" ht="15" x14ac:dyDescent="0.25"/>
    <row r="61" spans="1:213" ht="15" x14ac:dyDescent="0.25">
      <c r="A61" s="114"/>
      <c r="B61" s="114"/>
    </row>
    <row r="62" spans="1:213" ht="15" x14ac:dyDescent="0.25">
      <c r="A62" s="115"/>
      <c r="B62" s="1"/>
    </row>
    <row r="63" spans="1:213" ht="15" x14ac:dyDescent="0.25">
      <c r="A63" s="101"/>
      <c r="B63" s="102"/>
    </row>
    <row r="64" spans="1:213" ht="15" x14ac:dyDescent="0.25">
      <c r="A64" s="3"/>
      <c r="B64" s="2"/>
    </row>
    <row r="65" spans="1:2" s="91" customFormat="1" ht="12.75" x14ac:dyDescent="0.2">
      <c r="A65" s="3"/>
      <c r="B65" s="2"/>
    </row>
    <row r="66" spans="1:2" s="91" customFormat="1" ht="12.75" x14ac:dyDescent="0.2">
      <c r="A66" s="3"/>
      <c r="B66" s="2"/>
    </row>
    <row r="67" spans="1:2" s="91" customFormat="1" ht="12.75" x14ac:dyDescent="0.2">
      <c r="A67" s="101"/>
      <c r="B67" s="102"/>
    </row>
    <row r="68" spans="1:2" s="91" customFormat="1" ht="12.75" x14ac:dyDescent="0.2">
      <c r="A68" s="3"/>
      <c r="B68" s="2"/>
    </row>
    <row r="69" spans="1:2" s="91" customFormat="1" ht="12.75" x14ac:dyDescent="0.2">
      <c r="A69" s="3"/>
      <c r="B69" s="2"/>
    </row>
    <row r="70" spans="1:2" s="91" customFormat="1" ht="12.75" x14ac:dyDescent="0.2">
      <c r="A70" s="3"/>
      <c r="B70" s="2"/>
    </row>
    <row r="71" spans="1:2" s="91" customFormat="1" ht="12.75" x14ac:dyDescent="0.2">
      <c r="A71" s="109"/>
      <c r="B71" s="110"/>
    </row>
    <row r="72" spans="1:2" s="91" customFormat="1" ht="12.75" x14ac:dyDescent="0.2">
      <c r="A72" s="109"/>
      <c r="B72" s="109"/>
    </row>
    <row r="73" spans="1:2" s="91" customFormat="1" ht="12.75" x14ac:dyDescent="0.2">
      <c r="A73" s="109"/>
      <c r="B73" s="109"/>
    </row>
    <row r="74" spans="1:2" s="91" customFormat="1" ht="12.75" x14ac:dyDescent="0.2">
      <c r="A74" s="109"/>
      <c r="B74" s="109"/>
    </row>
    <row r="75" spans="1:2" s="91" customFormat="1" ht="12.75" x14ac:dyDescent="0.2">
      <c r="A75" s="112"/>
      <c r="B75" s="113"/>
    </row>
    <row r="76" spans="1:2" s="91" customFormat="1" ht="12.75" x14ac:dyDescent="0.2">
      <c r="A76" s="112"/>
      <c r="B76" s="112"/>
    </row>
    <row r="77" spans="1:2" s="91" customFormat="1" ht="12.75" x14ac:dyDescent="0.2">
      <c r="A77" s="112"/>
      <c r="B77" s="112"/>
    </row>
    <row r="78" spans="1:2" s="91" customFormat="1" ht="12.75" x14ac:dyDescent="0.2">
      <c r="A78" s="112"/>
      <c r="B78" s="112"/>
    </row>
    <row r="79" spans="1:2" s="91" customFormat="1" ht="12.75" x14ac:dyDescent="0.2">
      <c r="A79" s="112"/>
      <c r="B79" s="113"/>
    </row>
    <row r="80" spans="1:2" s="91" customFormat="1" ht="12.75" x14ac:dyDescent="0.2">
      <c r="A80" s="112"/>
      <c r="B80" s="112"/>
    </row>
    <row r="81" spans="1:213" ht="15" x14ac:dyDescent="0.25">
      <c r="A81" s="112"/>
      <c r="B81" s="112"/>
    </row>
    <row r="82" spans="1:213" ht="15" x14ac:dyDescent="0.25">
      <c r="A82" s="112"/>
      <c r="B82" s="112"/>
    </row>
    <row r="83" spans="1:213" ht="15" x14ac:dyDescent="0.25">
      <c r="A83" s="109"/>
      <c r="B83" s="110"/>
    </row>
    <row r="84" spans="1:213" ht="15" x14ac:dyDescent="0.25">
      <c r="A84" s="109"/>
      <c r="B84" s="109"/>
    </row>
    <row r="85" spans="1:213" ht="15" x14ac:dyDescent="0.25">
      <c r="A85" s="109"/>
      <c r="B85" s="109"/>
    </row>
    <row r="86" spans="1:213" ht="15" x14ac:dyDescent="0.25">
      <c r="A86" s="109"/>
      <c r="B86" s="109"/>
    </row>
    <row r="87" spans="1:213" ht="15" x14ac:dyDescent="0.25"/>
    <row r="88" spans="1:213" ht="15" x14ac:dyDescent="0.25">
      <c r="A88" s="114"/>
      <c r="B88" s="11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</row>
    <row r="89" spans="1:213" ht="15" x14ac:dyDescent="0.25">
      <c r="A89" s="115"/>
      <c r="B89" s="1"/>
    </row>
    <row r="90" spans="1:213" ht="15" x14ac:dyDescent="0.25">
      <c r="A90" s="101"/>
      <c r="B90" s="102"/>
    </row>
    <row r="91" spans="1:213" ht="15" x14ac:dyDescent="0.25">
      <c r="A91" s="3"/>
      <c r="B91" s="2"/>
    </row>
    <row r="92" spans="1:213" ht="15" x14ac:dyDescent="0.25">
      <c r="A92" s="3"/>
      <c r="B92" s="2"/>
    </row>
    <row r="93" spans="1:213" ht="15" x14ac:dyDescent="0.25">
      <c r="A93" s="3"/>
      <c r="B93" s="2"/>
    </row>
    <row r="94" spans="1:213" ht="15" x14ac:dyDescent="0.25">
      <c r="A94" s="101"/>
      <c r="B94" s="102"/>
    </row>
    <row r="95" spans="1:213" ht="15" x14ac:dyDescent="0.25">
      <c r="A95" s="3"/>
      <c r="B95" s="2"/>
    </row>
    <row r="96" spans="1:213" ht="15" x14ac:dyDescent="0.25">
      <c r="A96" s="3"/>
      <c r="B96" s="2"/>
    </row>
    <row r="97" spans="1:2" s="91" customFormat="1" ht="12.75" x14ac:dyDescent="0.2">
      <c r="A97" s="3"/>
      <c r="B97" s="2"/>
    </row>
    <row r="98" spans="1:2" s="91" customFormat="1" ht="12.75" x14ac:dyDescent="0.2">
      <c r="A98" s="109"/>
      <c r="B98" s="110"/>
    </row>
    <row r="99" spans="1:2" s="91" customFormat="1" ht="12.75" x14ac:dyDescent="0.2">
      <c r="A99" s="109"/>
      <c r="B99" s="109"/>
    </row>
    <row r="100" spans="1:2" s="91" customFormat="1" ht="12.75" x14ac:dyDescent="0.2">
      <c r="A100" s="109"/>
      <c r="B100" s="109"/>
    </row>
    <row r="101" spans="1:2" s="91" customFormat="1" ht="12.75" x14ac:dyDescent="0.2">
      <c r="A101" s="109"/>
      <c r="B101" s="109"/>
    </row>
    <row r="102" spans="1:2" s="91" customFormat="1" ht="12.75" x14ac:dyDescent="0.2">
      <c r="A102" s="112"/>
      <c r="B102" s="113"/>
    </row>
    <row r="103" spans="1:2" s="91" customFormat="1" ht="12.75" x14ac:dyDescent="0.2">
      <c r="A103" s="112"/>
      <c r="B103" s="112"/>
    </row>
    <row r="104" spans="1:2" s="91" customFormat="1" ht="12.75" x14ac:dyDescent="0.2">
      <c r="A104" s="112"/>
      <c r="B104" s="112"/>
    </row>
    <row r="105" spans="1:2" s="91" customFormat="1" ht="12.75" x14ac:dyDescent="0.2">
      <c r="A105" s="112"/>
      <c r="B105" s="112"/>
    </row>
    <row r="106" spans="1:2" s="91" customFormat="1" ht="12.75" x14ac:dyDescent="0.2">
      <c r="A106" s="112"/>
      <c r="B106" s="113"/>
    </row>
    <row r="107" spans="1:2" s="91" customFormat="1" ht="12.75" x14ac:dyDescent="0.2">
      <c r="A107" s="112"/>
      <c r="B107" s="112"/>
    </row>
    <row r="108" spans="1:2" s="91" customFormat="1" ht="12.75" x14ac:dyDescent="0.2">
      <c r="A108" s="112"/>
      <c r="B108" s="112"/>
    </row>
    <row r="109" spans="1:2" s="91" customFormat="1" ht="12.75" x14ac:dyDescent="0.2">
      <c r="A109" s="112"/>
      <c r="B109" s="112"/>
    </row>
    <row r="110" spans="1:2" s="91" customFormat="1" ht="12.75" x14ac:dyDescent="0.2">
      <c r="A110" s="109"/>
      <c r="B110" s="110"/>
    </row>
    <row r="111" spans="1:2" s="91" customFormat="1" ht="12.75" x14ac:dyDescent="0.2">
      <c r="A111" s="109"/>
      <c r="B111" s="109"/>
    </row>
    <row r="112" spans="1:2" s="91" customFormat="1" ht="12.75" x14ac:dyDescent="0.2">
      <c r="A112" s="109"/>
      <c r="B112" s="109"/>
    </row>
    <row r="113" spans="1:2" s="91" customFormat="1" ht="12.75" x14ac:dyDescent="0.2">
      <c r="A113" s="109"/>
      <c r="B113" s="109"/>
    </row>
    <row r="114" spans="1:2" s="91" customFormat="1" ht="12.75" x14ac:dyDescent="0.2"/>
    <row r="115" spans="1:2" s="91" customFormat="1" ht="12.75" x14ac:dyDescent="0.2">
      <c r="A115" s="114"/>
      <c r="B115" s="114"/>
    </row>
    <row r="116" spans="1:2" s="91" customFormat="1" ht="12.75" x14ac:dyDescent="0.2">
      <c r="A116" s="115"/>
      <c r="B116" s="1"/>
    </row>
    <row r="117" spans="1:2" s="91" customFormat="1" ht="12.75" x14ac:dyDescent="0.2">
      <c r="A117" s="101"/>
      <c r="B117" s="102"/>
    </row>
    <row r="118" spans="1:2" s="91" customFormat="1" ht="12.75" x14ac:dyDescent="0.2">
      <c r="A118" s="3"/>
      <c r="B118" s="2"/>
    </row>
    <row r="119" spans="1:2" s="91" customFormat="1" ht="12.75" x14ac:dyDescent="0.2">
      <c r="A119" s="3"/>
      <c r="B119" s="2"/>
    </row>
    <row r="120" spans="1:2" s="91" customFormat="1" ht="12.75" x14ac:dyDescent="0.2">
      <c r="A120" s="3"/>
      <c r="B120" s="2"/>
    </row>
    <row r="121" spans="1:2" s="91" customFormat="1" ht="12.75" x14ac:dyDescent="0.2">
      <c r="A121" s="101"/>
      <c r="B121" s="102"/>
    </row>
    <row r="122" spans="1:2" s="91" customFormat="1" ht="12.75" x14ac:dyDescent="0.2">
      <c r="A122" s="3"/>
      <c r="B122" s="2"/>
    </row>
    <row r="123" spans="1:2" s="91" customFormat="1" ht="12.75" x14ac:dyDescent="0.2">
      <c r="A123" s="3"/>
      <c r="B123" s="2"/>
    </row>
    <row r="124" spans="1:2" s="91" customFormat="1" ht="12.75" x14ac:dyDescent="0.2">
      <c r="A124" s="3"/>
      <c r="B124" s="2"/>
    </row>
    <row r="125" spans="1:2" s="91" customFormat="1" ht="12.75" x14ac:dyDescent="0.2">
      <c r="A125" s="109"/>
      <c r="B125" s="110"/>
    </row>
    <row r="126" spans="1:2" s="91" customFormat="1" ht="12.75" x14ac:dyDescent="0.2">
      <c r="A126" s="109"/>
      <c r="B126" s="109"/>
    </row>
    <row r="127" spans="1:2" s="91" customFormat="1" ht="12.75" x14ac:dyDescent="0.2">
      <c r="A127" s="109"/>
      <c r="B127" s="109"/>
    </row>
    <row r="128" spans="1:2" s="91" customFormat="1" ht="12.75" x14ac:dyDescent="0.2">
      <c r="A128" s="109"/>
      <c r="B128" s="109"/>
    </row>
    <row r="129" spans="1:2" s="91" customFormat="1" ht="12.75" x14ac:dyDescent="0.2">
      <c r="A129" s="112"/>
      <c r="B129" s="113"/>
    </row>
    <row r="130" spans="1:2" s="91" customFormat="1" ht="12.75" x14ac:dyDescent="0.2">
      <c r="A130" s="112"/>
      <c r="B130" s="112"/>
    </row>
    <row r="131" spans="1:2" s="91" customFormat="1" ht="12.75" x14ac:dyDescent="0.2">
      <c r="A131" s="112"/>
      <c r="B131" s="112"/>
    </row>
    <row r="132" spans="1:2" s="91" customFormat="1" ht="12.75" x14ac:dyDescent="0.2">
      <c r="A132" s="112"/>
      <c r="B132" s="112"/>
    </row>
    <row r="133" spans="1:2" s="91" customFormat="1" ht="12.75" x14ac:dyDescent="0.2">
      <c r="A133" s="112"/>
      <c r="B133" s="113"/>
    </row>
    <row r="134" spans="1:2" s="91" customFormat="1" ht="12.75" x14ac:dyDescent="0.2">
      <c r="A134" s="112"/>
      <c r="B134" s="112"/>
    </row>
    <row r="135" spans="1:2" s="91" customFormat="1" ht="12.75" x14ac:dyDescent="0.2">
      <c r="A135" s="112"/>
      <c r="B135" s="112"/>
    </row>
    <row r="136" spans="1:2" s="91" customFormat="1" ht="12.75" x14ac:dyDescent="0.2">
      <c r="A136" s="112"/>
      <c r="B136" s="112"/>
    </row>
    <row r="137" spans="1:2" s="91" customFormat="1" ht="12.75" x14ac:dyDescent="0.2">
      <c r="A137" s="109"/>
      <c r="B137" s="110"/>
    </row>
    <row r="138" spans="1:2" s="91" customFormat="1" ht="12.75" x14ac:dyDescent="0.2">
      <c r="A138" s="109"/>
      <c r="B138" s="109"/>
    </row>
    <row r="139" spans="1:2" s="91" customFormat="1" ht="12.75" x14ac:dyDescent="0.2">
      <c r="A139" s="109"/>
      <c r="B139" s="109"/>
    </row>
    <row r="140" spans="1:2" s="91" customFormat="1" ht="12.75" x14ac:dyDescent="0.2">
      <c r="A140" s="109"/>
      <c r="B140" s="109"/>
    </row>
    <row r="141" spans="1:2" s="91" customFormat="1" ht="12.75" x14ac:dyDescent="0.2"/>
    <row r="142" spans="1:2" s="91" customFormat="1" ht="12.75" x14ac:dyDescent="0.2">
      <c r="A142" s="114"/>
      <c r="B142" s="114"/>
    </row>
    <row r="143" spans="1:2" s="91" customFormat="1" ht="12.75" x14ac:dyDescent="0.2">
      <c r="A143" s="115"/>
      <c r="B143" s="1"/>
    </row>
    <row r="144" spans="1:2" s="91" customFormat="1" ht="12.75" x14ac:dyDescent="0.2">
      <c r="A144" s="101"/>
      <c r="B144" s="102"/>
    </row>
    <row r="145" spans="1:2" s="91" customFormat="1" ht="12.75" x14ac:dyDescent="0.2">
      <c r="A145" s="3"/>
      <c r="B145" s="2"/>
    </row>
    <row r="146" spans="1:2" s="91" customFormat="1" ht="12.75" x14ac:dyDescent="0.2">
      <c r="A146" s="3"/>
      <c r="B146" s="2"/>
    </row>
    <row r="147" spans="1:2" s="91" customFormat="1" ht="12.75" x14ac:dyDescent="0.2">
      <c r="A147" s="3"/>
      <c r="B147" s="2"/>
    </row>
    <row r="148" spans="1:2" s="91" customFormat="1" ht="12.75" x14ac:dyDescent="0.2">
      <c r="A148" s="101"/>
      <c r="B148" s="102"/>
    </row>
    <row r="149" spans="1:2" s="91" customFormat="1" ht="12.75" x14ac:dyDescent="0.2">
      <c r="A149" s="3"/>
      <c r="B149" s="2"/>
    </row>
    <row r="150" spans="1:2" s="91" customFormat="1" ht="12.75" x14ac:dyDescent="0.2">
      <c r="A150" s="3"/>
      <c r="B150" s="2"/>
    </row>
    <row r="151" spans="1:2" s="91" customFormat="1" ht="12.75" x14ac:dyDescent="0.2">
      <c r="A151" s="3"/>
      <c r="B151" s="2"/>
    </row>
    <row r="152" spans="1:2" s="91" customFormat="1" ht="12.75" x14ac:dyDescent="0.2">
      <c r="A152" s="109"/>
      <c r="B152" s="110"/>
    </row>
    <row r="153" spans="1:2" s="91" customFormat="1" ht="12.75" x14ac:dyDescent="0.2">
      <c r="A153" s="109"/>
      <c r="B153" s="109"/>
    </row>
    <row r="154" spans="1:2" s="91" customFormat="1" ht="12.75" x14ac:dyDescent="0.2">
      <c r="A154" s="109"/>
      <c r="B154" s="109"/>
    </row>
    <row r="155" spans="1:2" s="91" customFormat="1" ht="12.75" x14ac:dyDescent="0.2">
      <c r="A155" s="109"/>
      <c r="B155" s="109"/>
    </row>
    <row r="156" spans="1:2" s="91" customFormat="1" ht="12.75" x14ac:dyDescent="0.2">
      <c r="A156" s="112"/>
      <c r="B156" s="113"/>
    </row>
    <row r="157" spans="1:2" s="91" customFormat="1" ht="12.75" x14ac:dyDescent="0.2">
      <c r="A157" s="112"/>
      <c r="B157" s="112"/>
    </row>
    <row r="158" spans="1:2" s="91" customFormat="1" ht="12.75" x14ac:dyDescent="0.2">
      <c r="A158" s="112"/>
      <c r="B158" s="112"/>
    </row>
    <row r="159" spans="1:2" s="91" customFormat="1" ht="12.75" x14ac:dyDescent="0.2">
      <c r="A159" s="112"/>
      <c r="B159" s="112"/>
    </row>
    <row r="160" spans="1:2" s="91" customFormat="1" ht="12.75" x14ac:dyDescent="0.2">
      <c r="A160" s="112"/>
      <c r="B160" s="113"/>
    </row>
    <row r="161" spans="1:2" s="91" customFormat="1" ht="12.75" x14ac:dyDescent="0.2">
      <c r="A161" s="112"/>
      <c r="B161" s="112"/>
    </row>
    <row r="162" spans="1:2" s="91" customFormat="1" ht="12.75" x14ac:dyDescent="0.2">
      <c r="A162" s="112"/>
      <c r="B162" s="112"/>
    </row>
    <row r="163" spans="1:2" s="91" customFormat="1" ht="12.75" x14ac:dyDescent="0.2">
      <c r="A163" s="112"/>
      <c r="B163" s="112"/>
    </row>
    <row r="164" spans="1:2" s="91" customFormat="1" ht="12.75" x14ac:dyDescent="0.2">
      <c r="A164" s="109"/>
      <c r="B164" s="110"/>
    </row>
    <row r="165" spans="1:2" s="91" customFormat="1" ht="12.75" x14ac:dyDescent="0.2">
      <c r="A165" s="109"/>
      <c r="B165" s="109"/>
    </row>
    <row r="166" spans="1:2" s="91" customFormat="1" ht="12.75" x14ac:dyDescent="0.2">
      <c r="A166" s="109"/>
      <c r="B166" s="109"/>
    </row>
    <row r="167" spans="1:2" s="91" customFormat="1" ht="12.75" x14ac:dyDescent="0.2">
      <c r="A167" s="109"/>
      <c r="B167" s="109"/>
    </row>
  </sheetData>
  <mergeCells count="12">
    <mergeCell ref="W2:X2"/>
    <mergeCell ref="W27:X27"/>
    <mergeCell ref="S27:U27"/>
    <mergeCell ref="S2:U2"/>
    <mergeCell ref="C2:F2"/>
    <mergeCell ref="G2:J2"/>
    <mergeCell ref="K2:N2"/>
    <mergeCell ref="O2:R2"/>
    <mergeCell ref="C27:F27"/>
    <mergeCell ref="G27:J27"/>
    <mergeCell ref="K27:N27"/>
    <mergeCell ref="O27:R27"/>
  </mergeCells>
  <printOptions horizontalCentered="1" gridLines="1" gridLinesSet="0"/>
  <pageMargins left="0" right="0" top="0.78740157480314965" bottom="0.59055118110236227" header="0.51181102362204722" footer="0.31496062992125984"/>
  <pageSetup paperSize="9" scale="55" orientation="landscape" blackAndWhite="1" r:id="rId1"/>
  <headerFooter alignWithMargins="0">
    <oddHeader>&amp;L&amp;F&amp;C&amp;A&amp;R&amp;D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Summary</vt:lpstr>
      <vt:lpstr>Original_VA</vt:lpstr>
      <vt:lpstr>Original_%share</vt:lpstr>
      <vt:lpstr>Deseason_VA</vt:lpstr>
      <vt:lpstr>Deseason_%share</vt:lpstr>
      <vt:lpstr>Trend_VA</vt:lpstr>
      <vt:lpstr>Trend_%share</vt:lpstr>
      <vt:lpstr>Original_Expenditure</vt:lpstr>
      <vt:lpstr>Deseason_Exp</vt:lpstr>
      <vt:lpstr>OS VA CP Growth</vt:lpstr>
      <vt:lpstr>SA VA CKP growth</vt:lpstr>
      <vt:lpstr>'Deseason_%share'!Print_Area</vt:lpstr>
      <vt:lpstr>Deseason_Exp!Print_Area</vt:lpstr>
      <vt:lpstr>Deseason_VA!Print_Area</vt:lpstr>
      <vt:lpstr>'Original_%share'!Print_Area</vt:lpstr>
      <vt:lpstr>Original_Expenditure!Print_Area</vt:lpstr>
      <vt:lpstr>Original_VA!Print_Area</vt:lpstr>
      <vt:lpstr>Summary!Print_Area</vt:lpstr>
      <vt:lpstr>'Trend_%share'!Print_Area</vt:lpstr>
      <vt:lpstr>Trend_VA!Print_Area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Bwambale, Ezra</cp:lastModifiedBy>
  <cp:lastPrinted>2024-03-19T19:25:52Z</cp:lastPrinted>
  <dcterms:created xsi:type="dcterms:W3CDTF">2014-11-20T08:31:08Z</dcterms:created>
  <dcterms:modified xsi:type="dcterms:W3CDTF">2024-03-19T19:39:36Z</dcterms:modified>
</cp:coreProperties>
</file>